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8_{E2071033-9862-4A18-A4E8-E2A40414FD1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한국어" sheetId="4" r:id="rId1"/>
    <sheet name="English" sheetId="3" r:id="rId2"/>
  </sheets>
  <definedNames>
    <definedName name="_xlnm.Print_Area" localSheetId="0">한국어!$A$1:$J$72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3" l="1"/>
  <c r="D11" i="3"/>
  <c r="I11" i="4" l="1"/>
  <c r="E11" i="4"/>
  <c r="C11" i="3"/>
  <c r="G11" i="3"/>
  <c r="J11" i="4"/>
  <c r="F11" i="4"/>
  <c r="E11" i="3" l="1"/>
  <c r="I11" i="3"/>
  <c r="D6" i="3"/>
  <c r="C6" i="3"/>
  <c r="H71" i="3"/>
  <c r="G71" i="3"/>
  <c r="H70" i="3"/>
  <c r="G70" i="3"/>
  <c r="H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H42" i="3"/>
  <c r="G42" i="3"/>
  <c r="H41" i="3"/>
  <c r="G41" i="3"/>
  <c r="H40" i="3"/>
  <c r="G40" i="3"/>
  <c r="H39" i="3"/>
  <c r="G39" i="3"/>
  <c r="H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H24" i="3"/>
  <c r="G24" i="3"/>
  <c r="H23" i="3"/>
  <c r="G23" i="3"/>
  <c r="H22" i="3"/>
  <c r="G22" i="3"/>
  <c r="H21" i="3"/>
  <c r="G21" i="3"/>
  <c r="H20" i="3"/>
  <c r="H19" i="3"/>
  <c r="G19" i="3"/>
  <c r="H18" i="3"/>
  <c r="G18" i="3"/>
  <c r="H17" i="3"/>
  <c r="G17" i="3"/>
  <c r="H16" i="3"/>
  <c r="G16" i="3"/>
  <c r="H15" i="3"/>
  <c r="G15" i="3"/>
  <c r="H14" i="3"/>
  <c r="H13" i="3"/>
  <c r="G13" i="3"/>
  <c r="H12" i="3"/>
  <c r="G12" i="3"/>
  <c r="H10" i="3"/>
  <c r="G10" i="3"/>
  <c r="H9" i="3"/>
  <c r="G9" i="3"/>
  <c r="H8" i="3"/>
  <c r="H7" i="3"/>
  <c r="G7" i="3"/>
  <c r="G43" i="3"/>
  <c r="G14" i="3"/>
  <c r="G20" i="3"/>
  <c r="G25" i="3"/>
  <c r="G38" i="3"/>
  <c r="G69" i="3"/>
  <c r="H6" i="3"/>
  <c r="G6" i="3"/>
  <c r="H5" i="3"/>
  <c r="D5" i="3"/>
  <c r="C5" i="3"/>
  <c r="C9" i="3"/>
  <c r="D9" i="3"/>
  <c r="C10" i="3"/>
  <c r="D10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D8" i="3"/>
  <c r="C8" i="3"/>
  <c r="D7" i="3"/>
  <c r="C7" i="3"/>
  <c r="E5" i="3" l="1"/>
  <c r="E6" i="3"/>
  <c r="I24" i="3"/>
  <c r="E70" i="3"/>
  <c r="F70" i="3"/>
  <c r="E64" i="3"/>
  <c r="F64" i="3"/>
  <c r="E58" i="3"/>
  <c r="F58" i="3"/>
  <c r="E54" i="3"/>
  <c r="F54" i="3"/>
  <c r="E48" i="3"/>
  <c r="F48" i="3"/>
  <c r="E42" i="3"/>
  <c r="F42" i="3"/>
  <c r="E40" i="3"/>
  <c r="F40" i="3"/>
  <c r="E36" i="3"/>
  <c r="F36" i="3"/>
  <c r="E28" i="3"/>
  <c r="F28" i="3"/>
  <c r="E24" i="3"/>
  <c r="F24" i="3"/>
  <c r="E18" i="3"/>
  <c r="F18" i="3"/>
  <c r="I7" i="3"/>
  <c r="I17" i="3"/>
  <c r="I28" i="3"/>
  <c r="E71" i="3"/>
  <c r="F71" i="3"/>
  <c r="E69" i="3"/>
  <c r="F69" i="3"/>
  <c r="F67" i="3"/>
  <c r="E67" i="3"/>
  <c r="E65" i="3"/>
  <c r="F65" i="3"/>
  <c r="E63" i="3"/>
  <c r="F63" i="3"/>
  <c r="F61" i="3"/>
  <c r="E61" i="3"/>
  <c r="E59" i="3"/>
  <c r="F59" i="3"/>
  <c r="E57" i="3"/>
  <c r="F57" i="3"/>
  <c r="E55" i="3"/>
  <c r="F55" i="3"/>
  <c r="F53" i="3"/>
  <c r="E53" i="3"/>
  <c r="E51" i="3"/>
  <c r="F51" i="3"/>
  <c r="E49" i="3"/>
  <c r="F49" i="3"/>
  <c r="F47" i="3"/>
  <c r="E47" i="3"/>
  <c r="E45" i="3"/>
  <c r="F45" i="3"/>
  <c r="E43" i="3"/>
  <c r="F43" i="3"/>
  <c r="F41" i="3"/>
  <c r="E41" i="3"/>
  <c r="E39" i="3"/>
  <c r="F39" i="3"/>
  <c r="E37" i="3"/>
  <c r="F37" i="3"/>
  <c r="E35" i="3"/>
  <c r="F35" i="3"/>
  <c r="F33" i="3"/>
  <c r="E33" i="3"/>
  <c r="E31" i="3"/>
  <c r="F31" i="3"/>
  <c r="E29" i="3"/>
  <c r="F29" i="3"/>
  <c r="E27" i="3"/>
  <c r="F27" i="3"/>
  <c r="F25" i="3"/>
  <c r="E25" i="3"/>
  <c r="E23" i="3"/>
  <c r="F23" i="3"/>
  <c r="F21" i="3"/>
  <c r="E21" i="3"/>
  <c r="E19" i="3"/>
  <c r="F19" i="3"/>
  <c r="E17" i="3"/>
  <c r="F17" i="3"/>
  <c r="F15" i="3"/>
  <c r="E15" i="3"/>
  <c r="E13" i="3"/>
  <c r="F13" i="3"/>
  <c r="E10" i="3"/>
  <c r="F10" i="3"/>
  <c r="I69" i="3"/>
  <c r="I14" i="3"/>
  <c r="I16" i="3"/>
  <c r="I18" i="3"/>
  <c r="I27" i="3"/>
  <c r="I29" i="3"/>
  <c r="I31" i="3"/>
  <c r="I33" i="3"/>
  <c r="I35" i="3"/>
  <c r="I37" i="3"/>
  <c r="I44" i="3"/>
  <c r="I46" i="3"/>
  <c r="I48" i="3"/>
  <c r="I50" i="3"/>
  <c r="I52" i="3"/>
  <c r="I54" i="3"/>
  <c r="I56" i="3"/>
  <c r="I58" i="3"/>
  <c r="I60" i="3"/>
  <c r="I62" i="3"/>
  <c r="I64" i="3"/>
  <c r="I66" i="3"/>
  <c r="I68" i="3"/>
  <c r="I6" i="3"/>
  <c r="E7" i="3"/>
  <c r="F7" i="3"/>
  <c r="I10" i="3"/>
  <c r="I41" i="3"/>
  <c r="I70" i="3"/>
  <c r="E62" i="3"/>
  <c r="F62" i="3"/>
  <c r="E52" i="3"/>
  <c r="F52" i="3"/>
  <c r="E44" i="3"/>
  <c r="F44" i="3"/>
  <c r="E34" i="3"/>
  <c r="F34" i="3"/>
  <c r="E22" i="3"/>
  <c r="F22" i="3"/>
  <c r="E12" i="3"/>
  <c r="F12" i="3"/>
  <c r="I19" i="3"/>
  <c r="I26" i="3"/>
  <c r="I30" i="3"/>
  <c r="I34" i="3"/>
  <c r="I36" i="3"/>
  <c r="I45" i="3"/>
  <c r="I47" i="3"/>
  <c r="I49" i="3"/>
  <c r="I51" i="3"/>
  <c r="I53" i="3"/>
  <c r="I55" i="3"/>
  <c r="I57" i="3"/>
  <c r="I59" i="3"/>
  <c r="I61" i="3"/>
  <c r="I63" i="3"/>
  <c r="I65" i="3"/>
  <c r="I67" i="3"/>
  <c r="I20" i="3"/>
  <c r="I13" i="3"/>
  <c r="I22" i="3"/>
  <c r="I39" i="3"/>
  <c r="E68" i="3"/>
  <c r="F68" i="3"/>
  <c r="E66" i="3"/>
  <c r="F66" i="3"/>
  <c r="E60" i="3"/>
  <c r="F60" i="3"/>
  <c r="E56" i="3"/>
  <c r="F56" i="3"/>
  <c r="E50" i="3"/>
  <c r="F50" i="3"/>
  <c r="E46" i="3"/>
  <c r="F46" i="3"/>
  <c r="E38" i="3"/>
  <c r="F38" i="3"/>
  <c r="E32" i="3"/>
  <c r="F32" i="3"/>
  <c r="E30" i="3"/>
  <c r="F30" i="3"/>
  <c r="E26" i="3"/>
  <c r="F26" i="3"/>
  <c r="E20" i="3"/>
  <c r="F20" i="3"/>
  <c r="E16" i="3"/>
  <c r="F16" i="3"/>
  <c r="E14" i="3"/>
  <c r="F14" i="3"/>
  <c r="F9" i="3"/>
  <c r="E9" i="3"/>
  <c r="I25" i="3"/>
  <c r="I15" i="3"/>
  <c r="I32" i="3"/>
  <c r="E8" i="3"/>
  <c r="F8" i="3"/>
  <c r="I38" i="3"/>
  <c r="I43" i="3"/>
  <c r="I9" i="3"/>
  <c r="I12" i="3"/>
  <c r="I21" i="3"/>
  <c r="I23" i="3"/>
  <c r="I40" i="3"/>
  <c r="I42" i="3"/>
  <c r="I71" i="3"/>
  <c r="F11" i="3"/>
  <c r="J8" i="4"/>
  <c r="I5" i="4"/>
  <c r="I6" i="4"/>
  <c r="G5" i="3"/>
  <c r="J10" i="3" s="1"/>
  <c r="G8" i="3"/>
  <c r="J70" i="4"/>
  <c r="J66" i="4"/>
  <c r="J62" i="4"/>
  <c r="J58" i="4"/>
  <c r="J54" i="4"/>
  <c r="J50" i="4"/>
  <c r="J46" i="4"/>
  <c r="J42" i="4"/>
  <c r="J38" i="4"/>
  <c r="J34" i="4"/>
  <c r="J30" i="4"/>
  <c r="J26" i="4"/>
  <c r="J22" i="4"/>
  <c r="J18" i="4"/>
  <c r="J14" i="4"/>
  <c r="J9" i="4"/>
  <c r="I7" i="4"/>
  <c r="J68" i="4"/>
  <c r="J64" i="4"/>
  <c r="J60" i="4"/>
  <c r="J56" i="4"/>
  <c r="J52" i="4"/>
  <c r="J48" i="4"/>
  <c r="J44" i="4"/>
  <c r="J40" i="4"/>
  <c r="J36" i="4"/>
  <c r="J32" i="4"/>
  <c r="J28" i="4"/>
  <c r="J24" i="4"/>
  <c r="J20" i="4"/>
  <c r="J16" i="4"/>
  <c r="J12" i="4"/>
  <c r="F71" i="4"/>
  <c r="I8" i="4"/>
  <c r="I71" i="4"/>
  <c r="I69" i="4"/>
  <c r="I67" i="4"/>
  <c r="I65" i="4"/>
  <c r="I63" i="4"/>
  <c r="I61" i="4"/>
  <c r="I59" i="4"/>
  <c r="I57" i="4"/>
  <c r="I55" i="4"/>
  <c r="I53" i="4"/>
  <c r="I51" i="4"/>
  <c r="J49" i="4"/>
  <c r="I47" i="4"/>
  <c r="I45" i="4"/>
  <c r="I43" i="4"/>
  <c r="I41" i="4"/>
  <c r="I39" i="4"/>
  <c r="I37" i="4"/>
  <c r="I35" i="4"/>
  <c r="I33" i="4"/>
  <c r="I31" i="4"/>
  <c r="I29" i="4"/>
  <c r="I27" i="4"/>
  <c r="I25" i="4"/>
  <c r="I23" i="4"/>
  <c r="I21" i="4"/>
  <c r="I19" i="4"/>
  <c r="I17" i="4"/>
  <c r="I15" i="4"/>
  <c r="I13" i="4"/>
  <c r="I10" i="4"/>
  <c r="J71" i="4"/>
  <c r="J69" i="4"/>
  <c r="J67" i="4"/>
  <c r="J65" i="4"/>
  <c r="J63" i="4"/>
  <c r="J61" i="4"/>
  <c r="J59" i="4"/>
  <c r="J57" i="4"/>
  <c r="J55" i="4"/>
  <c r="J53" i="4"/>
  <c r="J51" i="4"/>
  <c r="J47" i="4"/>
  <c r="J45" i="4"/>
  <c r="J43" i="4"/>
  <c r="J41" i="4"/>
  <c r="J39" i="4"/>
  <c r="J37" i="4"/>
  <c r="J35" i="4"/>
  <c r="J33" i="4"/>
  <c r="J31" i="4"/>
  <c r="J29" i="4"/>
  <c r="J27" i="4"/>
  <c r="J25" i="4"/>
  <c r="J23" i="4"/>
  <c r="J21" i="4"/>
  <c r="J19" i="4"/>
  <c r="J17" i="4"/>
  <c r="J15" i="4"/>
  <c r="J13" i="4"/>
  <c r="J10" i="4"/>
  <c r="F9" i="4"/>
  <c r="J7" i="4"/>
  <c r="I70" i="4"/>
  <c r="I68" i="4"/>
  <c r="I66" i="4"/>
  <c r="I64" i="4"/>
  <c r="I62" i="4"/>
  <c r="I60" i="4"/>
  <c r="I58" i="4"/>
  <c r="I56" i="4"/>
  <c r="I54" i="4"/>
  <c r="I52" i="4"/>
  <c r="I50" i="4"/>
  <c r="I48" i="4"/>
  <c r="I46" i="4"/>
  <c r="I44" i="4"/>
  <c r="I42" i="4"/>
  <c r="I40" i="4"/>
  <c r="I38" i="4"/>
  <c r="I36" i="4"/>
  <c r="I34" i="4"/>
  <c r="I32" i="4"/>
  <c r="I30" i="4"/>
  <c r="I28" i="4"/>
  <c r="I26" i="4"/>
  <c r="I24" i="4"/>
  <c r="I22" i="4"/>
  <c r="I20" i="4"/>
  <c r="I18" i="4"/>
  <c r="I16" i="4"/>
  <c r="I14" i="4"/>
  <c r="I12" i="4"/>
  <c r="I9" i="4"/>
  <c r="I49" i="4"/>
  <c r="F70" i="4"/>
  <c r="F68" i="4"/>
  <c r="F66" i="4"/>
  <c r="F64" i="4"/>
  <c r="F62" i="4"/>
  <c r="F60" i="4"/>
  <c r="F58" i="4"/>
  <c r="F56" i="4"/>
  <c r="F54" i="4"/>
  <c r="F52" i="4"/>
  <c r="F50" i="4"/>
  <c r="F48" i="4"/>
  <c r="F46" i="4"/>
  <c r="F44" i="4"/>
  <c r="F42" i="4"/>
  <c r="F40" i="4"/>
  <c r="F38" i="4"/>
  <c r="F36" i="4"/>
  <c r="F34" i="4"/>
  <c r="F32" i="4"/>
  <c r="F30" i="4"/>
  <c r="F28" i="4"/>
  <c r="F26" i="4"/>
  <c r="F24" i="4"/>
  <c r="F22" i="4"/>
  <c r="F20" i="4"/>
  <c r="F18" i="4"/>
  <c r="F16" i="4"/>
  <c r="F14" i="4"/>
  <c r="F12" i="4"/>
  <c r="E5" i="4"/>
  <c r="E8" i="4"/>
  <c r="E70" i="4"/>
  <c r="E68" i="4"/>
  <c r="E66" i="4"/>
  <c r="E64" i="4"/>
  <c r="E62" i="4"/>
  <c r="E60" i="4"/>
  <c r="E58" i="4"/>
  <c r="E56" i="4"/>
  <c r="E54" i="4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9" i="4"/>
  <c r="E6" i="4"/>
  <c r="F69" i="4"/>
  <c r="F67" i="4"/>
  <c r="F65" i="4"/>
  <c r="F63" i="4"/>
  <c r="F61" i="4"/>
  <c r="F59" i="4"/>
  <c r="F57" i="4"/>
  <c r="F55" i="4"/>
  <c r="F53" i="4"/>
  <c r="F51" i="4"/>
  <c r="F49" i="4"/>
  <c r="F47" i="4"/>
  <c r="F45" i="4"/>
  <c r="F43" i="4"/>
  <c r="F41" i="4"/>
  <c r="F39" i="4"/>
  <c r="F37" i="4"/>
  <c r="F35" i="4"/>
  <c r="F33" i="4"/>
  <c r="F31" i="4"/>
  <c r="F29" i="4"/>
  <c r="F27" i="4"/>
  <c r="F25" i="4"/>
  <c r="F23" i="4"/>
  <c r="F21" i="4"/>
  <c r="F19" i="4"/>
  <c r="F17" i="4"/>
  <c r="F15" i="4"/>
  <c r="F13" i="4"/>
  <c r="F10" i="4"/>
  <c r="E7" i="4"/>
  <c r="F8" i="4"/>
  <c r="F7" i="4"/>
  <c r="E71" i="4"/>
  <c r="E69" i="4"/>
  <c r="E67" i="4"/>
  <c r="E65" i="4"/>
  <c r="E63" i="4"/>
  <c r="E61" i="4"/>
  <c r="E59" i="4"/>
  <c r="E57" i="4"/>
  <c r="E55" i="4"/>
  <c r="E53" i="4"/>
  <c r="E51" i="4"/>
  <c r="E49" i="4"/>
  <c r="E47" i="4"/>
  <c r="E45" i="4"/>
  <c r="E43" i="4"/>
  <c r="E41" i="4"/>
  <c r="E39" i="4"/>
  <c r="E37" i="4"/>
  <c r="E35" i="4"/>
  <c r="E33" i="4"/>
  <c r="E31" i="4"/>
  <c r="E29" i="4"/>
  <c r="E27" i="4"/>
  <c r="E25" i="4"/>
  <c r="E23" i="4"/>
  <c r="E21" i="4"/>
  <c r="E19" i="4"/>
  <c r="E17" i="4"/>
  <c r="E15" i="4"/>
  <c r="E13" i="4"/>
  <c r="E10" i="4"/>
  <c r="J39" i="3" l="1"/>
  <c r="J63" i="3"/>
  <c r="J47" i="3"/>
  <c r="J41" i="3"/>
  <c r="J23" i="3"/>
  <c r="J15" i="3"/>
  <c r="J67" i="3"/>
  <c r="J51" i="3"/>
  <c r="J19" i="3"/>
  <c r="J43" i="3"/>
  <c r="J59" i="3"/>
  <c r="J36" i="3"/>
  <c r="J12" i="3"/>
  <c r="J42" i="3"/>
  <c r="J55" i="3"/>
  <c r="J30" i="3"/>
  <c r="I8" i="3"/>
  <c r="J8" i="3"/>
  <c r="J61" i="3"/>
  <c r="J68" i="3"/>
  <c r="J64" i="3"/>
  <c r="J60" i="3"/>
  <c r="J56" i="3"/>
  <c r="J52" i="3"/>
  <c r="J48" i="3"/>
  <c r="J44" i="3"/>
  <c r="J35" i="3"/>
  <c r="J31" i="3"/>
  <c r="J27" i="3"/>
  <c r="J16" i="3"/>
  <c r="J69" i="3"/>
  <c r="J28" i="3"/>
  <c r="J7" i="3"/>
  <c r="J24" i="3"/>
  <c r="J71" i="3"/>
  <c r="J40" i="3"/>
  <c r="J21" i="3"/>
  <c r="J9" i="3"/>
  <c r="J38" i="3"/>
  <c r="J32" i="3"/>
  <c r="J25" i="3"/>
  <c r="J22" i="3"/>
  <c r="J20" i="3"/>
  <c r="J65" i="3"/>
  <c r="J57" i="3"/>
  <c r="J53" i="3"/>
  <c r="J49" i="3"/>
  <c r="J45" i="3"/>
  <c r="J34" i="3"/>
  <c r="J26" i="3"/>
  <c r="J70" i="3"/>
  <c r="I5" i="3"/>
  <c r="J11" i="3"/>
  <c r="J13" i="3"/>
  <c r="J66" i="3"/>
  <c r="J62" i="3"/>
  <c r="J58" i="3"/>
  <c r="J54" i="3"/>
  <c r="J50" i="3"/>
  <c r="J46" i="3"/>
  <c r="J37" i="3"/>
  <c r="J33" i="3"/>
  <c r="J29" i="3"/>
  <c r="J18" i="3"/>
  <c r="J14" i="3"/>
  <c r="J17" i="3"/>
</calcChain>
</file>

<file path=xl/sharedStrings.xml><?xml version="1.0" encoding="utf-8"?>
<sst xmlns="http://schemas.openxmlformats.org/spreadsheetml/2006/main" count="170" uniqueCount="156">
  <si>
    <t>대륙</t>
  </si>
  <si>
    <t>국적</t>
  </si>
  <si>
    <t>성장률</t>
  </si>
  <si>
    <t>구성비</t>
  </si>
  <si>
    <t>기타</t>
  </si>
  <si>
    <t>China</t>
  </si>
  <si>
    <t>Phillipines</t>
  </si>
  <si>
    <t>Others</t>
  </si>
  <si>
    <t>USA</t>
  </si>
  <si>
    <t>Canada</t>
  </si>
  <si>
    <t>Austrailia</t>
  </si>
  <si>
    <t>New Zealand</t>
  </si>
  <si>
    <t>South Africa</t>
  </si>
  <si>
    <t>Asia</t>
  </si>
  <si>
    <t>America</t>
  </si>
  <si>
    <t>Europe</t>
  </si>
  <si>
    <t>Oceania</t>
  </si>
  <si>
    <t>Africa</t>
  </si>
  <si>
    <t>전체 방한 외래관광객 수</t>
    <phoneticPr fontId="9" type="noConversion"/>
  </si>
  <si>
    <t>전체 국민 해외관광객 수</t>
    <phoneticPr fontId="9" type="noConversion"/>
  </si>
  <si>
    <t>아시아주</t>
  </si>
  <si>
    <t>아시아 기타</t>
  </si>
  <si>
    <t>미주</t>
  </si>
  <si>
    <t>미국</t>
  </si>
  <si>
    <t>캐나다</t>
  </si>
  <si>
    <t>미주 기타</t>
  </si>
  <si>
    <t>구주</t>
  </si>
  <si>
    <t>대양주</t>
  </si>
  <si>
    <t>뉴질랜드</t>
  </si>
  <si>
    <t>대양주 기타</t>
  </si>
  <si>
    <t>아프리카</t>
  </si>
  <si>
    <t>아프리카 기타</t>
  </si>
  <si>
    <t>교포</t>
  </si>
  <si>
    <t>Turkey</t>
  </si>
  <si>
    <t>Israel</t>
  </si>
  <si>
    <t>Growth(%)</t>
    <phoneticPr fontId="9" type="noConversion"/>
  </si>
  <si>
    <t>Share(%)</t>
    <phoneticPr fontId="9" type="noConversion"/>
  </si>
  <si>
    <t>일본</t>
  </si>
  <si>
    <t>태국</t>
  </si>
  <si>
    <t>스리랑카</t>
  </si>
  <si>
    <t>방글라데시</t>
  </si>
  <si>
    <t>대만</t>
  </si>
  <si>
    <t>필리핀</t>
  </si>
  <si>
    <t>홍콩</t>
  </si>
  <si>
    <t>인도네시아</t>
  </si>
  <si>
    <t>인도</t>
  </si>
  <si>
    <t>말레이시아</t>
  </si>
  <si>
    <t>베트남</t>
  </si>
  <si>
    <t>싱가포르</t>
  </si>
  <si>
    <t>몽골</t>
  </si>
  <si>
    <t>미얀마</t>
  </si>
  <si>
    <t>우즈베키스탄</t>
  </si>
  <si>
    <t>터키</t>
  </si>
  <si>
    <t>카자흐스탄</t>
  </si>
  <si>
    <t>이스라엘</t>
  </si>
  <si>
    <t>파키스탄</t>
  </si>
  <si>
    <t>이란</t>
  </si>
  <si>
    <t>아시아주소계</t>
  </si>
  <si>
    <t>브라질</t>
  </si>
  <si>
    <t>멕시코</t>
  </si>
  <si>
    <t>미주소계</t>
  </si>
  <si>
    <t>러시아</t>
  </si>
  <si>
    <t>영국</t>
  </si>
  <si>
    <t>독일</t>
  </si>
  <si>
    <t>프랑스</t>
  </si>
  <si>
    <t>이탈리아</t>
  </si>
  <si>
    <t>네덜란드</t>
  </si>
  <si>
    <t>우크라이나</t>
  </si>
  <si>
    <t>스페인</t>
  </si>
  <si>
    <t>노르웨이</t>
  </si>
  <si>
    <t>스웨덴</t>
  </si>
  <si>
    <t>폴란드</t>
  </si>
  <si>
    <t>루마니아</t>
  </si>
  <si>
    <t>스위스</t>
  </si>
  <si>
    <t>포르투갈</t>
  </si>
  <si>
    <t>오스트리아</t>
  </si>
  <si>
    <t>핀란드</t>
  </si>
  <si>
    <t>아일랜드</t>
  </si>
  <si>
    <t>크로아티아</t>
  </si>
  <si>
    <t>덴마크</t>
  </si>
  <si>
    <t>그리스</t>
  </si>
  <si>
    <t>벨기에</t>
  </si>
  <si>
    <t>불가리아</t>
  </si>
  <si>
    <t>구주 기타</t>
  </si>
  <si>
    <t>구주소계</t>
  </si>
  <si>
    <t>대양주소계</t>
  </si>
  <si>
    <t>남아프리카공화국</t>
  </si>
  <si>
    <t>아프리카소계</t>
  </si>
  <si>
    <t>국적미상</t>
  </si>
  <si>
    <t>Japan</t>
  </si>
  <si>
    <t>Hong Kong</t>
  </si>
  <si>
    <t>Thailand</t>
  </si>
  <si>
    <t>Malaysia</t>
  </si>
  <si>
    <t>Singapore</t>
  </si>
  <si>
    <t>Indonesia</t>
  </si>
  <si>
    <t>India</t>
  </si>
  <si>
    <t>Vietnam</t>
  </si>
  <si>
    <t>Myanmar</t>
  </si>
  <si>
    <t>Uzbekistan</t>
  </si>
  <si>
    <t>Sri Lanka</t>
  </si>
  <si>
    <t>Kazakhstan</t>
  </si>
  <si>
    <t>Bangladesh</t>
  </si>
  <si>
    <t>Pakistan</t>
  </si>
  <si>
    <t>Iran</t>
  </si>
  <si>
    <t>Brazil</t>
  </si>
  <si>
    <t>Mexico</t>
  </si>
  <si>
    <t>Russia</t>
  </si>
  <si>
    <t>UK</t>
  </si>
  <si>
    <t>Germany</t>
  </si>
  <si>
    <t>France</t>
  </si>
  <si>
    <t>Italy</t>
  </si>
  <si>
    <t>Netherland</t>
  </si>
  <si>
    <t>Sweden</t>
  </si>
  <si>
    <t>Norway</t>
  </si>
  <si>
    <t>Spain</t>
  </si>
  <si>
    <t>Ukraine</t>
  </si>
  <si>
    <t>Swiss</t>
  </si>
  <si>
    <t>Finland</t>
  </si>
  <si>
    <t>Romania</t>
  </si>
  <si>
    <t>Denmark</t>
  </si>
  <si>
    <t>Belgium</t>
  </si>
  <si>
    <t>Austria</t>
  </si>
  <si>
    <t>Portugal</t>
  </si>
  <si>
    <t>Greece</t>
  </si>
  <si>
    <t>Bulgaria</t>
  </si>
  <si>
    <t>Ireland</t>
  </si>
  <si>
    <t>Croatia</t>
  </si>
  <si>
    <t>Stateless</t>
  </si>
  <si>
    <t>Overseas Korean</t>
  </si>
  <si>
    <t>Continent</t>
    <phoneticPr fontId="9" type="noConversion"/>
  </si>
  <si>
    <t>Nation</t>
    <phoneticPr fontId="9" type="noConversion"/>
  </si>
  <si>
    <t>Visitor Arrivals</t>
    <phoneticPr fontId="9" type="noConversion"/>
  </si>
  <si>
    <t>Korean Departures</t>
    <phoneticPr fontId="9" type="noConversion"/>
  </si>
  <si>
    <r>
      <t>(단위: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맑은 고딕"/>
        <family val="3"/>
        <charset val="129"/>
      </rPr>
      <t>명, %)</t>
    </r>
    <phoneticPr fontId="9" type="noConversion"/>
  </si>
  <si>
    <t>(Unit : persons, %)</t>
    <phoneticPr fontId="9" type="noConversion"/>
  </si>
  <si>
    <t>오스트레일리아</t>
  </si>
  <si>
    <t>Growth(%)</t>
  </si>
  <si>
    <t>Share(%)</t>
  </si>
  <si>
    <t>캄보디아</t>
  </si>
  <si>
    <t>Cambodia</t>
    <phoneticPr fontId="9" type="noConversion"/>
  </si>
  <si>
    <t>Taiwan</t>
    <phoneticPr fontId="9" type="noConversion"/>
  </si>
  <si>
    <t>Mongolia</t>
    <phoneticPr fontId="9" type="noConversion"/>
  </si>
  <si>
    <t>*GCC</t>
    <phoneticPr fontId="9" type="noConversion"/>
  </si>
  <si>
    <t>Poland</t>
    <phoneticPr fontId="9" type="noConversion"/>
  </si>
  <si>
    <t>* GCC : UAE, Saudi Arabia, Kuwait, Oman, Qatar, Bahrain</t>
    <phoneticPr fontId="13" type="noConversion"/>
  </si>
  <si>
    <t>*GCC 6개국(UAE, 사우디아라비아, 쿠웨이트, 오만, 카타르, 바레인)</t>
    <phoneticPr fontId="13" type="noConversion"/>
  </si>
  <si>
    <t>GCC</t>
  </si>
  <si>
    <t>중국</t>
    <phoneticPr fontId="9" type="noConversion"/>
  </si>
  <si>
    <t>마카오</t>
    <phoneticPr fontId="9" type="noConversion"/>
  </si>
  <si>
    <t>Macao</t>
    <phoneticPr fontId="9" type="noConversion"/>
  </si>
  <si>
    <t>2020. 4. 관광통계</t>
    <phoneticPr fontId="9" type="noConversion"/>
  </si>
  <si>
    <t>April, 2020 Tourism Statistics</t>
    <phoneticPr fontId="9" type="noConversion"/>
  </si>
  <si>
    <t>Apr.</t>
    <phoneticPr fontId="9" type="noConversion"/>
  </si>
  <si>
    <t>Jan.~Apr.</t>
    <phoneticPr fontId="9" type="noConversion"/>
  </si>
  <si>
    <t>4월</t>
    <phoneticPr fontId="9" type="noConversion"/>
  </si>
  <si>
    <t>1~4월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</si>
</sst>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_ * #,##0.00_ ;_ * \-#,##0.00_ ;_ * &quot;-&quot;??_ ;_ @_ "/>
    <numFmt numFmtId="177" formatCode="0.0_ "/>
    <numFmt numFmtId="178" formatCode="#,##0_ "/>
    <numFmt numFmtId="179" formatCode="#,##0.0_ "/>
  </numFmts>
  <fonts count="27">
    <font>
      <sz val="11"/>
      <color theme="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돋움"/>
      <family val="3"/>
      <charset val="129"/>
    </font>
    <font>
      <sz val="8"/>
      <name val="돋움"/>
      <family val="3"/>
      <charset val="129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1"/>
      <color indexed="8"/>
      <name val="돋움"/>
      <family val="3"/>
      <charset val="129"/>
    </font>
    <font>
      <sz val="8"/>
      <name val="바탕"/>
      <family val="1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indexed="63"/>
      <name val="맑은 고딕"/>
      <family val="3"/>
      <charset val="129"/>
    </font>
    <font>
      <sz val="10"/>
      <name val="맑은 고딕"/>
      <family val="3"/>
      <charset val="129"/>
    </font>
    <font>
      <u/>
      <sz val="20"/>
      <name val="맑은 고딕"/>
      <family val="3"/>
      <charset val="129"/>
    </font>
    <font>
      <sz val="11"/>
      <color theme="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24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2" fillId="0" borderId="0">
      <alignment vertical="center"/>
    </xf>
    <xf numFmtId="0" fontId="25" fillId="0" borderId="0">
      <alignment vertical="center"/>
    </xf>
    <xf numFmtId="0" fontId="10" fillId="0" borderId="0"/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68">
    <xf numFmtId="0" fontId="0" fillId="0" borderId="0" xfId="0">
      <alignment vertical="center"/>
    </xf>
    <xf numFmtId="0" fontId="11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49" fontId="15" fillId="0" borderId="0" xfId="0" applyNumberFormat="1" applyFont="1" applyBorder="1" applyAlignment="1">
      <alignment horizontal="center" vertical="center" wrapText="1"/>
    </xf>
    <xf numFmtId="0" fontId="18" fillId="0" borderId="0" xfId="116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0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0" fontId="16" fillId="0" borderId="0" xfId="0" applyFont="1" applyAlignment="1">
      <alignment horizontal="right" vertical="center"/>
    </xf>
    <xf numFmtId="49" fontId="15" fillId="0" borderId="2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0" fontId="14" fillId="2" borderId="2" xfId="0" applyNumberFormat="1" applyFont="1" applyFill="1" applyBorder="1" applyAlignment="1">
      <alignment horizontal="center" vertical="center" wrapText="1"/>
    </xf>
    <xf numFmtId="177" fontId="14" fillId="2" borderId="2" xfId="0" applyNumberFormat="1" applyFont="1" applyFill="1" applyBorder="1" applyAlignment="1">
      <alignment horizontal="center" vertical="center" wrapText="1"/>
    </xf>
    <xf numFmtId="49" fontId="14" fillId="2" borderId="2" xfId="0" applyNumberFormat="1" applyFont="1" applyFill="1" applyBorder="1" applyAlignment="1">
      <alignment horizontal="center" vertical="center" wrapText="1"/>
    </xf>
    <xf numFmtId="3" fontId="14" fillId="2" borderId="2" xfId="29" applyNumberFormat="1" applyFont="1" applyFill="1" applyBorder="1" applyAlignment="1">
      <alignment horizontal="right" vertical="center" wrapText="1"/>
    </xf>
    <xf numFmtId="49" fontId="15" fillId="2" borderId="2" xfId="0" applyNumberFormat="1" applyFont="1" applyFill="1" applyBorder="1" applyAlignment="1">
      <alignment horizontal="center" vertical="center" wrapText="1"/>
    </xf>
    <xf numFmtId="49" fontId="14" fillId="3" borderId="5" xfId="0" applyNumberFormat="1" applyFont="1" applyFill="1" applyBorder="1" applyAlignment="1">
      <alignment horizontal="center" vertical="center" wrapText="1"/>
    </xf>
    <xf numFmtId="177" fontId="14" fillId="3" borderId="5" xfId="0" applyNumberFormat="1" applyFont="1" applyFill="1" applyBorder="1" applyAlignment="1">
      <alignment horizontal="center" vertical="center" wrapText="1"/>
    </xf>
    <xf numFmtId="0" fontId="14" fillId="3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3" fontId="24" fillId="2" borderId="2" xfId="29" applyNumberFormat="1" applyFont="1" applyFill="1" applyBorder="1" applyAlignment="1">
      <alignment horizontal="right" vertical="center" wrapText="1"/>
    </xf>
    <xf numFmtId="0" fontId="24" fillId="2" borderId="2" xfId="29" applyNumberFormat="1" applyFont="1" applyFill="1" applyBorder="1" applyAlignment="1">
      <alignment horizontal="right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178" fontId="16" fillId="3" borderId="2" xfId="29" applyNumberFormat="1" applyFont="1" applyFill="1" applyBorder="1" applyAlignment="1">
      <alignment horizontal="right" vertical="center" wrapText="1"/>
    </xf>
    <xf numFmtId="179" fontId="16" fillId="3" borderId="2" xfId="29" applyNumberFormat="1" applyFont="1" applyFill="1" applyBorder="1" applyAlignment="1">
      <alignment horizontal="right" vertical="center" wrapText="1"/>
    </xf>
    <xf numFmtId="0" fontId="19" fillId="0" borderId="2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178" fontId="17" fillId="0" borderId="2" xfId="0" applyNumberFormat="1" applyFont="1" applyBorder="1">
      <alignment vertical="center"/>
    </xf>
    <xf numFmtId="49" fontId="14" fillId="2" borderId="2" xfId="0" applyNumberFormat="1" applyFont="1" applyFill="1" applyBorder="1" applyAlignment="1">
      <alignment horizontal="center" vertical="center" wrapText="1"/>
    </xf>
    <xf numFmtId="179" fontId="14" fillId="2" borderId="2" xfId="29" applyNumberFormat="1" applyFont="1" applyFill="1" applyBorder="1" applyAlignment="1">
      <alignment horizontal="right" vertical="center" wrapText="1"/>
    </xf>
    <xf numFmtId="179" fontId="15" fillId="0" borderId="2" xfId="29" applyNumberFormat="1" applyFont="1" applyFill="1" applyBorder="1" applyAlignment="1">
      <alignment horizontal="right" vertical="center" wrapText="1"/>
    </xf>
    <xf numFmtId="179" fontId="24" fillId="2" borderId="2" xfId="29" applyNumberFormat="1" applyFont="1" applyFill="1" applyBorder="1" applyAlignment="1">
      <alignment horizontal="right" vertical="center" wrapText="1"/>
    </xf>
    <xf numFmtId="179" fontId="15" fillId="2" borderId="2" xfId="29" applyNumberFormat="1" applyFont="1" applyFill="1" applyBorder="1" applyAlignment="1">
      <alignment horizontal="right" vertical="center" wrapText="1"/>
    </xf>
    <xf numFmtId="0" fontId="14" fillId="3" borderId="11" xfId="0" applyNumberFormat="1" applyFont="1" applyFill="1" applyBorder="1" applyAlignment="1">
      <alignment horizontal="center" vertical="center" wrapText="1"/>
    </xf>
    <xf numFmtId="177" fontId="14" fillId="3" borderId="11" xfId="0" applyNumberFormat="1" applyFont="1" applyFill="1" applyBorder="1" applyAlignment="1">
      <alignment horizontal="center" vertical="center" wrapText="1"/>
    </xf>
    <xf numFmtId="49" fontId="14" fillId="3" borderId="11" xfId="0" applyNumberFormat="1" applyFont="1" applyFill="1" applyBorder="1" applyAlignment="1">
      <alignment horizontal="center" vertical="center" wrapText="1"/>
    </xf>
    <xf numFmtId="178" fontId="14" fillId="2" borderId="2" xfId="29" applyNumberFormat="1" applyFont="1" applyFill="1" applyBorder="1" applyAlignment="1">
      <alignment horizontal="right" vertical="center" wrapText="1"/>
    </xf>
    <xf numFmtId="178" fontId="15" fillId="0" borderId="2" xfId="29" applyNumberFormat="1" applyFont="1" applyFill="1" applyBorder="1" applyAlignment="1">
      <alignment horizontal="right" vertical="center" wrapText="1"/>
    </xf>
    <xf numFmtId="178" fontId="14" fillId="3" borderId="4" xfId="30" applyNumberFormat="1" applyFont="1" applyFill="1" applyBorder="1" applyAlignment="1">
      <alignment horizontal="right" vertical="center" wrapText="1"/>
    </xf>
    <xf numFmtId="179" fontId="14" fillId="3" borderId="3" xfId="30" applyNumberFormat="1" applyFont="1" applyFill="1" applyBorder="1" applyAlignment="1">
      <alignment horizontal="right" vertical="center" wrapText="1"/>
    </xf>
    <xf numFmtId="178" fontId="15" fillId="2" borderId="2" xfId="29" applyNumberFormat="1" applyFont="1" applyFill="1" applyBorder="1" applyAlignment="1">
      <alignment horizontal="right" vertical="center" wrapText="1"/>
    </xf>
    <xf numFmtId="178" fontId="15" fillId="3" borderId="4" xfId="30" applyNumberFormat="1" applyFont="1" applyFill="1" applyBorder="1" applyAlignment="1">
      <alignment horizontal="right" vertical="center" wrapText="1"/>
    </xf>
    <xf numFmtId="178" fontId="15" fillId="0" borderId="4" xfId="30" applyNumberFormat="1" applyFont="1" applyFill="1" applyBorder="1" applyAlignment="1">
      <alignment horizontal="right" vertical="center" wrapText="1"/>
    </xf>
    <xf numFmtId="178" fontId="17" fillId="0" borderId="0" xfId="0" applyNumberFormat="1" applyFont="1" applyAlignment="1">
      <alignment horizontal="left" vertical="center"/>
    </xf>
    <xf numFmtId="49" fontId="19" fillId="0" borderId="2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0" fontId="21" fillId="0" borderId="0" xfId="116" applyFont="1" applyBorder="1" applyAlignment="1">
      <alignment horizontal="center"/>
    </xf>
    <xf numFmtId="49" fontId="26" fillId="4" borderId="2" xfId="0" applyNumberFormat="1" applyFont="1" applyFill="1" applyBorder="1" applyAlignment="1">
      <alignment horizontal="center" vertical="center" wrapText="1"/>
    </xf>
    <xf numFmtId="0" fontId="26" fillId="4" borderId="2" xfId="0" applyFont="1" applyFill="1" applyBorder="1">
      <alignment vertical="center"/>
    </xf>
    <xf numFmtId="49" fontId="14" fillId="4" borderId="8" xfId="0" applyNumberFormat="1" applyFont="1" applyFill="1" applyBorder="1" applyAlignment="1">
      <alignment horizontal="center" vertical="center" wrapText="1"/>
    </xf>
    <xf numFmtId="49" fontId="14" fillId="4" borderId="10" xfId="0" applyNumberFormat="1" applyFont="1" applyFill="1" applyBorder="1" applyAlignment="1">
      <alignment horizontal="center" vertical="center" wrapText="1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49" fontId="14" fillId="2" borderId="2" xfId="0" applyNumberFormat="1" applyFont="1" applyFill="1" applyBorder="1" applyAlignment="1">
      <alignment horizontal="center" vertical="center" wrapText="1"/>
    </xf>
    <xf numFmtId="49" fontId="14" fillId="3" borderId="8" xfId="0" applyNumberFormat="1" applyFont="1" applyFill="1" applyBorder="1" applyAlignment="1">
      <alignment horizontal="center" vertical="center" wrapText="1"/>
    </xf>
    <xf numFmtId="49" fontId="14" fillId="3" borderId="9" xfId="0" applyNumberFormat="1" applyFont="1" applyFill="1" applyBorder="1" applyAlignment="1">
      <alignment horizontal="center" vertical="center" wrapText="1"/>
    </xf>
    <xf numFmtId="49" fontId="14" fillId="3" borderId="10" xfId="0" applyNumberFormat="1" applyFont="1" applyFill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19" fillId="0" borderId="6" xfId="0" applyNumberFormat="1" applyFont="1" applyBorder="1" applyAlignment="1">
      <alignment horizontal="center" vertical="center" wrapText="1"/>
    </xf>
    <xf numFmtId="49" fontId="19" fillId="0" borderId="7" xfId="0" applyNumberFormat="1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49" fontId="14" fillId="4" borderId="2" xfId="0" applyNumberFormat="1" applyFont="1" applyFill="1" applyBorder="1" applyAlignment="1">
      <alignment horizontal="center" vertical="center" wrapText="1"/>
    </xf>
  </cellXfs>
  <cellStyles count="124">
    <cellStyle name="백분율 10" xfId="1" xr:uid="{00000000-0005-0000-0000-000000000000}"/>
    <cellStyle name="백분율 11" xfId="2" xr:uid="{00000000-0005-0000-0000-000001000000}"/>
    <cellStyle name="백분율 12" xfId="3" xr:uid="{00000000-0005-0000-0000-000002000000}"/>
    <cellStyle name="백분율 13" xfId="4" xr:uid="{00000000-0005-0000-0000-000003000000}"/>
    <cellStyle name="백분율 14" xfId="5" xr:uid="{00000000-0005-0000-0000-000004000000}"/>
    <cellStyle name="백분율 15" xfId="6" xr:uid="{00000000-0005-0000-0000-000005000000}"/>
    <cellStyle name="백분율 16" xfId="7" xr:uid="{00000000-0005-0000-0000-000006000000}"/>
    <cellStyle name="백분율 17" xfId="8" xr:uid="{00000000-0005-0000-0000-000007000000}"/>
    <cellStyle name="백분율 18" xfId="9" xr:uid="{00000000-0005-0000-0000-000008000000}"/>
    <cellStyle name="백분율 19" xfId="10" xr:uid="{00000000-0005-0000-0000-000009000000}"/>
    <cellStyle name="백분율 2" xfId="11" xr:uid="{00000000-0005-0000-0000-00000A000000}"/>
    <cellStyle name="백분율 20" xfId="12" xr:uid="{00000000-0005-0000-0000-00000B000000}"/>
    <cellStyle name="백분율 21" xfId="13" xr:uid="{00000000-0005-0000-0000-00000C000000}"/>
    <cellStyle name="백분율 22" xfId="14" xr:uid="{00000000-0005-0000-0000-00000D000000}"/>
    <cellStyle name="백분율 23" xfId="15" xr:uid="{00000000-0005-0000-0000-00000E000000}"/>
    <cellStyle name="백분율 24" xfId="16" xr:uid="{00000000-0005-0000-0000-00000F000000}"/>
    <cellStyle name="백분율 25" xfId="17" xr:uid="{00000000-0005-0000-0000-000010000000}"/>
    <cellStyle name="백분율 26" xfId="18" xr:uid="{00000000-0005-0000-0000-000011000000}"/>
    <cellStyle name="백분율 27" xfId="19" xr:uid="{00000000-0005-0000-0000-000012000000}"/>
    <cellStyle name="백분율 28" xfId="20" xr:uid="{00000000-0005-0000-0000-000013000000}"/>
    <cellStyle name="백분율 29" xfId="21" xr:uid="{00000000-0005-0000-0000-000014000000}"/>
    <cellStyle name="백분율 3" xfId="22" xr:uid="{00000000-0005-0000-0000-000015000000}"/>
    <cellStyle name="백분율 4" xfId="23" xr:uid="{00000000-0005-0000-0000-000016000000}"/>
    <cellStyle name="백분율 5" xfId="24" xr:uid="{00000000-0005-0000-0000-000017000000}"/>
    <cellStyle name="백분율 6" xfId="25" xr:uid="{00000000-0005-0000-0000-000018000000}"/>
    <cellStyle name="백분율 7" xfId="26" xr:uid="{00000000-0005-0000-0000-000019000000}"/>
    <cellStyle name="백분율 8" xfId="27" xr:uid="{00000000-0005-0000-0000-00001A000000}"/>
    <cellStyle name="백분율 9" xfId="28" xr:uid="{00000000-0005-0000-0000-00001B000000}"/>
    <cellStyle name="쉼표 [0]" xfId="29" builtinId="6"/>
    <cellStyle name="쉼표 [0] 10" xfId="30" xr:uid="{00000000-0005-0000-0000-00001D000000}"/>
    <cellStyle name="쉼표 [0] 11" xfId="31" xr:uid="{00000000-0005-0000-0000-00001E000000}"/>
    <cellStyle name="쉼표 [0] 12" xfId="32" xr:uid="{00000000-0005-0000-0000-00001F000000}"/>
    <cellStyle name="쉼표 [0] 13" xfId="33" xr:uid="{00000000-0005-0000-0000-000020000000}"/>
    <cellStyle name="쉼표 [0] 14" xfId="34" xr:uid="{00000000-0005-0000-0000-000021000000}"/>
    <cellStyle name="쉼표 [0] 15" xfId="35" xr:uid="{00000000-0005-0000-0000-000022000000}"/>
    <cellStyle name="쉼표 [0] 16" xfId="36" xr:uid="{00000000-0005-0000-0000-000023000000}"/>
    <cellStyle name="쉼표 [0] 17" xfId="37" xr:uid="{00000000-0005-0000-0000-000024000000}"/>
    <cellStyle name="쉼표 [0] 18" xfId="38" xr:uid="{00000000-0005-0000-0000-000025000000}"/>
    <cellStyle name="쉼표 [0] 19" xfId="39" xr:uid="{00000000-0005-0000-0000-000026000000}"/>
    <cellStyle name="쉼표 [0] 2" xfId="40" xr:uid="{00000000-0005-0000-0000-000027000000}"/>
    <cellStyle name="쉼표 [0] 20" xfId="41" xr:uid="{00000000-0005-0000-0000-000028000000}"/>
    <cellStyle name="쉼표 [0] 3" xfId="42" xr:uid="{00000000-0005-0000-0000-000029000000}"/>
    <cellStyle name="쉼표 [0] 4" xfId="43" xr:uid="{00000000-0005-0000-0000-00002A000000}"/>
    <cellStyle name="쉼표 [0] 5" xfId="44" xr:uid="{00000000-0005-0000-0000-00002B000000}"/>
    <cellStyle name="쉼표 [0] 6" xfId="45" xr:uid="{00000000-0005-0000-0000-00002C000000}"/>
    <cellStyle name="쉼표 [0] 7" xfId="46" xr:uid="{00000000-0005-0000-0000-00002D000000}"/>
    <cellStyle name="쉼표 [0] 8" xfId="47" xr:uid="{00000000-0005-0000-0000-00002E000000}"/>
    <cellStyle name="쉼표 [0] 9" xfId="48" xr:uid="{00000000-0005-0000-0000-00002F000000}"/>
    <cellStyle name="쉼표 2" xfId="49" xr:uid="{00000000-0005-0000-0000-000030000000}"/>
    <cellStyle name="쉼표 3" xfId="50" xr:uid="{00000000-0005-0000-0000-000031000000}"/>
    <cellStyle name="쉼표 4" xfId="51" xr:uid="{00000000-0005-0000-0000-000032000000}"/>
    <cellStyle name="표준" xfId="0" builtinId="0"/>
    <cellStyle name="표준 10" xfId="52" xr:uid="{00000000-0005-0000-0000-000034000000}"/>
    <cellStyle name="표준 11" xfId="53" xr:uid="{00000000-0005-0000-0000-000035000000}"/>
    <cellStyle name="표준 12" xfId="54" xr:uid="{00000000-0005-0000-0000-000036000000}"/>
    <cellStyle name="표준 13" xfId="55" xr:uid="{00000000-0005-0000-0000-000037000000}"/>
    <cellStyle name="표준 14" xfId="56" xr:uid="{00000000-0005-0000-0000-000038000000}"/>
    <cellStyle name="표준 15" xfId="57" xr:uid="{00000000-0005-0000-0000-000039000000}"/>
    <cellStyle name="표준 16" xfId="58" xr:uid="{00000000-0005-0000-0000-00003A000000}"/>
    <cellStyle name="표준 17" xfId="59" xr:uid="{00000000-0005-0000-0000-00003B000000}"/>
    <cellStyle name="표준 18" xfId="60" xr:uid="{00000000-0005-0000-0000-00003C000000}"/>
    <cellStyle name="표준 19" xfId="61" xr:uid="{00000000-0005-0000-0000-00003D000000}"/>
    <cellStyle name="표준 2" xfId="62" xr:uid="{00000000-0005-0000-0000-00003E000000}"/>
    <cellStyle name="표준 20" xfId="63" xr:uid="{00000000-0005-0000-0000-00003F000000}"/>
    <cellStyle name="표준 21" xfId="64" xr:uid="{00000000-0005-0000-0000-000040000000}"/>
    <cellStyle name="표준 22" xfId="65" xr:uid="{00000000-0005-0000-0000-000041000000}"/>
    <cellStyle name="표준 23" xfId="66" xr:uid="{00000000-0005-0000-0000-000042000000}"/>
    <cellStyle name="표준 24" xfId="67" xr:uid="{00000000-0005-0000-0000-000043000000}"/>
    <cellStyle name="표준 25" xfId="68" xr:uid="{00000000-0005-0000-0000-000044000000}"/>
    <cellStyle name="표준 26" xfId="69" xr:uid="{00000000-0005-0000-0000-000045000000}"/>
    <cellStyle name="표준 27" xfId="70" xr:uid="{00000000-0005-0000-0000-000046000000}"/>
    <cellStyle name="표준 28" xfId="71" xr:uid="{00000000-0005-0000-0000-000047000000}"/>
    <cellStyle name="표준 29" xfId="72" xr:uid="{00000000-0005-0000-0000-000048000000}"/>
    <cellStyle name="표준 3" xfId="73" xr:uid="{00000000-0005-0000-0000-000049000000}"/>
    <cellStyle name="표준 30" xfId="74" xr:uid="{00000000-0005-0000-0000-00004A000000}"/>
    <cellStyle name="표준 31" xfId="75" xr:uid="{00000000-0005-0000-0000-00004B000000}"/>
    <cellStyle name="표준 32" xfId="76" xr:uid="{00000000-0005-0000-0000-00004C000000}"/>
    <cellStyle name="표준 33" xfId="77" xr:uid="{00000000-0005-0000-0000-00004D000000}"/>
    <cellStyle name="표준 34" xfId="78" xr:uid="{00000000-0005-0000-0000-00004E000000}"/>
    <cellStyle name="표준 35" xfId="79" xr:uid="{00000000-0005-0000-0000-00004F000000}"/>
    <cellStyle name="표준 36" xfId="80" xr:uid="{00000000-0005-0000-0000-000050000000}"/>
    <cellStyle name="표준 37" xfId="81" xr:uid="{00000000-0005-0000-0000-000051000000}"/>
    <cellStyle name="표준 38" xfId="82" xr:uid="{00000000-0005-0000-0000-000052000000}"/>
    <cellStyle name="표준 39" xfId="83" xr:uid="{00000000-0005-0000-0000-000053000000}"/>
    <cellStyle name="표준 4" xfId="84" xr:uid="{00000000-0005-0000-0000-000054000000}"/>
    <cellStyle name="표준 40" xfId="85" xr:uid="{00000000-0005-0000-0000-000055000000}"/>
    <cellStyle name="표준 41" xfId="86" xr:uid="{00000000-0005-0000-0000-000056000000}"/>
    <cellStyle name="표준 42" xfId="87" xr:uid="{00000000-0005-0000-0000-000057000000}"/>
    <cellStyle name="표준 43" xfId="88" xr:uid="{00000000-0005-0000-0000-000058000000}"/>
    <cellStyle name="표준 44" xfId="89" xr:uid="{00000000-0005-0000-0000-000059000000}"/>
    <cellStyle name="표준 45" xfId="90" xr:uid="{00000000-0005-0000-0000-00005A000000}"/>
    <cellStyle name="표준 46" xfId="91" xr:uid="{00000000-0005-0000-0000-00005B000000}"/>
    <cellStyle name="표준 47" xfId="92" xr:uid="{00000000-0005-0000-0000-00005C000000}"/>
    <cellStyle name="표준 48" xfId="93" xr:uid="{00000000-0005-0000-0000-00005D000000}"/>
    <cellStyle name="표준 49" xfId="94" xr:uid="{00000000-0005-0000-0000-00005E000000}"/>
    <cellStyle name="표준 5" xfId="95" xr:uid="{00000000-0005-0000-0000-00005F000000}"/>
    <cellStyle name="표준 50" xfId="96" xr:uid="{00000000-0005-0000-0000-000060000000}"/>
    <cellStyle name="표준 51" xfId="97" xr:uid="{00000000-0005-0000-0000-000061000000}"/>
    <cellStyle name="표준 52" xfId="98" xr:uid="{00000000-0005-0000-0000-000062000000}"/>
    <cellStyle name="표준 53" xfId="99" xr:uid="{00000000-0005-0000-0000-000063000000}"/>
    <cellStyle name="표준 54" xfId="100" xr:uid="{00000000-0005-0000-0000-000064000000}"/>
    <cellStyle name="표준 55" xfId="101" xr:uid="{00000000-0005-0000-0000-000065000000}"/>
    <cellStyle name="표준 56" xfId="102" xr:uid="{00000000-0005-0000-0000-000066000000}"/>
    <cellStyle name="표준 57" xfId="103" xr:uid="{00000000-0005-0000-0000-000067000000}"/>
    <cellStyle name="표준 58" xfId="104" xr:uid="{00000000-0005-0000-0000-000068000000}"/>
    <cellStyle name="표준 59" xfId="105" xr:uid="{00000000-0005-0000-0000-000069000000}"/>
    <cellStyle name="표준 6" xfId="106" xr:uid="{00000000-0005-0000-0000-00006A000000}"/>
    <cellStyle name="표준 6 2" xfId="107" xr:uid="{00000000-0005-0000-0000-00006B000000}"/>
    <cellStyle name="표준 6 3" xfId="108" xr:uid="{00000000-0005-0000-0000-00006C000000}"/>
    <cellStyle name="표준 60" xfId="109" xr:uid="{00000000-0005-0000-0000-00006D000000}"/>
    <cellStyle name="표준 61" xfId="110" xr:uid="{00000000-0005-0000-0000-00006E000000}"/>
    <cellStyle name="표준 62" xfId="111" xr:uid="{00000000-0005-0000-0000-00006F000000}"/>
    <cellStyle name="표준 63" xfId="112" xr:uid="{00000000-0005-0000-0000-000070000000}"/>
    <cellStyle name="표준 64" xfId="117" xr:uid="{00000000-0005-0000-0000-000071000000}"/>
    <cellStyle name="표준 65" xfId="118" xr:uid="{00000000-0005-0000-0000-000072000000}"/>
    <cellStyle name="표준 66" xfId="119" xr:uid="{00000000-0005-0000-0000-000073000000}"/>
    <cellStyle name="표준 67" xfId="120" xr:uid="{00000000-0005-0000-0000-000074000000}"/>
    <cellStyle name="표준 68" xfId="121" xr:uid="{00000000-0005-0000-0000-000075000000}"/>
    <cellStyle name="표준 69" xfId="122" xr:uid="{00000000-0005-0000-0000-000076000000}"/>
    <cellStyle name="표준 7" xfId="113" xr:uid="{00000000-0005-0000-0000-000077000000}"/>
    <cellStyle name="표준 70" xfId="123" xr:uid="{00000000-0005-0000-0000-000078000000}"/>
    <cellStyle name="표준 8" xfId="114" xr:uid="{00000000-0005-0000-0000-000079000000}"/>
    <cellStyle name="표준 9" xfId="115" xr:uid="{00000000-0005-0000-0000-00007A000000}"/>
    <cellStyle name="표준_2003-09" xfId="116" xr:uid="{00000000-0005-0000-0000-00007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2"/>
  <sheetViews>
    <sheetView showGridLines="0" tabSelected="1" zoomScale="85" zoomScaleNormal="85" workbookViewId="0">
      <pane ySplit="6" topLeftCell="A7" activePane="bottomLeft" state="frozen"/>
      <selection pane="bottomLeft" activeCell="M25" sqref="M25"/>
    </sheetView>
  </sheetViews>
  <sheetFormatPr defaultColWidth="9.33203125" defaultRowHeight="14"/>
  <cols>
    <col min="1" max="1" width="13" style="5" customWidth="1"/>
    <col min="2" max="6" width="14" customWidth="1"/>
    <col min="7" max="10" width="13" customWidth="1"/>
  </cols>
  <sheetData>
    <row r="1" spans="1:10" ht="30">
      <c r="A1" s="52" t="s">
        <v>150</v>
      </c>
      <c r="B1" s="52"/>
      <c r="C1" s="52"/>
      <c r="D1" s="52"/>
      <c r="E1" s="52"/>
      <c r="F1" s="52"/>
      <c r="G1" s="52"/>
      <c r="H1" s="52"/>
      <c r="I1" s="52"/>
      <c r="J1" s="52"/>
    </row>
    <row r="2" spans="1:10" s="2" customFormat="1" ht="17">
      <c r="A2" s="47"/>
      <c r="G2" s="8"/>
      <c r="H2" s="8"/>
      <c r="I2" s="8"/>
      <c r="J2" s="8" t="s">
        <v>133</v>
      </c>
    </row>
    <row r="3" spans="1:10" ht="21" customHeight="1">
      <c r="A3" s="53" t="s">
        <v>0</v>
      </c>
      <c r="B3" s="53" t="s">
        <v>1</v>
      </c>
      <c r="C3" s="59" t="s">
        <v>154</v>
      </c>
      <c r="D3" s="59"/>
      <c r="E3" s="59"/>
      <c r="F3" s="59"/>
      <c r="G3" s="60" t="s">
        <v>155</v>
      </c>
      <c r="H3" s="61"/>
      <c r="I3" s="61"/>
      <c r="J3" s="62"/>
    </row>
    <row r="4" spans="1:10" ht="20.25" customHeight="1">
      <c r="A4" s="53"/>
      <c r="B4" s="54"/>
      <c r="C4" s="11">
        <v>2020</v>
      </c>
      <c r="D4" s="11">
        <v>2019</v>
      </c>
      <c r="E4" s="12" t="s">
        <v>2</v>
      </c>
      <c r="F4" s="32" t="s">
        <v>3</v>
      </c>
      <c r="G4" s="37">
        <v>2020</v>
      </c>
      <c r="H4" s="37">
        <v>2019</v>
      </c>
      <c r="I4" s="38" t="s">
        <v>2</v>
      </c>
      <c r="J4" s="39" t="s">
        <v>3</v>
      </c>
    </row>
    <row r="5" spans="1:10" ht="16.5" customHeight="1">
      <c r="A5" s="55" t="s">
        <v>18</v>
      </c>
      <c r="B5" s="56"/>
      <c r="C5" s="14">
        <v>29415</v>
      </c>
      <c r="D5" s="14">
        <v>1635066</v>
      </c>
      <c r="E5" s="33">
        <f>(C5/D5-1)*100</f>
        <v>-98.200990051777723</v>
      </c>
      <c r="F5" s="33">
        <v>100</v>
      </c>
      <c r="G5" s="42">
        <v>2070832</v>
      </c>
      <c r="H5" s="42">
        <v>5477312</v>
      </c>
      <c r="I5" s="43">
        <f>(G5/H5-1)*100</f>
        <v>-62.192549922297658</v>
      </c>
      <c r="J5" s="43">
        <v>100</v>
      </c>
    </row>
    <row r="6" spans="1:10" ht="16.5" customHeight="1">
      <c r="A6" s="55" t="s">
        <v>19</v>
      </c>
      <c r="B6" s="56"/>
      <c r="C6" s="14">
        <v>31425</v>
      </c>
      <c r="D6" s="14">
        <v>2246417</v>
      </c>
      <c r="E6" s="33">
        <f>(C6/D6-1)*100</f>
        <v>-98.601105671832073</v>
      </c>
      <c r="F6" s="33">
        <v>100</v>
      </c>
      <c r="G6" s="42">
        <v>3734600</v>
      </c>
      <c r="H6" s="42">
        <v>10110847</v>
      </c>
      <c r="I6" s="43">
        <f>(G6/H6-1)*100</f>
        <v>-63.063430788736099</v>
      </c>
      <c r="J6" s="43">
        <v>100</v>
      </c>
    </row>
    <row r="7" spans="1:10" ht="16.5" customHeight="1">
      <c r="A7" s="49" t="s">
        <v>20</v>
      </c>
      <c r="B7" s="30" t="s">
        <v>147</v>
      </c>
      <c r="C7" s="31">
        <v>3935</v>
      </c>
      <c r="D7" s="31">
        <v>493250</v>
      </c>
      <c r="E7" s="34">
        <f>(C7/D7-1)*100</f>
        <v>-99.2022301064369</v>
      </c>
      <c r="F7" s="34">
        <f>(C7/$C$5)*100</f>
        <v>13.377528471868095</v>
      </c>
      <c r="G7" s="41">
        <v>606297</v>
      </c>
      <c r="H7" s="41">
        <v>1827066</v>
      </c>
      <c r="I7" s="34">
        <f>(G7/H7-1)*100</f>
        <v>-66.815812893458698</v>
      </c>
      <c r="J7" s="34">
        <f>(G7/$G$5)*100</f>
        <v>29.27794239223655</v>
      </c>
    </row>
    <row r="8" spans="1:10" ht="17">
      <c r="A8" s="57"/>
      <c r="B8" s="10" t="s">
        <v>37</v>
      </c>
      <c r="C8" s="31">
        <v>360</v>
      </c>
      <c r="D8" s="31">
        <v>290092</v>
      </c>
      <c r="E8" s="34">
        <f>(C8/D8-1)*100</f>
        <v>-99.875901438164448</v>
      </c>
      <c r="F8" s="34">
        <f>(C8/$C$5)*100</f>
        <v>1.2238653748087711</v>
      </c>
      <c r="G8" s="41">
        <v>423875</v>
      </c>
      <c r="H8" s="41">
        <v>1084937</v>
      </c>
      <c r="I8" s="34">
        <f t="shared" ref="I8:I71" si="0">(G8/H8-1)*100</f>
        <v>-60.930911195765283</v>
      </c>
      <c r="J8" s="34">
        <f t="shared" ref="J8:J71" si="1">(G8/$G$5)*100</f>
        <v>20.468826056386998</v>
      </c>
    </row>
    <row r="9" spans="1:10" ht="17">
      <c r="A9" s="57"/>
      <c r="B9" s="10" t="s">
        <v>41</v>
      </c>
      <c r="C9" s="31">
        <v>155</v>
      </c>
      <c r="D9" s="31">
        <v>113072</v>
      </c>
      <c r="E9" s="34">
        <f t="shared" ref="E9:E71" si="2">(C9/D9-1)*100</f>
        <v>-99.862919201924441</v>
      </c>
      <c r="F9" s="34">
        <f t="shared" ref="F9:F71" si="3">(C9/$C$5)*100</f>
        <v>0.52694203637599857</v>
      </c>
      <c r="G9" s="41">
        <v>164136</v>
      </c>
      <c r="H9" s="41">
        <v>394095</v>
      </c>
      <c r="I9" s="34">
        <f t="shared" si="0"/>
        <v>-58.351158984508814</v>
      </c>
      <c r="J9" s="34">
        <f t="shared" si="1"/>
        <v>7.9260896103595071</v>
      </c>
    </row>
    <row r="10" spans="1:10" ht="17">
      <c r="A10" s="57"/>
      <c r="B10" s="10" t="s">
        <v>43</v>
      </c>
      <c r="C10" s="31">
        <v>35</v>
      </c>
      <c r="D10" s="31">
        <v>76104</v>
      </c>
      <c r="E10" s="34">
        <f t="shared" si="2"/>
        <v>-99.954010301692421</v>
      </c>
      <c r="F10" s="34">
        <f t="shared" si="3"/>
        <v>0.11898691143974163</v>
      </c>
      <c r="G10" s="41">
        <v>88225</v>
      </c>
      <c r="H10" s="41">
        <v>209380</v>
      </c>
      <c r="I10" s="34">
        <f t="shared" si="0"/>
        <v>-57.863692807335944</v>
      </c>
      <c r="J10" s="34">
        <f t="shared" si="1"/>
        <v>4.2603649161303281</v>
      </c>
    </row>
    <row r="11" spans="1:10" ht="17">
      <c r="A11" s="57"/>
      <c r="B11" s="48" t="s">
        <v>148</v>
      </c>
      <c r="C11" s="31">
        <v>1</v>
      </c>
      <c r="D11" s="31">
        <v>4310</v>
      </c>
      <c r="E11" s="34">
        <f t="shared" ref="E11" si="4">(C11/D11-1)*100</f>
        <v>-99.976798143851511</v>
      </c>
      <c r="F11" s="34">
        <f t="shared" ref="F11" si="5">(C11/$C$5)*100</f>
        <v>3.399626041135475E-3</v>
      </c>
      <c r="G11" s="41">
        <v>5867</v>
      </c>
      <c r="H11" s="41">
        <v>13895</v>
      </c>
      <c r="I11" s="34">
        <f t="shared" ref="I11" si="6">(G11/H11-1)*100</f>
        <v>-57.776178481468158</v>
      </c>
      <c r="J11" s="34">
        <f t="shared" ref="J11" si="7">(G11/$G$5)*100</f>
        <v>0.2833160777890239</v>
      </c>
    </row>
    <row r="12" spans="1:10" ht="17">
      <c r="A12" s="57"/>
      <c r="B12" s="10" t="s">
        <v>42</v>
      </c>
      <c r="C12" s="31">
        <v>1130</v>
      </c>
      <c r="D12" s="31">
        <v>66525</v>
      </c>
      <c r="E12" s="34">
        <f t="shared" si="2"/>
        <v>-98.30139045471627</v>
      </c>
      <c r="F12" s="34">
        <f t="shared" si="3"/>
        <v>3.8415774264830866</v>
      </c>
      <c r="G12" s="41">
        <v>56703</v>
      </c>
      <c r="H12" s="41">
        <v>164993</v>
      </c>
      <c r="I12" s="34">
        <f t="shared" si="0"/>
        <v>-65.63308746431666</v>
      </c>
      <c r="J12" s="34">
        <f t="shared" si="1"/>
        <v>2.7381748012393086</v>
      </c>
    </row>
    <row r="13" spans="1:10" ht="17">
      <c r="A13" s="57"/>
      <c r="B13" s="10" t="s">
        <v>44</v>
      </c>
      <c r="C13" s="31">
        <v>1864</v>
      </c>
      <c r="D13" s="31">
        <v>31427</v>
      </c>
      <c r="E13" s="34">
        <f t="shared" si="2"/>
        <v>-94.068794348808353</v>
      </c>
      <c r="F13" s="34">
        <f t="shared" si="3"/>
        <v>6.3369029406765254</v>
      </c>
      <c r="G13" s="41">
        <v>40867</v>
      </c>
      <c r="H13" s="41">
        <v>94010</v>
      </c>
      <c r="I13" s="34">
        <f t="shared" si="0"/>
        <v>-56.529092649718116</v>
      </c>
      <c r="J13" s="34">
        <f t="shared" si="1"/>
        <v>1.9734580110796047</v>
      </c>
    </row>
    <row r="14" spans="1:10" ht="17">
      <c r="A14" s="57"/>
      <c r="B14" s="10" t="s">
        <v>38</v>
      </c>
      <c r="C14" s="31">
        <v>299</v>
      </c>
      <c r="D14" s="31">
        <v>69726</v>
      </c>
      <c r="E14" s="34">
        <f t="shared" si="2"/>
        <v>-99.571178613429709</v>
      </c>
      <c r="F14" s="34">
        <f t="shared" si="3"/>
        <v>1.016488186299507</v>
      </c>
      <c r="G14" s="41">
        <v>72913</v>
      </c>
      <c r="H14" s="41">
        <v>203380</v>
      </c>
      <c r="I14" s="34">
        <f t="shared" si="0"/>
        <v>-64.149375553151728</v>
      </c>
      <c r="J14" s="34">
        <f t="shared" si="1"/>
        <v>3.5209519652004606</v>
      </c>
    </row>
    <row r="15" spans="1:10" ht="17">
      <c r="A15" s="57"/>
      <c r="B15" s="10" t="s">
        <v>47</v>
      </c>
      <c r="C15" s="31">
        <v>6597</v>
      </c>
      <c r="D15" s="31">
        <v>63169</v>
      </c>
      <c r="E15" s="34">
        <f t="shared" si="2"/>
        <v>-89.556586300242216</v>
      </c>
      <c r="F15" s="34">
        <f t="shared" si="3"/>
        <v>22.427332993370729</v>
      </c>
      <c r="G15" s="41">
        <v>71190</v>
      </c>
      <c r="H15" s="41">
        <v>172524</v>
      </c>
      <c r="I15" s="34">
        <f t="shared" si="0"/>
        <v>-58.736175836405366</v>
      </c>
      <c r="J15" s="34">
        <f t="shared" si="1"/>
        <v>3.4377486923130411</v>
      </c>
    </row>
    <row r="16" spans="1:10" ht="17">
      <c r="A16" s="57"/>
      <c r="B16" s="10" t="s">
        <v>45</v>
      </c>
      <c r="C16" s="31">
        <v>210</v>
      </c>
      <c r="D16" s="31">
        <v>12933</v>
      </c>
      <c r="E16" s="34">
        <f t="shared" si="2"/>
        <v>-98.376246810484801</v>
      </c>
      <c r="F16" s="34">
        <f t="shared" si="3"/>
        <v>0.71392146863844974</v>
      </c>
      <c r="G16" s="41">
        <v>16885</v>
      </c>
      <c r="H16" s="41">
        <v>40559</v>
      </c>
      <c r="I16" s="34">
        <f t="shared" si="0"/>
        <v>-58.369289183658381</v>
      </c>
      <c r="J16" s="34">
        <f t="shared" si="1"/>
        <v>0.81537275838889867</v>
      </c>
    </row>
    <row r="17" spans="1:13" ht="17">
      <c r="A17" s="57"/>
      <c r="B17" s="10" t="s">
        <v>46</v>
      </c>
      <c r="C17" s="31">
        <v>152</v>
      </c>
      <c r="D17" s="31">
        <v>43726</v>
      </c>
      <c r="E17" s="34">
        <f t="shared" si="2"/>
        <v>-99.652380734574393</v>
      </c>
      <c r="F17" s="34">
        <f t="shared" si="3"/>
        <v>0.51674315825259221</v>
      </c>
      <c r="G17" s="41">
        <v>47132</v>
      </c>
      <c r="H17" s="41">
        <v>134064</v>
      </c>
      <c r="I17" s="34">
        <f t="shared" si="0"/>
        <v>-64.843656760949983</v>
      </c>
      <c r="J17" s="34">
        <f t="shared" si="1"/>
        <v>2.2759934171386185</v>
      </c>
    </row>
    <row r="18" spans="1:13" ht="17">
      <c r="A18" s="57"/>
      <c r="B18" s="10" t="s">
        <v>48</v>
      </c>
      <c r="C18" s="31">
        <v>48</v>
      </c>
      <c r="D18" s="31">
        <v>23307</v>
      </c>
      <c r="E18" s="34">
        <f t="shared" si="2"/>
        <v>-99.794053288711552</v>
      </c>
      <c r="F18" s="34">
        <f t="shared" si="3"/>
        <v>0.16318204997450281</v>
      </c>
      <c r="G18" s="41">
        <v>16914</v>
      </c>
      <c r="H18" s="41">
        <v>65059</v>
      </c>
      <c r="I18" s="34">
        <f t="shared" si="0"/>
        <v>-74.002059668915905</v>
      </c>
      <c r="J18" s="34">
        <f t="shared" si="1"/>
        <v>0.81677316170505387</v>
      </c>
    </row>
    <row r="19" spans="1:13" ht="17">
      <c r="A19" s="57"/>
      <c r="B19" s="10" t="s">
        <v>49</v>
      </c>
      <c r="C19" s="31">
        <v>616</v>
      </c>
      <c r="D19" s="31">
        <v>7582</v>
      </c>
      <c r="E19" s="34">
        <f t="shared" si="2"/>
        <v>-91.875494592455823</v>
      </c>
      <c r="F19" s="34">
        <f t="shared" si="3"/>
        <v>2.0941696413394526</v>
      </c>
      <c r="G19" s="41">
        <v>20012</v>
      </c>
      <c r="H19" s="41">
        <v>35267</v>
      </c>
      <c r="I19" s="34">
        <f t="shared" si="0"/>
        <v>-43.255734822922278</v>
      </c>
      <c r="J19" s="34">
        <f t="shared" si="1"/>
        <v>0.96637486768603154</v>
      </c>
    </row>
    <row r="20" spans="1:13" ht="17">
      <c r="A20" s="57"/>
      <c r="B20" s="10" t="s">
        <v>51</v>
      </c>
      <c r="C20" s="31">
        <v>7</v>
      </c>
      <c r="D20" s="31">
        <v>7378</v>
      </c>
      <c r="E20" s="34">
        <f t="shared" si="2"/>
        <v>-99.905123339658445</v>
      </c>
      <c r="F20" s="34">
        <f t="shared" si="3"/>
        <v>2.3797382287948327E-2</v>
      </c>
      <c r="G20" s="41">
        <v>13812</v>
      </c>
      <c r="H20" s="41">
        <v>28686</v>
      </c>
      <c r="I20" s="34">
        <f t="shared" si="0"/>
        <v>-51.851077180506167</v>
      </c>
      <c r="J20" s="34">
        <f t="shared" si="1"/>
        <v>0.66697829664598574</v>
      </c>
    </row>
    <row r="21" spans="1:13" s="7" customFormat="1" ht="17">
      <c r="A21" s="57"/>
      <c r="B21" s="10" t="s">
        <v>50</v>
      </c>
      <c r="C21" s="31">
        <v>763</v>
      </c>
      <c r="D21" s="31">
        <v>7272</v>
      </c>
      <c r="E21" s="34">
        <f t="shared" si="2"/>
        <v>-89.507700770077008</v>
      </c>
      <c r="F21" s="34">
        <f t="shared" si="3"/>
        <v>2.5939146693863675</v>
      </c>
      <c r="G21" s="41">
        <v>13255</v>
      </c>
      <c r="H21" s="41">
        <v>24949</v>
      </c>
      <c r="I21" s="34">
        <f t="shared" si="0"/>
        <v>-46.871618100925893</v>
      </c>
      <c r="J21" s="34">
        <f t="shared" si="1"/>
        <v>0.64008089502190424</v>
      </c>
      <c r="K21"/>
      <c r="M21"/>
    </row>
    <row r="22" spans="1:13" s="7" customFormat="1" ht="17">
      <c r="A22" s="57"/>
      <c r="B22" s="10" t="s">
        <v>146</v>
      </c>
      <c r="C22" s="31">
        <v>25</v>
      </c>
      <c r="D22" s="31">
        <v>3265</v>
      </c>
      <c r="E22" s="34">
        <f t="shared" si="2"/>
        <v>-99.234303215926488</v>
      </c>
      <c r="F22" s="34">
        <f t="shared" si="3"/>
        <v>8.4990651028386877E-2</v>
      </c>
      <c r="G22" s="41">
        <v>3049</v>
      </c>
      <c r="H22" s="41">
        <v>9540</v>
      </c>
      <c r="I22" s="34">
        <f t="shared" si="0"/>
        <v>-68.039832285115295</v>
      </c>
      <c r="J22" s="34">
        <f t="shared" si="1"/>
        <v>0.1472355072743709</v>
      </c>
      <c r="K22"/>
    </row>
    <row r="23" spans="1:13" s="7" customFormat="1" ht="17">
      <c r="A23" s="57"/>
      <c r="B23" s="10" t="s">
        <v>53</v>
      </c>
      <c r="C23" s="31">
        <v>15</v>
      </c>
      <c r="D23" s="31">
        <v>4618</v>
      </c>
      <c r="E23" s="34">
        <f t="shared" si="2"/>
        <v>-99.675184062364664</v>
      </c>
      <c r="F23" s="34">
        <f t="shared" si="3"/>
        <v>5.0994390617032127E-2</v>
      </c>
      <c r="G23" s="41">
        <v>8111</v>
      </c>
      <c r="H23" s="41">
        <v>16881</v>
      </c>
      <c r="I23" s="34">
        <f t="shared" si="0"/>
        <v>-51.9518985842071</v>
      </c>
      <c r="J23" s="34">
        <f t="shared" si="1"/>
        <v>0.39167832059771146</v>
      </c>
      <c r="K23"/>
    </row>
    <row r="24" spans="1:13" ht="17">
      <c r="A24" s="57"/>
      <c r="B24" s="10" t="s">
        <v>52</v>
      </c>
      <c r="C24" s="31">
        <v>26</v>
      </c>
      <c r="D24" s="31">
        <v>2826</v>
      </c>
      <c r="E24" s="34">
        <f t="shared" si="2"/>
        <v>-99.079971691436668</v>
      </c>
      <c r="F24" s="34">
        <f t="shared" si="3"/>
        <v>8.8390277069522349E-2</v>
      </c>
      <c r="G24" s="41">
        <v>4260</v>
      </c>
      <c r="H24" s="41">
        <v>8908</v>
      </c>
      <c r="I24" s="34">
        <f t="shared" si="0"/>
        <v>-52.177817691962282</v>
      </c>
      <c r="J24" s="34">
        <f t="shared" si="1"/>
        <v>0.20571441816622499</v>
      </c>
    </row>
    <row r="25" spans="1:13" s="7" customFormat="1" ht="17">
      <c r="A25" s="57"/>
      <c r="B25" s="10" t="s">
        <v>138</v>
      </c>
      <c r="C25" s="31">
        <v>547</v>
      </c>
      <c r="D25" s="31">
        <v>5325</v>
      </c>
      <c r="E25" s="34">
        <f t="shared" si="2"/>
        <v>-89.727699530516432</v>
      </c>
      <c r="F25" s="34">
        <f t="shared" si="3"/>
        <v>1.8595954445011049</v>
      </c>
      <c r="G25" s="41">
        <v>8555</v>
      </c>
      <c r="H25" s="41">
        <v>14236</v>
      </c>
      <c r="I25" s="34">
        <f t="shared" si="0"/>
        <v>-39.905872436077551</v>
      </c>
      <c r="J25" s="34">
        <f t="shared" si="1"/>
        <v>0.41311897826574057</v>
      </c>
      <c r="K25"/>
    </row>
    <row r="26" spans="1:13" s="7" customFormat="1" ht="17">
      <c r="A26" s="57"/>
      <c r="B26" s="10" t="s">
        <v>39</v>
      </c>
      <c r="C26" s="31">
        <v>183</v>
      </c>
      <c r="D26" s="31">
        <v>1478</v>
      </c>
      <c r="E26" s="34">
        <f t="shared" si="2"/>
        <v>-87.618403247631932</v>
      </c>
      <c r="F26" s="34">
        <f t="shared" si="3"/>
        <v>0.62213156552779192</v>
      </c>
      <c r="G26" s="41">
        <v>3089</v>
      </c>
      <c r="H26" s="41">
        <v>5775</v>
      </c>
      <c r="I26" s="34">
        <f t="shared" si="0"/>
        <v>-46.510822510822514</v>
      </c>
      <c r="J26" s="34">
        <f t="shared" si="1"/>
        <v>0.14916709805527442</v>
      </c>
      <c r="K26"/>
    </row>
    <row r="27" spans="1:13" ht="17">
      <c r="A27" s="57"/>
      <c r="B27" s="10" t="s">
        <v>40</v>
      </c>
      <c r="C27" s="31">
        <v>11</v>
      </c>
      <c r="D27" s="31">
        <v>1318</v>
      </c>
      <c r="E27" s="34">
        <f t="shared" si="2"/>
        <v>-99.165402124430955</v>
      </c>
      <c r="F27" s="34">
        <f t="shared" si="3"/>
        <v>3.7395886452490229E-2</v>
      </c>
      <c r="G27" s="41">
        <v>2872</v>
      </c>
      <c r="H27" s="41">
        <v>5925</v>
      </c>
      <c r="I27" s="34">
        <f t="shared" si="0"/>
        <v>-51.527426160337555</v>
      </c>
      <c r="J27" s="34">
        <f t="shared" si="1"/>
        <v>0.1386882180688728</v>
      </c>
    </row>
    <row r="28" spans="1:13" ht="17">
      <c r="A28" s="57"/>
      <c r="B28" s="27" t="s">
        <v>55</v>
      </c>
      <c r="C28" s="31">
        <v>67</v>
      </c>
      <c r="D28" s="31">
        <v>1218</v>
      </c>
      <c r="E28" s="34">
        <f t="shared" si="2"/>
        <v>-94.499178981937604</v>
      </c>
      <c r="F28" s="34">
        <f t="shared" si="3"/>
        <v>0.22777494475607682</v>
      </c>
      <c r="G28" s="41">
        <v>2592</v>
      </c>
      <c r="H28" s="41">
        <v>4971</v>
      </c>
      <c r="I28" s="34">
        <f t="shared" si="0"/>
        <v>-47.857573928786969</v>
      </c>
      <c r="J28" s="34">
        <f t="shared" si="1"/>
        <v>0.12516708260254816</v>
      </c>
    </row>
    <row r="29" spans="1:13" ht="17">
      <c r="A29" s="57"/>
      <c r="B29" s="22" t="s">
        <v>54</v>
      </c>
      <c r="C29" s="31">
        <v>21</v>
      </c>
      <c r="D29" s="31">
        <v>2221</v>
      </c>
      <c r="E29" s="34">
        <f t="shared" si="2"/>
        <v>-99.054479963980185</v>
      </c>
      <c r="F29" s="34">
        <f t="shared" si="3"/>
        <v>7.1392146863844971E-2</v>
      </c>
      <c r="G29" s="41">
        <v>1244</v>
      </c>
      <c r="H29" s="41">
        <v>5400</v>
      </c>
      <c r="I29" s="34">
        <f t="shared" si="0"/>
        <v>-76.962962962962962</v>
      </c>
      <c r="J29" s="34">
        <f t="shared" si="1"/>
        <v>6.0072473286099506E-2</v>
      </c>
    </row>
    <row r="30" spans="1:13" ht="17">
      <c r="A30" s="57"/>
      <c r="B30" s="10" t="s">
        <v>56</v>
      </c>
      <c r="C30" s="31">
        <v>13</v>
      </c>
      <c r="D30" s="31">
        <v>298</v>
      </c>
      <c r="E30" s="34">
        <f t="shared" si="2"/>
        <v>-95.637583892617457</v>
      </c>
      <c r="F30" s="34">
        <f t="shared" si="3"/>
        <v>4.4195138534761175E-2</v>
      </c>
      <c r="G30" s="41">
        <v>383</v>
      </c>
      <c r="H30" s="41">
        <v>1193</v>
      </c>
      <c r="I30" s="34">
        <f t="shared" si="0"/>
        <v>-67.896060352053638</v>
      </c>
      <c r="J30" s="34">
        <f t="shared" si="1"/>
        <v>1.8494981727151215E-2</v>
      </c>
    </row>
    <row r="31" spans="1:13" s="7" customFormat="1" ht="17">
      <c r="A31" s="57"/>
      <c r="B31" s="10" t="s">
        <v>21</v>
      </c>
      <c r="C31" s="31">
        <v>36</v>
      </c>
      <c r="D31" s="31">
        <v>6762</v>
      </c>
      <c r="E31" s="34">
        <f t="shared" si="2"/>
        <v>-99.467613132209408</v>
      </c>
      <c r="F31" s="34">
        <f t="shared" si="3"/>
        <v>0.12238653748087711</v>
      </c>
      <c r="G31" s="41">
        <v>10963</v>
      </c>
      <c r="H31" s="41">
        <v>23185</v>
      </c>
      <c r="I31" s="34">
        <f t="shared" si="0"/>
        <v>-52.715117532887646</v>
      </c>
      <c r="J31" s="34">
        <f t="shared" si="1"/>
        <v>0.52940074327613251</v>
      </c>
      <c r="K31"/>
    </row>
    <row r="32" spans="1:13" ht="17">
      <c r="A32" s="58"/>
      <c r="B32" s="15" t="s">
        <v>57</v>
      </c>
      <c r="C32" s="20">
        <v>17116</v>
      </c>
      <c r="D32" s="20">
        <v>1339202</v>
      </c>
      <c r="E32" s="35">
        <f t="shared" si="2"/>
        <v>-98.721925445153161</v>
      </c>
      <c r="F32" s="35">
        <f t="shared" si="3"/>
        <v>58.187999320074788</v>
      </c>
      <c r="G32" s="24">
        <v>1703201</v>
      </c>
      <c r="H32" s="24">
        <v>4588878</v>
      </c>
      <c r="I32" s="25">
        <f t="shared" si="0"/>
        <v>-62.884151637938515</v>
      </c>
      <c r="J32" s="25">
        <f t="shared" si="1"/>
        <v>82.247183740641432</v>
      </c>
    </row>
    <row r="33" spans="1:11" ht="17">
      <c r="A33" s="49" t="s">
        <v>22</v>
      </c>
      <c r="B33" s="10" t="s">
        <v>23</v>
      </c>
      <c r="C33" s="31">
        <v>6417</v>
      </c>
      <c r="D33" s="31">
        <v>102524</v>
      </c>
      <c r="E33" s="34">
        <f t="shared" si="2"/>
        <v>-93.740977722289415</v>
      </c>
      <c r="F33" s="34">
        <f t="shared" si="3"/>
        <v>21.815400305966342</v>
      </c>
      <c r="G33" s="41">
        <v>126681</v>
      </c>
      <c r="H33" s="41">
        <v>307268</v>
      </c>
      <c r="I33" s="34">
        <f t="shared" si="0"/>
        <v>-58.771821341630101</v>
      </c>
      <c r="J33" s="34">
        <f t="shared" si="1"/>
        <v>6.1173962928909731</v>
      </c>
    </row>
    <row r="34" spans="1:11" ht="17">
      <c r="A34" s="50"/>
      <c r="B34" s="10" t="s">
        <v>24</v>
      </c>
      <c r="C34" s="31">
        <v>422</v>
      </c>
      <c r="D34" s="31">
        <v>21361</v>
      </c>
      <c r="E34" s="34">
        <f t="shared" si="2"/>
        <v>-98.024437058190159</v>
      </c>
      <c r="F34" s="34">
        <f t="shared" si="3"/>
        <v>1.4346421893591705</v>
      </c>
      <c r="G34" s="41">
        <v>25682</v>
      </c>
      <c r="H34" s="41">
        <v>66042</v>
      </c>
      <c r="I34" s="34">
        <f t="shared" si="0"/>
        <v>-61.112625299052127</v>
      </c>
      <c r="J34" s="34">
        <f t="shared" si="1"/>
        <v>1.2401778608791056</v>
      </c>
    </row>
    <row r="35" spans="1:11" ht="17">
      <c r="A35" s="50"/>
      <c r="B35" s="10" t="s">
        <v>58</v>
      </c>
      <c r="C35" s="31">
        <v>52</v>
      </c>
      <c r="D35" s="31">
        <v>2212</v>
      </c>
      <c r="E35" s="34">
        <f t="shared" si="2"/>
        <v>-97.649186256781192</v>
      </c>
      <c r="F35" s="34">
        <f t="shared" si="3"/>
        <v>0.1767805541390447</v>
      </c>
      <c r="G35" s="41">
        <v>3332</v>
      </c>
      <c r="H35" s="41">
        <v>6844</v>
      </c>
      <c r="I35" s="34">
        <f t="shared" si="0"/>
        <v>-51.31502045587375</v>
      </c>
      <c r="J35" s="34">
        <f t="shared" si="1"/>
        <v>0.16090151204926328</v>
      </c>
    </row>
    <row r="36" spans="1:11" ht="17">
      <c r="A36" s="50"/>
      <c r="B36" s="10" t="s">
        <v>59</v>
      </c>
      <c r="C36" s="31">
        <v>55</v>
      </c>
      <c r="D36" s="31">
        <v>3298</v>
      </c>
      <c r="E36" s="34">
        <f t="shared" si="2"/>
        <v>-98.332322619769556</v>
      </c>
      <c r="F36" s="34">
        <f t="shared" si="3"/>
        <v>0.18697943226245112</v>
      </c>
      <c r="G36" s="41">
        <v>4099</v>
      </c>
      <c r="H36" s="41">
        <v>8787</v>
      </c>
      <c r="I36" s="34">
        <f t="shared" si="0"/>
        <v>-53.351542050756805</v>
      </c>
      <c r="J36" s="34">
        <f t="shared" si="1"/>
        <v>0.19793976527308832</v>
      </c>
    </row>
    <row r="37" spans="1:11" s="7" customFormat="1" ht="17">
      <c r="A37" s="50"/>
      <c r="B37" s="10" t="s">
        <v>25</v>
      </c>
      <c r="C37" s="31">
        <v>83</v>
      </c>
      <c r="D37" s="31">
        <v>4422</v>
      </c>
      <c r="E37" s="34">
        <f t="shared" si="2"/>
        <v>-98.12302125734962</v>
      </c>
      <c r="F37" s="34">
        <f t="shared" si="3"/>
        <v>0.28216896141424447</v>
      </c>
      <c r="G37" s="41">
        <v>5654</v>
      </c>
      <c r="H37" s="41">
        <v>12204</v>
      </c>
      <c r="I37" s="34">
        <f t="shared" si="0"/>
        <v>-53.670927564732871</v>
      </c>
      <c r="J37" s="34">
        <f t="shared" si="1"/>
        <v>0.2730303568807127</v>
      </c>
      <c r="K37"/>
    </row>
    <row r="38" spans="1:11" ht="17">
      <c r="A38" s="51"/>
      <c r="B38" s="15" t="s">
        <v>60</v>
      </c>
      <c r="C38" s="20">
        <v>7029</v>
      </c>
      <c r="D38" s="20">
        <v>133817</v>
      </c>
      <c r="E38" s="35">
        <f t="shared" si="2"/>
        <v>-94.747304154180711</v>
      </c>
      <c r="F38" s="35">
        <f t="shared" si="3"/>
        <v>23.895971443141253</v>
      </c>
      <c r="G38" s="24">
        <v>165448</v>
      </c>
      <c r="H38" s="24">
        <v>401145</v>
      </c>
      <c r="I38" s="25">
        <f t="shared" si="0"/>
        <v>-58.756060776028619</v>
      </c>
      <c r="J38" s="25">
        <f t="shared" si="1"/>
        <v>7.9894457879731426</v>
      </c>
    </row>
    <row r="39" spans="1:11" ht="17">
      <c r="A39" s="49" t="s">
        <v>26</v>
      </c>
      <c r="B39" s="10" t="s">
        <v>61</v>
      </c>
      <c r="C39" s="31">
        <v>1223</v>
      </c>
      <c r="D39" s="31">
        <v>34205</v>
      </c>
      <c r="E39" s="34">
        <f t="shared" si="2"/>
        <v>-96.424499342201429</v>
      </c>
      <c r="F39" s="34">
        <f t="shared" si="3"/>
        <v>4.1577426483086866</v>
      </c>
      <c r="G39" s="41">
        <v>57571</v>
      </c>
      <c r="H39" s="41">
        <v>107392</v>
      </c>
      <c r="I39" s="34">
        <f t="shared" si="0"/>
        <v>-46.391723778307515</v>
      </c>
      <c r="J39" s="34">
        <f t="shared" si="1"/>
        <v>2.7800903211849151</v>
      </c>
    </row>
    <row r="40" spans="1:11" ht="17">
      <c r="A40" s="50"/>
      <c r="B40" s="10" t="s">
        <v>62</v>
      </c>
      <c r="C40" s="31">
        <v>298</v>
      </c>
      <c r="D40" s="31">
        <v>16707</v>
      </c>
      <c r="E40" s="34">
        <f t="shared" si="2"/>
        <v>-98.216316514036023</v>
      </c>
      <c r="F40" s="34">
        <f t="shared" si="3"/>
        <v>1.0130885602583717</v>
      </c>
      <c r="G40" s="41">
        <v>16154</v>
      </c>
      <c r="H40" s="41">
        <v>47544</v>
      </c>
      <c r="I40" s="34">
        <f t="shared" si="0"/>
        <v>-66.023052330472837</v>
      </c>
      <c r="J40" s="34">
        <f t="shared" si="1"/>
        <v>0.78007293686788692</v>
      </c>
    </row>
    <row r="41" spans="1:11" ht="17">
      <c r="A41" s="50"/>
      <c r="B41" s="10" t="s">
        <v>63</v>
      </c>
      <c r="C41" s="31">
        <v>1033</v>
      </c>
      <c r="D41" s="31">
        <v>12873</v>
      </c>
      <c r="E41" s="34">
        <f t="shared" si="2"/>
        <v>-91.975452497475345</v>
      </c>
      <c r="F41" s="34">
        <f t="shared" si="3"/>
        <v>3.5118137004929459</v>
      </c>
      <c r="G41" s="41">
        <v>14444</v>
      </c>
      <c r="H41" s="41">
        <v>37731</v>
      </c>
      <c r="I41" s="34">
        <f t="shared" si="0"/>
        <v>-61.718480824785992</v>
      </c>
      <c r="J41" s="34">
        <f t="shared" si="1"/>
        <v>0.69749743098426142</v>
      </c>
    </row>
    <row r="42" spans="1:11" ht="17">
      <c r="A42" s="50"/>
      <c r="B42" s="10" t="s">
        <v>64</v>
      </c>
      <c r="C42" s="31">
        <v>280</v>
      </c>
      <c r="D42" s="31">
        <v>11616</v>
      </c>
      <c r="E42" s="34">
        <f t="shared" si="2"/>
        <v>-97.589531680440771</v>
      </c>
      <c r="F42" s="34">
        <f t="shared" si="3"/>
        <v>0.95189529151793306</v>
      </c>
      <c r="G42" s="41">
        <v>12599</v>
      </c>
      <c r="H42" s="41">
        <v>30489</v>
      </c>
      <c r="I42" s="34">
        <f t="shared" si="0"/>
        <v>-58.676899865525264</v>
      </c>
      <c r="J42" s="34">
        <f t="shared" si="1"/>
        <v>0.60840280621508647</v>
      </c>
    </row>
    <row r="43" spans="1:11" ht="17">
      <c r="A43" s="50"/>
      <c r="B43" s="10" t="s">
        <v>65</v>
      </c>
      <c r="C43" s="31">
        <v>55</v>
      </c>
      <c r="D43" s="31">
        <v>4381</v>
      </c>
      <c r="E43" s="34">
        <f t="shared" si="2"/>
        <v>-98.744578863273219</v>
      </c>
      <c r="F43" s="34">
        <f t="shared" si="3"/>
        <v>0.18697943226245112</v>
      </c>
      <c r="G43" s="41">
        <v>4901</v>
      </c>
      <c r="H43" s="41">
        <v>13079</v>
      </c>
      <c r="I43" s="34">
        <f t="shared" si="0"/>
        <v>-62.527716186252768</v>
      </c>
      <c r="J43" s="34">
        <f t="shared" si="1"/>
        <v>0.23666816043020389</v>
      </c>
    </row>
    <row r="44" spans="1:11" ht="17">
      <c r="A44" s="50"/>
      <c r="B44" s="10" t="s">
        <v>66</v>
      </c>
      <c r="C44" s="31">
        <v>385</v>
      </c>
      <c r="D44" s="31">
        <v>4089</v>
      </c>
      <c r="E44" s="34">
        <f t="shared" si="2"/>
        <v>-90.584494986549274</v>
      </c>
      <c r="F44" s="34">
        <f t="shared" si="3"/>
        <v>1.3088560258371578</v>
      </c>
      <c r="G44" s="41">
        <v>5605</v>
      </c>
      <c r="H44" s="41">
        <v>11613</v>
      </c>
      <c r="I44" s="34">
        <f t="shared" si="0"/>
        <v>-51.735124429518642</v>
      </c>
      <c r="J44" s="34">
        <f t="shared" si="1"/>
        <v>0.27066415817410588</v>
      </c>
    </row>
    <row r="45" spans="1:11" ht="17">
      <c r="A45" s="50"/>
      <c r="B45" s="10" t="s">
        <v>67</v>
      </c>
      <c r="C45" s="31">
        <v>116</v>
      </c>
      <c r="D45" s="31">
        <v>2574</v>
      </c>
      <c r="E45" s="34">
        <f t="shared" si="2"/>
        <v>-95.493395493395496</v>
      </c>
      <c r="F45" s="34">
        <f t="shared" si="3"/>
        <v>0.39435662077171507</v>
      </c>
      <c r="G45" s="41">
        <v>4319</v>
      </c>
      <c r="H45" s="41">
        <v>9284</v>
      </c>
      <c r="I45" s="34">
        <f t="shared" si="0"/>
        <v>-53.479103834554074</v>
      </c>
      <c r="J45" s="34">
        <f t="shared" si="1"/>
        <v>0.20856351456805766</v>
      </c>
    </row>
    <row r="46" spans="1:11" ht="17">
      <c r="A46" s="50"/>
      <c r="B46" s="10" t="s">
        <v>68</v>
      </c>
      <c r="C46" s="31">
        <v>31</v>
      </c>
      <c r="D46" s="31">
        <v>2678</v>
      </c>
      <c r="E46" s="34">
        <f t="shared" si="2"/>
        <v>-98.842419716206123</v>
      </c>
      <c r="F46" s="34">
        <f t="shared" si="3"/>
        <v>0.10538840727519973</v>
      </c>
      <c r="G46" s="41">
        <v>2914</v>
      </c>
      <c r="H46" s="41">
        <v>7426</v>
      </c>
      <c r="I46" s="34">
        <f t="shared" si="0"/>
        <v>-60.75949367088608</v>
      </c>
      <c r="J46" s="34">
        <f t="shared" si="1"/>
        <v>0.1407163883888215</v>
      </c>
    </row>
    <row r="47" spans="1:11" ht="17">
      <c r="A47" s="50"/>
      <c r="B47" s="10" t="s">
        <v>72</v>
      </c>
      <c r="C47" s="31">
        <v>82</v>
      </c>
      <c r="D47" s="31">
        <v>1323</v>
      </c>
      <c r="E47" s="34">
        <f t="shared" si="2"/>
        <v>-93.801965230536652</v>
      </c>
      <c r="F47" s="34">
        <f t="shared" si="3"/>
        <v>0.27876933537310894</v>
      </c>
      <c r="G47" s="41">
        <v>1582</v>
      </c>
      <c r="H47" s="41">
        <v>4010</v>
      </c>
      <c r="I47" s="34">
        <f t="shared" si="0"/>
        <v>-60.548628428927678</v>
      </c>
      <c r="J47" s="34">
        <f t="shared" si="1"/>
        <v>7.6394415384734252E-2</v>
      </c>
    </row>
    <row r="48" spans="1:11" ht="17">
      <c r="A48" s="50"/>
      <c r="B48" s="10" t="s">
        <v>69</v>
      </c>
      <c r="C48" s="31">
        <v>35</v>
      </c>
      <c r="D48" s="31">
        <v>1489</v>
      </c>
      <c r="E48" s="34">
        <f t="shared" si="2"/>
        <v>-97.649429147078578</v>
      </c>
      <c r="F48" s="34">
        <f t="shared" si="3"/>
        <v>0.11898691143974163</v>
      </c>
      <c r="G48" s="41">
        <v>1116</v>
      </c>
      <c r="H48" s="41">
        <v>3725</v>
      </c>
      <c r="I48" s="34">
        <f t="shared" si="0"/>
        <v>-70.040268456375827</v>
      </c>
      <c r="J48" s="34">
        <f t="shared" si="1"/>
        <v>5.3891382787208231E-2</v>
      </c>
    </row>
    <row r="49" spans="1:11" ht="17">
      <c r="A49" s="50"/>
      <c r="B49" s="10" t="s">
        <v>70</v>
      </c>
      <c r="C49" s="31">
        <v>35</v>
      </c>
      <c r="D49" s="31">
        <v>2188</v>
      </c>
      <c r="E49" s="34">
        <f t="shared" si="2"/>
        <v>-98.400365630712983</v>
      </c>
      <c r="F49" s="34">
        <f t="shared" si="3"/>
        <v>0.11898691143974163</v>
      </c>
      <c r="G49" s="41">
        <v>1720</v>
      </c>
      <c r="H49" s="41">
        <v>5555</v>
      </c>
      <c r="I49" s="34">
        <f t="shared" si="0"/>
        <v>-69.03690369036903</v>
      </c>
      <c r="J49" s="34">
        <f t="shared" si="1"/>
        <v>8.30584035788514E-2</v>
      </c>
    </row>
    <row r="50" spans="1:11" ht="17">
      <c r="A50" s="50"/>
      <c r="B50" s="10" t="s">
        <v>71</v>
      </c>
      <c r="C50" s="31">
        <v>83</v>
      </c>
      <c r="D50" s="31">
        <v>2301</v>
      </c>
      <c r="E50" s="34">
        <f t="shared" si="2"/>
        <v>-96.392872664059098</v>
      </c>
      <c r="F50" s="34">
        <f t="shared" si="3"/>
        <v>0.28216896141424447</v>
      </c>
      <c r="G50" s="41">
        <v>3169</v>
      </c>
      <c r="H50" s="41">
        <v>6851</v>
      </c>
      <c r="I50" s="34">
        <f t="shared" si="0"/>
        <v>-53.743978981170628</v>
      </c>
      <c r="J50" s="34">
        <f t="shared" si="1"/>
        <v>0.15303027961708146</v>
      </c>
    </row>
    <row r="51" spans="1:11" ht="17">
      <c r="A51" s="50"/>
      <c r="B51" s="10" t="s">
        <v>73</v>
      </c>
      <c r="C51" s="31">
        <v>33</v>
      </c>
      <c r="D51" s="31">
        <v>2236</v>
      </c>
      <c r="E51" s="34">
        <f t="shared" si="2"/>
        <v>-98.524150268336314</v>
      </c>
      <c r="F51" s="34">
        <f t="shared" si="3"/>
        <v>0.11218765935747067</v>
      </c>
      <c r="G51" s="41">
        <v>1466</v>
      </c>
      <c r="H51" s="41">
        <v>5084</v>
      </c>
      <c r="I51" s="34">
        <f t="shared" si="0"/>
        <v>-71.164437450826128</v>
      </c>
      <c r="J51" s="34">
        <f t="shared" si="1"/>
        <v>7.0792802120114032E-2</v>
      </c>
    </row>
    <row r="52" spans="1:11" ht="17">
      <c r="A52" s="50"/>
      <c r="B52" s="10" t="s">
        <v>74</v>
      </c>
      <c r="C52" s="31">
        <v>26</v>
      </c>
      <c r="D52" s="31">
        <v>1192</v>
      </c>
      <c r="E52" s="34">
        <f t="shared" si="2"/>
        <v>-97.818791946308721</v>
      </c>
      <c r="F52" s="34">
        <f t="shared" si="3"/>
        <v>8.8390277069522349E-2</v>
      </c>
      <c r="G52" s="41">
        <v>1106</v>
      </c>
      <c r="H52" s="41">
        <v>3250</v>
      </c>
      <c r="I52" s="34">
        <f t="shared" si="0"/>
        <v>-65.969230769230762</v>
      </c>
      <c r="J52" s="34">
        <f t="shared" si="1"/>
        <v>5.3408485091982351E-2</v>
      </c>
    </row>
    <row r="53" spans="1:11" ht="17">
      <c r="A53" s="50"/>
      <c r="B53" s="10" t="s">
        <v>75</v>
      </c>
      <c r="C53" s="31">
        <v>68</v>
      </c>
      <c r="D53" s="31">
        <v>1140</v>
      </c>
      <c r="E53" s="34">
        <f t="shared" si="2"/>
        <v>-94.035087719298247</v>
      </c>
      <c r="F53" s="34">
        <f t="shared" si="3"/>
        <v>0.23117457079721232</v>
      </c>
      <c r="G53" s="41">
        <v>1522</v>
      </c>
      <c r="H53" s="41">
        <v>3573</v>
      </c>
      <c r="I53" s="34">
        <f t="shared" si="0"/>
        <v>-57.402742793171001</v>
      </c>
      <c r="J53" s="34">
        <f t="shared" si="1"/>
        <v>7.3497029213378973E-2</v>
      </c>
    </row>
    <row r="54" spans="1:11" ht="17">
      <c r="A54" s="50"/>
      <c r="B54" s="10" t="s">
        <v>76</v>
      </c>
      <c r="C54" s="31">
        <v>35</v>
      </c>
      <c r="D54" s="31">
        <v>1275</v>
      </c>
      <c r="E54" s="34">
        <f t="shared" si="2"/>
        <v>-97.254901960784309</v>
      </c>
      <c r="F54" s="34">
        <f t="shared" si="3"/>
        <v>0.11898691143974163</v>
      </c>
      <c r="G54" s="41">
        <v>1844</v>
      </c>
      <c r="H54" s="41">
        <v>4149</v>
      </c>
      <c r="I54" s="34">
        <f t="shared" si="0"/>
        <v>-55.555555555555557</v>
      </c>
      <c r="J54" s="34">
        <f t="shared" si="1"/>
        <v>8.904633499965231E-2</v>
      </c>
    </row>
    <row r="55" spans="1:11" ht="17">
      <c r="A55" s="50"/>
      <c r="B55" s="10" t="s">
        <v>81</v>
      </c>
      <c r="C55" s="31">
        <v>57</v>
      </c>
      <c r="D55" s="31">
        <v>1490</v>
      </c>
      <c r="E55" s="34">
        <f t="shared" si="2"/>
        <v>-96.174496644295303</v>
      </c>
      <c r="F55" s="34">
        <f t="shared" si="3"/>
        <v>0.19377868434472209</v>
      </c>
      <c r="G55" s="41">
        <v>1490</v>
      </c>
      <c r="H55" s="41">
        <v>4253</v>
      </c>
      <c r="I55" s="34">
        <f t="shared" si="0"/>
        <v>-64.965906418998358</v>
      </c>
      <c r="J55" s="34">
        <f t="shared" si="1"/>
        <v>7.1951756588656143E-2</v>
      </c>
    </row>
    <row r="56" spans="1:11" ht="17">
      <c r="A56" s="50"/>
      <c r="B56" s="10" t="s">
        <v>78</v>
      </c>
      <c r="C56" s="31">
        <v>22</v>
      </c>
      <c r="D56" s="31">
        <v>578</v>
      </c>
      <c r="E56" s="34">
        <f t="shared" si="2"/>
        <v>-96.193771626297575</v>
      </c>
      <c r="F56" s="34">
        <f t="shared" si="3"/>
        <v>7.4791772904980458E-2</v>
      </c>
      <c r="G56" s="41">
        <v>859</v>
      </c>
      <c r="H56" s="41">
        <v>2005</v>
      </c>
      <c r="I56" s="34">
        <f t="shared" si="0"/>
        <v>-57.1571072319202</v>
      </c>
      <c r="J56" s="34">
        <f t="shared" si="1"/>
        <v>4.1480912019903109E-2</v>
      </c>
    </row>
    <row r="57" spans="1:11" ht="17">
      <c r="A57" s="50"/>
      <c r="B57" s="10" t="s">
        <v>80</v>
      </c>
      <c r="C57" s="31">
        <v>76</v>
      </c>
      <c r="D57" s="31">
        <v>798</v>
      </c>
      <c r="E57" s="34">
        <f t="shared" si="2"/>
        <v>-90.476190476190482</v>
      </c>
      <c r="F57" s="34">
        <f t="shared" si="3"/>
        <v>0.2583715791262961</v>
      </c>
      <c r="G57" s="41">
        <v>1561</v>
      </c>
      <c r="H57" s="41">
        <v>2983</v>
      </c>
      <c r="I57" s="34">
        <f t="shared" si="0"/>
        <v>-47.670130740864906</v>
      </c>
      <c r="J57" s="34">
        <f t="shared" si="1"/>
        <v>7.5380330224759901E-2</v>
      </c>
    </row>
    <row r="58" spans="1:11" ht="17">
      <c r="A58" s="50"/>
      <c r="B58" s="10" t="s">
        <v>82</v>
      </c>
      <c r="C58" s="31">
        <v>43</v>
      </c>
      <c r="D58" s="31">
        <v>742</v>
      </c>
      <c r="E58" s="34">
        <f t="shared" si="2"/>
        <v>-94.204851752021568</v>
      </c>
      <c r="F58" s="34">
        <f t="shared" si="3"/>
        <v>0.14618391976882544</v>
      </c>
      <c r="G58" s="41">
        <v>692</v>
      </c>
      <c r="H58" s="41">
        <v>1954</v>
      </c>
      <c r="I58" s="34">
        <f t="shared" si="0"/>
        <v>-64.585465711361309</v>
      </c>
      <c r="J58" s="34">
        <f t="shared" si="1"/>
        <v>3.3416520509630912E-2</v>
      </c>
    </row>
    <row r="59" spans="1:11" ht="17">
      <c r="A59" s="50"/>
      <c r="B59" s="10" t="s">
        <v>79</v>
      </c>
      <c r="C59" s="31">
        <v>27</v>
      </c>
      <c r="D59" s="31">
        <v>1387</v>
      </c>
      <c r="E59" s="34">
        <f t="shared" si="2"/>
        <v>-98.053352559480885</v>
      </c>
      <c r="F59" s="34">
        <f t="shared" si="3"/>
        <v>9.1789903110657822E-2</v>
      </c>
      <c r="G59" s="41">
        <v>1446</v>
      </c>
      <c r="H59" s="41">
        <v>3833</v>
      </c>
      <c r="I59" s="34">
        <f t="shared" si="0"/>
        <v>-62.27498043308114</v>
      </c>
      <c r="J59" s="34">
        <f t="shared" si="1"/>
        <v>6.9827006729662272E-2</v>
      </c>
    </row>
    <row r="60" spans="1:11" ht="17">
      <c r="A60" s="50"/>
      <c r="B60" s="10" t="s">
        <v>77</v>
      </c>
      <c r="C60" s="31">
        <v>22</v>
      </c>
      <c r="D60" s="31">
        <v>986</v>
      </c>
      <c r="E60" s="34">
        <f t="shared" si="2"/>
        <v>-97.768762677484787</v>
      </c>
      <c r="F60" s="34">
        <f t="shared" si="3"/>
        <v>7.4791772904980458E-2</v>
      </c>
      <c r="G60" s="41">
        <v>1308</v>
      </c>
      <c r="H60" s="41">
        <v>2918</v>
      </c>
      <c r="I60" s="34">
        <f t="shared" si="0"/>
        <v>-55.174777244688144</v>
      </c>
      <c r="J60" s="34">
        <f t="shared" si="1"/>
        <v>6.3163018535545137E-2</v>
      </c>
    </row>
    <row r="61" spans="1:11" s="7" customFormat="1" ht="17">
      <c r="A61" s="50"/>
      <c r="B61" s="10" t="s">
        <v>83</v>
      </c>
      <c r="C61" s="31">
        <v>70</v>
      </c>
      <c r="D61" s="31">
        <v>4333</v>
      </c>
      <c r="E61" s="34">
        <f t="shared" si="2"/>
        <v>-98.384491114701135</v>
      </c>
      <c r="F61" s="34">
        <f t="shared" si="3"/>
        <v>0.23797382287948327</v>
      </c>
      <c r="G61" s="41">
        <v>6259</v>
      </c>
      <c r="H61" s="41">
        <v>13272</v>
      </c>
      <c r="I61" s="34">
        <f t="shared" si="0"/>
        <v>-52.84056660638938</v>
      </c>
      <c r="J61" s="34">
        <f t="shared" si="1"/>
        <v>0.30224566744187842</v>
      </c>
      <c r="K61"/>
    </row>
    <row r="62" spans="1:11" ht="17">
      <c r="A62" s="51"/>
      <c r="B62" s="15" t="s">
        <v>84</v>
      </c>
      <c r="C62" s="20">
        <v>4135</v>
      </c>
      <c r="D62" s="20">
        <v>112581</v>
      </c>
      <c r="E62" s="35">
        <f t="shared" si="2"/>
        <v>-96.32708894040735</v>
      </c>
      <c r="F62" s="35">
        <f t="shared" si="3"/>
        <v>14.05745368009519</v>
      </c>
      <c r="G62" s="24">
        <v>145647</v>
      </c>
      <c r="H62" s="24">
        <v>331973</v>
      </c>
      <c r="I62" s="25">
        <f t="shared" si="0"/>
        <v>-56.126853689908515</v>
      </c>
      <c r="J62" s="25">
        <f t="shared" si="1"/>
        <v>7.0332600616563781</v>
      </c>
    </row>
    <row r="63" spans="1:11" ht="18.75" customHeight="1">
      <c r="A63" s="49" t="s">
        <v>27</v>
      </c>
      <c r="B63" s="10" t="s">
        <v>135</v>
      </c>
      <c r="C63" s="31">
        <v>124</v>
      </c>
      <c r="D63" s="31">
        <v>19938</v>
      </c>
      <c r="E63" s="34">
        <f t="shared" si="2"/>
        <v>-99.378072023272139</v>
      </c>
      <c r="F63" s="34">
        <f t="shared" si="3"/>
        <v>0.42155362910079891</v>
      </c>
      <c r="G63" s="41">
        <v>21780</v>
      </c>
      <c r="H63" s="41">
        <v>54817</v>
      </c>
      <c r="I63" s="34">
        <f t="shared" si="0"/>
        <v>-60.267800134994623</v>
      </c>
      <c r="J63" s="34">
        <f t="shared" si="1"/>
        <v>1.0517511802019672</v>
      </c>
    </row>
    <row r="64" spans="1:11" ht="17.25" customHeight="1">
      <c r="A64" s="50"/>
      <c r="B64" s="10" t="s">
        <v>28</v>
      </c>
      <c r="C64" s="31">
        <v>98</v>
      </c>
      <c r="D64" s="31">
        <v>3802</v>
      </c>
      <c r="E64" s="34">
        <f t="shared" si="2"/>
        <v>-97.422409258285114</v>
      </c>
      <c r="F64" s="34">
        <f t="shared" si="3"/>
        <v>0.33316335203127656</v>
      </c>
      <c r="G64" s="41">
        <v>5838</v>
      </c>
      <c r="H64" s="41">
        <v>10841</v>
      </c>
      <c r="I64" s="34">
        <f t="shared" si="0"/>
        <v>-46.148879254681304</v>
      </c>
      <c r="J64" s="34">
        <f t="shared" si="1"/>
        <v>0.28191567447286886</v>
      </c>
    </row>
    <row r="65" spans="1:11" s="7" customFormat="1" ht="17.25" customHeight="1">
      <c r="A65" s="50"/>
      <c r="B65" s="10" t="s">
        <v>29</v>
      </c>
      <c r="C65" s="31">
        <v>13</v>
      </c>
      <c r="D65" s="31">
        <v>471</v>
      </c>
      <c r="E65" s="34">
        <f t="shared" si="2"/>
        <v>-97.239915074309977</v>
      </c>
      <c r="F65" s="34">
        <f t="shared" si="3"/>
        <v>4.4195138534761175E-2</v>
      </c>
      <c r="G65" s="41">
        <v>349</v>
      </c>
      <c r="H65" s="41">
        <v>1943</v>
      </c>
      <c r="I65" s="34">
        <f t="shared" si="0"/>
        <v>-82.038085434894498</v>
      </c>
      <c r="J65" s="34">
        <f t="shared" si="1"/>
        <v>1.685312956338322E-2</v>
      </c>
      <c r="K65"/>
    </row>
    <row r="66" spans="1:11" ht="17.25" customHeight="1">
      <c r="A66" s="51"/>
      <c r="B66" s="15" t="s">
        <v>85</v>
      </c>
      <c r="C66" s="20">
        <v>235</v>
      </c>
      <c r="D66" s="20">
        <v>24211</v>
      </c>
      <c r="E66" s="35">
        <f t="shared" si="2"/>
        <v>-99.0293668167362</v>
      </c>
      <c r="F66" s="35">
        <f t="shared" si="3"/>
        <v>0.79891211966683662</v>
      </c>
      <c r="G66" s="24">
        <v>27967</v>
      </c>
      <c r="H66" s="24">
        <v>67601</v>
      </c>
      <c r="I66" s="25">
        <f t="shared" si="0"/>
        <v>-58.629310217304479</v>
      </c>
      <c r="J66" s="25">
        <f t="shared" si="1"/>
        <v>1.3505199842382192</v>
      </c>
    </row>
    <row r="67" spans="1:11" ht="18" customHeight="1">
      <c r="A67" s="49" t="s">
        <v>30</v>
      </c>
      <c r="B67" s="10" t="s">
        <v>86</v>
      </c>
      <c r="C67" s="31">
        <v>22</v>
      </c>
      <c r="D67" s="31">
        <v>1159</v>
      </c>
      <c r="E67" s="34">
        <f t="shared" si="2"/>
        <v>-98.101811906816209</v>
      </c>
      <c r="F67" s="34">
        <f t="shared" si="3"/>
        <v>7.4791772904980458E-2</v>
      </c>
      <c r="G67" s="41">
        <v>2535</v>
      </c>
      <c r="H67" s="41">
        <v>4295</v>
      </c>
      <c r="I67" s="34">
        <f t="shared" si="0"/>
        <v>-40.977881257275904</v>
      </c>
      <c r="J67" s="34">
        <f t="shared" si="1"/>
        <v>0.12241456573976064</v>
      </c>
    </row>
    <row r="68" spans="1:11" s="7" customFormat="1" ht="17">
      <c r="A68" s="50"/>
      <c r="B68" s="10" t="s">
        <v>31</v>
      </c>
      <c r="C68" s="31">
        <v>177</v>
      </c>
      <c r="D68" s="31">
        <v>3858</v>
      </c>
      <c r="E68" s="34">
        <f t="shared" si="2"/>
        <v>-95.412130637636082</v>
      </c>
      <c r="F68" s="34">
        <f t="shared" si="3"/>
        <v>0.60173380928097908</v>
      </c>
      <c r="G68" s="41">
        <v>7205</v>
      </c>
      <c r="H68" s="41">
        <v>13822</v>
      </c>
      <c r="I68" s="34">
        <f t="shared" si="0"/>
        <v>-47.872956156851401</v>
      </c>
      <c r="J68" s="34">
        <f t="shared" si="1"/>
        <v>0.34792778941024671</v>
      </c>
      <c r="K68"/>
    </row>
    <row r="69" spans="1:11" ht="17">
      <c r="A69" s="51"/>
      <c r="B69" s="15" t="s">
        <v>87</v>
      </c>
      <c r="C69" s="20">
        <v>199</v>
      </c>
      <c r="D69" s="20">
        <v>5017</v>
      </c>
      <c r="E69" s="36">
        <f t="shared" si="2"/>
        <v>-96.03348614709985</v>
      </c>
      <c r="F69" s="36">
        <f t="shared" si="3"/>
        <v>0.6765255821859596</v>
      </c>
      <c r="G69" s="24">
        <v>9740</v>
      </c>
      <c r="H69" s="24">
        <v>18117</v>
      </c>
      <c r="I69" s="25">
        <f t="shared" si="0"/>
        <v>-46.238339680962639</v>
      </c>
      <c r="J69" s="25">
        <f t="shared" si="1"/>
        <v>0.47034235515000733</v>
      </c>
    </row>
    <row r="70" spans="1:11" ht="15.75" customHeight="1">
      <c r="A70" s="9" t="s">
        <v>4</v>
      </c>
      <c r="B70" s="15" t="s">
        <v>88</v>
      </c>
      <c r="C70" s="21">
        <v>3</v>
      </c>
      <c r="D70" s="21">
        <v>64</v>
      </c>
      <c r="E70" s="36">
        <f t="shared" si="2"/>
        <v>-95.3125</v>
      </c>
      <c r="F70" s="36">
        <f t="shared" si="3"/>
        <v>1.0198878123406425E-2</v>
      </c>
      <c r="G70" s="24">
        <v>115</v>
      </c>
      <c r="H70" s="24">
        <v>214</v>
      </c>
      <c r="I70" s="25">
        <f t="shared" si="0"/>
        <v>-46.261682242990652</v>
      </c>
      <c r="J70" s="25">
        <f t="shared" si="1"/>
        <v>5.5533234950976224E-3</v>
      </c>
    </row>
    <row r="71" spans="1:11" ht="16.5" customHeight="1">
      <c r="A71" s="9" t="s">
        <v>32</v>
      </c>
      <c r="B71" s="15" t="s">
        <v>32</v>
      </c>
      <c r="C71" s="20">
        <v>698</v>
      </c>
      <c r="D71" s="20">
        <v>20174</v>
      </c>
      <c r="E71" s="36">
        <f t="shared" si="2"/>
        <v>-96.540101120253794</v>
      </c>
      <c r="F71" s="36">
        <f t="shared" si="3"/>
        <v>2.3729389767125615</v>
      </c>
      <c r="G71" s="24">
        <v>18714</v>
      </c>
      <c r="H71" s="24">
        <v>69384</v>
      </c>
      <c r="I71" s="25">
        <f t="shared" si="0"/>
        <v>-73.028363887928066</v>
      </c>
      <c r="J71" s="25">
        <f t="shared" si="1"/>
        <v>0.90369474684571216</v>
      </c>
    </row>
    <row r="72" spans="1:11" ht="16.5" customHeight="1">
      <c r="A72" s="6" t="s">
        <v>145</v>
      </c>
      <c r="B72" s="3"/>
      <c r="C72" s="3"/>
      <c r="D72" s="3"/>
      <c r="E72" s="3"/>
      <c r="F72" s="3"/>
      <c r="G72" s="4"/>
      <c r="H72" s="4"/>
      <c r="I72" s="4"/>
      <c r="J72" s="4"/>
    </row>
  </sheetData>
  <mergeCells count="12">
    <mergeCell ref="A67:A69"/>
    <mergeCell ref="A1:J1"/>
    <mergeCell ref="A63:A66"/>
    <mergeCell ref="A39:A62"/>
    <mergeCell ref="A3:A4"/>
    <mergeCell ref="B3:B4"/>
    <mergeCell ref="A5:B5"/>
    <mergeCell ref="A33:A38"/>
    <mergeCell ref="A7:A32"/>
    <mergeCell ref="A6:B6"/>
    <mergeCell ref="C3:F3"/>
    <mergeCell ref="G3:J3"/>
  </mergeCells>
  <phoneticPr fontId="9" type="noConversion"/>
  <printOptions horizontalCentered="1" verticalCentered="1"/>
  <pageMargins left="0.70866141732283472" right="0.70866141732283472" top="0.15748031496062992" bottom="0.15748031496062992" header="0" footer="0.11811023622047245"/>
  <pageSetup paperSize="9"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74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M13" sqref="M13"/>
    </sheetView>
  </sheetViews>
  <sheetFormatPr defaultColWidth="9.58203125" defaultRowHeight="14"/>
  <cols>
    <col min="1" max="1" width="11.6640625" customWidth="1"/>
    <col min="2" max="2" width="13" style="1" customWidth="1"/>
    <col min="3" max="10" width="13" customWidth="1"/>
  </cols>
  <sheetData>
    <row r="1" spans="1:10" ht="30">
      <c r="A1" s="52" t="s">
        <v>151</v>
      </c>
      <c r="B1" s="52"/>
      <c r="C1" s="52"/>
      <c r="D1" s="52"/>
      <c r="E1" s="52"/>
      <c r="F1" s="52"/>
      <c r="G1" s="52"/>
      <c r="H1" s="52"/>
      <c r="I1" s="52"/>
      <c r="J1" s="52"/>
    </row>
    <row r="2" spans="1:10">
      <c r="F2" s="19" t="s">
        <v>134</v>
      </c>
      <c r="J2" s="19" t="s">
        <v>134</v>
      </c>
    </row>
    <row r="3" spans="1:10" ht="17">
      <c r="A3" s="53" t="s">
        <v>129</v>
      </c>
      <c r="B3" s="53" t="s">
        <v>130</v>
      </c>
      <c r="C3" s="59" t="s">
        <v>152</v>
      </c>
      <c r="D3" s="59"/>
      <c r="E3" s="59"/>
      <c r="F3" s="59"/>
      <c r="G3" s="60" t="s">
        <v>153</v>
      </c>
      <c r="H3" s="61"/>
      <c r="I3" s="61"/>
      <c r="J3" s="62"/>
    </row>
    <row r="4" spans="1:10" ht="17">
      <c r="A4" s="53"/>
      <c r="B4" s="54"/>
      <c r="C4" s="11">
        <v>2020</v>
      </c>
      <c r="D4" s="11">
        <v>2019</v>
      </c>
      <c r="E4" s="12" t="s">
        <v>35</v>
      </c>
      <c r="F4" s="13" t="s">
        <v>36</v>
      </c>
      <c r="G4" s="18">
        <v>2020</v>
      </c>
      <c r="H4" s="18">
        <v>2019</v>
      </c>
      <c r="I4" s="17" t="s">
        <v>136</v>
      </c>
      <c r="J4" s="16" t="s">
        <v>137</v>
      </c>
    </row>
    <row r="5" spans="1:10" ht="16.5" customHeight="1">
      <c r="A5" s="67" t="s">
        <v>131</v>
      </c>
      <c r="B5" s="67"/>
      <c r="C5" s="40">
        <f>한국어!C5</f>
        <v>29415</v>
      </c>
      <c r="D5" s="40">
        <f>한국어!D5</f>
        <v>1635066</v>
      </c>
      <c r="E5" s="33">
        <f>(C5/D5-1)*100</f>
        <v>-98.200990051777723</v>
      </c>
      <c r="F5" s="33">
        <v>100</v>
      </c>
      <c r="G5" s="42">
        <f>한국어!G5</f>
        <v>2070832</v>
      </c>
      <c r="H5" s="42">
        <f>한국어!H5</f>
        <v>5477312</v>
      </c>
      <c r="I5" s="43">
        <f>(G5/H5-1)*100</f>
        <v>-62.192549922297658</v>
      </c>
      <c r="J5" s="43">
        <v>100</v>
      </c>
    </row>
    <row r="6" spans="1:10" ht="16.5" customHeight="1">
      <c r="A6" s="67" t="s">
        <v>132</v>
      </c>
      <c r="B6" s="67"/>
      <c r="C6" s="40">
        <f>한국어!C6</f>
        <v>31425</v>
      </c>
      <c r="D6" s="40">
        <f>한국어!D6</f>
        <v>2246417</v>
      </c>
      <c r="E6" s="33">
        <f>(C6/D6-1)*100</f>
        <v>-98.601105671832073</v>
      </c>
      <c r="F6" s="33">
        <v>100</v>
      </c>
      <c r="G6" s="42">
        <f>한국어!G6</f>
        <v>3734600</v>
      </c>
      <c r="H6" s="42">
        <f>한국어!H6</f>
        <v>10110847</v>
      </c>
      <c r="I6" s="43">
        <f>(G6/H6-1)*100</f>
        <v>-63.063430788736099</v>
      </c>
      <c r="J6" s="43">
        <v>100</v>
      </c>
    </row>
    <row r="7" spans="1:10" ht="17">
      <c r="A7" s="64" t="s">
        <v>13</v>
      </c>
      <c r="B7" s="26" t="s">
        <v>5</v>
      </c>
      <c r="C7" s="41">
        <f>한국어!C7</f>
        <v>3935</v>
      </c>
      <c r="D7" s="41">
        <f>한국어!D7</f>
        <v>493250</v>
      </c>
      <c r="E7" s="34">
        <f>(C7/D7-1)*100</f>
        <v>-99.2022301064369</v>
      </c>
      <c r="F7" s="34">
        <f>(C7/$C$5)*100</f>
        <v>13.377528471868095</v>
      </c>
      <c r="G7" s="46">
        <f>한국어!G7</f>
        <v>606297</v>
      </c>
      <c r="H7" s="46">
        <f>한국어!H7</f>
        <v>1827066</v>
      </c>
      <c r="I7" s="34">
        <f>(G7/H7-1)*100</f>
        <v>-66.815812893458698</v>
      </c>
      <c r="J7" s="34">
        <f>(G7/$G$5)*100</f>
        <v>29.27794239223655</v>
      </c>
    </row>
    <row r="8" spans="1:10" ht="17">
      <c r="A8" s="65"/>
      <c r="B8" s="22" t="s">
        <v>89</v>
      </c>
      <c r="C8" s="41">
        <f>한국어!C8</f>
        <v>360</v>
      </c>
      <c r="D8" s="41">
        <f>한국어!D8</f>
        <v>290092</v>
      </c>
      <c r="E8" s="34">
        <f>(C8/D8-1)*100</f>
        <v>-99.875901438164448</v>
      </c>
      <c r="F8" s="34">
        <f>(C8/$C$5)*100</f>
        <v>1.2238653748087711</v>
      </c>
      <c r="G8" s="46">
        <f>한국어!G8</f>
        <v>423875</v>
      </c>
      <c r="H8" s="46">
        <f>한국어!H8</f>
        <v>1084937</v>
      </c>
      <c r="I8" s="34">
        <f t="shared" ref="I8:I71" si="0">(G8/H8-1)*100</f>
        <v>-60.930911195765283</v>
      </c>
      <c r="J8" s="34">
        <f t="shared" ref="J8:J71" si="1">(G8/$G$5)*100</f>
        <v>20.468826056386998</v>
      </c>
    </row>
    <row r="9" spans="1:10" ht="17">
      <c r="A9" s="65"/>
      <c r="B9" s="23" t="s">
        <v>140</v>
      </c>
      <c r="C9" s="41">
        <f>한국어!C9</f>
        <v>155</v>
      </c>
      <c r="D9" s="41">
        <f>한국어!D9</f>
        <v>113072</v>
      </c>
      <c r="E9" s="34">
        <f t="shared" ref="E9:E71" si="2">(C9/D9-1)*100</f>
        <v>-99.862919201924441</v>
      </c>
      <c r="F9" s="34">
        <f t="shared" ref="F9:F71" si="3">(C9/$C$5)*100</f>
        <v>0.52694203637599857</v>
      </c>
      <c r="G9" s="46">
        <f>한국어!G9</f>
        <v>164136</v>
      </c>
      <c r="H9" s="46">
        <f>한국어!H9</f>
        <v>394095</v>
      </c>
      <c r="I9" s="34">
        <f t="shared" si="0"/>
        <v>-58.351158984508814</v>
      </c>
      <c r="J9" s="34">
        <f t="shared" si="1"/>
        <v>7.9260896103595071</v>
      </c>
    </row>
    <row r="10" spans="1:10" ht="17">
      <c r="A10" s="65"/>
      <c r="B10" s="23" t="s">
        <v>90</v>
      </c>
      <c r="C10" s="41">
        <f>한국어!C10</f>
        <v>35</v>
      </c>
      <c r="D10" s="41">
        <f>한국어!D10</f>
        <v>76104</v>
      </c>
      <c r="E10" s="34">
        <f t="shared" si="2"/>
        <v>-99.954010301692421</v>
      </c>
      <c r="F10" s="34">
        <f t="shared" si="3"/>
        <v>0.11898691143974163</v>
      </c>
      <c r="G10" s="46">
        <f>한국어!G10</f>
        <v>88225</v>
      </c>
      <c r="H10" s="46">
        <f>한국어!H10</f>
        <v>209380</v>
      </c>
      <c r="I10" s="34">
        <f t="shared" si="0"/>
        <v>-57.863692807335944</v>
      </c>
      <c r="J10" s="34">
        <f t="shared" si="1"/>
        <v>4.2603649161303281</v>
      </c>
    </row>
    <row r="11" spans="1:10" ht="17">
      <c r="A11" s="65"/>
      <c r="B11" s="48" t="s">
        <v>149</v>
      </c>
      <c r="C11" s="41">
        <f>한국어!C11</f>
        <v>1</v>
      </c>
      <c r="D11" s="41">
        <f>한국어!D11</f>
        <v>4310</v>
      </c>
      <c r="E11" s="34">
        <f t="shared" si="2"/>
        <v>-99.976798143851511</v>
      </c>
      <c r="F11" s="34">
        <f t="shared" si="3"/>
        <v>3.399626041135475E-3</v>
      </c>
      <c r="G11" s="46">
        <f>한국어!G11</f>
        <v>5867</v>
      </c>
      <c r="H11" s="46">
        <f>한국어!H11</f>
        <v>13895</v>
      </c>
      <c r="I11" s="34">
        <f t="shared" si="0"/>
        <v>-57.776178481468158</v>
      </c>
      <c r="J11" s="34">
        <f t="shared" si="1"/>
        <v>0.2833160777890239</v>
      </c>
    </row>
    <row r="12" spans="1:10" ht="17">
      <c r="A12" s="65"/>
      <c r="B12" s="22" t="s">
        <v>6</v>
      </c>
      <c r="C12" s="41">
        <f>한국어!C12</f>
        <v>1130</v>
      </c>
      <c r="D12" s="41">
        <f>한국어!D12</f>
        <v>66525</v>
      </c>
      <c r="E12" s="34">
        <f t="shared" si="2"/>
        <v>-98.30139045471627</v>
      </c>
      <c r="F12" s="34">
        <f t="shared" si="3"/>
        <v>3.8415774264830866</v>
      </c>
      <c r="G12" s="46">
        <f>한국어!G12</f>
        <v>56703</v>
      </c>
      <c r="H12" s="46">
        <f>한국어!H12</f>
        <v>164993</v>
      </c>
      <c r="I12" s="34">
        <f t="shared" si="0"/>
        <v>-65.63308746431666</v>
      </c>
      <c r="J12" s="34">
        <f t="shared" si="1"/>
        <v>2.7381748012393086</v>
      </c>
    </row>
    <row r="13" spans="1:10" ht="17">
      <c r="A13" s="65"/>
      <c r="B13" s="28" t="s">
        <v>94</v>
      </c>
      <c r="C13" s="41">
        <f>한국어!C13</f>
        <v>1864</v>
      </c>
      <c r="D13" s="41">
        <f>한국어!D13</f>
        <v>31427</v>
      </c>
      <c r="E13" s="34">
        <f t="shared" si="2"/>
        <v>-94.068794348808353</v>
      </c>
      <c r="F13" s="34">
        <f t="shared" si="3"/>
        <v>6.3369029406765254</v>
      </c>
      <c r="G13" s="46">
        <f>한국어!G13</f>
        <v>40867</v>
      </c>
      <c r="H13" s="46">
        <f>한국어!H13</f>
        <v>94010</v>
      </c>
      <c r="I13" s="34">
        <f t="shared" si="0"/>
        <v>-56.529092649718116</v>
      </c>
      <c r="J13" s="34">
        <f t="shared" si="1"/>
        <v>1.9734580110796047</v>
      </c>
    </row>
    <row r="14" spans="1:10" ht="17">
      <c r="A14" s="65"/>
      <c r="B14" s="28" t="s">
        <v>91</v>
      </c>
      <c r="C14" s="41">
        <f>한국어!C14</f>
        <v>299</v>
      </c>
      <c r="D14" s="41">
        <f>한국어!D14</f>
        <v>69726</v>
      </c>
      <c r="E14" s="34">
        <f t="shared" si="2"/>
        <v>-99.571178613429709</v>
      </c>
      <c r="F14" s="34">
        <f t="shared" si="3"/>
        <v>1.016488186299507</v>
      </c>
      <c r="G14" s="46">
        <f>한국어!G14</f>
        <v>72913</v>
      </c>
      <c r="H14" s="46">
        <f>한국어!H14</f>
        <v>203380</v>
      </c>
      <c r="I14" s="34">
        <f t="shared" si="0"/>
        <v>-64.149375553151728</v>
      </c>
      <c r="J14" s="34">
        <f t="shared" si="1"/>
        <v>3.5209519652004606</v>
      </c>
    </row>
    <row r="15" spans="1:10" ht="17">
      <c r="A15" s="65"/>
      <c r="B15" s="22" t="s">
        <v>96</v>
      </c>
      <c r="C15" s="41">
        <f>한국어!C15</f>
        <v>6597</v>
      </c>
      <c r="D15" s="41">
        <f>한국어!D15</f>
        <v>63169</v>
      </c>
      <c r="E15" s="34">
        <f t="shared" si="2"/>
        <v>-89.556586300242216</v>
      </c>
      <c r="F15" s="34">
        <f t="shared" si="3"/>
        <v>22.427332993370729</v>
      </c>
      <c r="G15" s="46">
        <f>한국어!G15</f>
        <v>71190</v>
      </c>
      <c r="H15" s="46">
        <f>한국어!H15</f>
        <v>172524</v>
      </c>
      <c r="I15" s="34">
        <f t="shared" si="0"/>
        <v>-58.736175836405366</v>
      </c>
      <c r="J15" s="34">
        <f t="shared" si="1"/>
        <v>3.4377486923130411</v>
      </c>
    </row>
    <row r="16" spans="1:10" ht="17">
      <c r="A16" s="65"/>
      <c r="B16" s="28" t="s">
        <v>95</v>
      </c>
      <c r="C16" s="41">
        <f>한국어!C16</f>
        <v>210</v>
      </c>
      <c r="D16" s="41">
        <f>한국어!D16</f>
        <v>12933</v>
      </c>
      <c r="E16" s="34">
        <f t="shared" si="2"/>
        <v>-98.376246810484801</v>
      </c>
      <c r="F16" s="34">
        <f t="shared" si="3"/>
        <v>0.71392146863844974</v>
      </c>
      <c r="G16" s="46">
        <f>한국어!G16</f>
        <v>16885</v>
      </c>
      <c r="H16" s="46">
        <f>한국어!H16</f>
        <v>40559</v>
      </c>
      <c r="I16" s="34">
        <f t="shared" si="0"/>
        <v>-58.369289183658381</v>
      </c>
      <c r="J16" s="34">
        <f t="shared" si="1"/>
        <v>0.81537275838889867</v>
      </c>
    </row>
    <row r="17" spans="1:10" ht="17">
      <c r="A17" s="65"/>
      <c r="B17" s="28" t="s">
        <v>92</v>
      </c>
      <c r="C17" s="41">
        <f>한국어!C17</f>
        <v>152</v>
      </c>
      <c r="D17" s="41">
        <f>한국어!D17</f>
        <v>43726</v>
      </c>
      <c r="E17" s="34">
        <f t="shared" si="2"/>
        <v>-99.652380734574393</v>
      </c>
      <c r="F17" s="34">
        <f t="shared" si="3"/>
        <v>0.51674315825259221</v>
      </c>
      <c r="G17" s="46">
        <f>한국어!G17</f>
        <v>47132</v>
      </c>
      <c r="H17" s="46">
        <f>한국어!H17</f>
        <v>134064</v>
      </c>
      <c r="I17" s="34">
        <f t="shared" si="0"/>
        <v>-64.843656760949983</v>
      </c>
      <c r="J17" s="34">
        <f t="shared" si="1"/>
        <v>2.2759934171386185</v>
      </c>
    </row>
    <row r="18" spans="1:10" ht="17">
      <c r="A18" s="65"/>
      <c r="B18" s="28" t="s">
        <v>93</v>
      </c>
      <c r="C18" s="41">
        <f>한국어!C18</f>
        <v>48</v>
      </c>
      <c r="D18" s="41">
        <f>한국어!D18</f>
        <v>23307</v>
      </c>
      <c r="E18" s="34">
        <f t="shared" si="2"/>
        <v>-99.794053288711552</v>
      </c>
      <c r="F18" s="34">
        <f t="shared" si="3"/>
        <v>0.16318204997450281</v>
      </c>
      <c r="G18" s="46">
        <f>한국어!G18</f>
        <v>16914</v>
      </c>
      <c r="H18" s="46">
        <f>한국어!H18</f>
        <v>65059</v>
      </c>
      <c r="I18" s="34">
        <f t="shared" si="0"/>
        <v>-74.002059668915905</v>
      </c>
      <c r="J18" s="34">
        <f t="shared" si="1"/>
        <v>0.81677316170505387</v>
      </c>
    </row>
    <row r="19" spans="1:10" ht="17">
      <c r="A19" s="65"/>
      <c r="B19" s="23" t="s">
        <v>141</v>
      </c>
      <c r="C19" s="41">
        <f>한국어!C19</f>
        <v>616</v>
      </c>
      <c r="D19" s="41">
        <f>한국어!D19</f>
        <v>7582</v>
      </c>
      <c r="E19" s="34">
        <f t="shared" si="2"/>
        <v>-91.875494592455823</v>
      </c>
      <c r="F19" s="34">
        <f t="shared" si="3"/>
        <v>2.0941696413394526</v>
      </c>
      <c r="G19" s="46">
        <f>한국어!G19</f>
        <v>20012</v>
      </c>
      <c r="H19" s="46">
        <f>한국어!H19</f>
        <v>35267</v>
      </c>
      <c r="I19" s="34">
        <f t="shared" si="0"/>
        <v>-43.255734822922278</v>
      </c>
      <c r="J19" s="34">
        <f t="shared" si="1"/>
        <v>0.96637486768603154</v>
      </c>
    </row>
    <row r="20" spans="1:10" ht="17">
      <c r="A20" s="65"/>
      <c r="B20" s="28" t="s">
        <v>98</v>
      </c>
      <c r="C20" s="41">
        <f>한국어!C20</f>
        <v>7</v>
      </c>
      <c r="D20" s="41">
        <f>한국어!D20</f>
        <v>7378</v>
      </c>
      <c r="E20" s="34">
        <f t="shared" si="2"/>
        <v>-99.905123339658445</v>
      </c>
      <c r="F20" s="34">
        <f t="shared" si="3"/>
        <v>2.3797382287948327E-2</v>
      </c>
      <c r="G20" s="46">
        <f>한국어!G20</f>
        <v>13812</v>
      </c>
      <c r="H20" s="46">
        <f>한국어!H20</f>
        <v>28686</v>
      </c>
      <c r="I20" s="34">
        <f t="shared" si="0"/>
        <v>-51.851077180506167</v>
      </c>
      <c r="J20" s="34">
        <f t="shared" si="1"/>
        <v>0.66697829664598574</v>
      </c>
    </row>
    <row r="21" spans="1:10" ht="17">
      <c r="A21" s="65"/>
      <c r="B21" s="28" t="s">
        <v>97</v>
      </c>
      <c r="C21" s="41">
        <f>한국어!C21</f>
        <v>763</v>
      </c>
      <c r="D21" s="41">
        <f>한국어!D21</f>
        <v>7272</v>
      </c>
      <c r="E21" s="34">
        <f t="shared" si="2"/>
        <v>-89.507700770077008</v>
      </c>
      <c r="F21" s="34">
        <f t="shared" si="3"/>
        <v>2.5939146693863675</v>
      </c>
      <c r="G21" s="46">
        <f>한국어!G21</f>
        <v>13255</v>
      </c>
      <c r="H21" s="46">
        <f>한국어!H21</f>
        <v>24949</v>
      </c>
      <c r="I21" s="34">
        <f t="shared" si="0"/>
        <v>-46.871618100925893</v>
      </c>
      <c r="J21" s="34">
        <f t="shared" si="1"/>
        <v>0.64008089502190424</v>
      </c>
    </row>
    <row r="22" spans="1:10" ht="17">
      <c r="A22" s="65"/>
      <c r="B22" s="28" t="s">
        <v>142</v>
      </c>
      <c r="C22" s="41">
        <f>한국어!C22</f>
        <v>25</v>
      </c>
      <c r="D22" s="41">
        <f>한국어!D22</f>
        <v>3265</v>
      </c>
      <c r="E22" s="34">
        <f t="shared" si="2"/>
        <v>-99.234303215926488</v>
      </c>
      <c r="F22" s="34">
        <f t="shared" si="3"/>
        <v>8.4990651028386877E-2</v>
      </c>
      <c r="G22" s="46">
        <f>한국어!G22</f>
        <v>3049</v>
      </c>
      <c r="H22" s="46">
        <f>한국어!H22</f>
        <v>9540</v>
      </c>
      <c r="I22" s="34">
        <f t="shared" si="0"/>
        <v>-68.039832285115295</v>
      </c>
      <c r="J22" s="34">
        <f t="shared" si="1"/>
        <v>0.1472355072743709</v>
      </c>
    </row>
    <row r="23" spans="1:10" ht="17">
      <c r="A23" s="65"/>
      <c r="B23" s="23" t="s">
        <v>100</v>
      </c>
      <c r="C23" s="41">
        <f>한국어!C23</f>
        <v>15</v>
      </c>
      <c r="D23" s="41">
        <f>한국어!D23</f>
        <v>4618</v>
      </c>
      <c r="E23" s="34">
        <f t="shared" si="2"/>
        <v>-99.675184062364664</v>
      </c>
      <c r="F23" s="34">
        <f t="shared" si="3"/>
        <v>5.0994390617032127E-2</v>
      </c>
      <c r="G23" s="46">
        <f>한국어!G23</f>
        <v>8111</v>
      </c>
      <c r="H23" s="46">
        <f>한국어!H23</f>
        <v>16881</v>
      </c>
      <c r="I23" s="34">
        <f t="shared" si="0"/>
        <v>-51.9518985842071</v>
      </c>
      <c r="J23" s="34">
        <f t="shared" si="1"/>
        <v>0.39167832059771146</v>
      </c>
    </row>
    <row r="24" spans="1:10" ht="17">
      <c r="A24" s="65"/>
      <c r="B24" s="28" t="s">
        <v>33</v>
      </c>
      <c r="C24" s="41">
        <f>한국어!C24</f>
        <v>26</v>
      </c>
      <c r="D24" s="41">
        <f>한국어!D24</f>
        <v>2826</v>
      </c>
      <c r="E24" s="34">
        <f t="shared" si="2"/>
        <v>-99.079971691436668</v>
      </c>
      <c r="F24" s="34">
        <f t="shared" si="3"/>
        <v>8.8390277069522349E-2</v>
      </c>
      <c r="G24" s="46">
        <f>한국어!G24</f>
        <v>4260</v>
      </c>
      <c r="H24" s="46">
        <f>한국어!H24</f>
        <v>8908</v>
      </c>
      <c r="I24" s="34">
        <f t="shared" si="0"/>
        <v>-52.177817691962282</v>
      </c>
      <c r="J24" s="34">
        <f t="shared" si="1"/>
        <v>0.20571441816622499</v>
      </c>
    </row>
    <row r="25" spans="1:10" ht="17">
      <c r="A25" s="65"/>
      <c r="B25" s="29" t="s">
        <v>139</v>
      </c>
      <c r="C25" s="41">
        <f>한국어!C25</f>
        <v>547</v>
      </c>
      <c r="D25" s="41">
        <f>한국어!D25</f>
        <v>5325</v>
      </c>
      <c r="E25" s="34">
        <f t="shared" si="2"/>
        <v>-89.727699530516432</v>
      </c>
      <c r="F25" s="34">
        <f t="shared" si="3"/>
        <v>1.8595954445011049</v>
      </c>
      <c r="G25" s="46">
        <f>한국어!G25</f>
        <v>8555</v>
      </c>
      <c r="H25" s="46">
        <f>한국어!H25</f>
        <v>14236</v>
      </c>
      <c r="I25" s="34">
        <f t="shared" si="0"/>
        <v>-39.905872436077551</v>
      </c>
      <c r="J25" s="34">
        <f t="shared" si="1"/>
        <v>0.41311897826574057</v>
      </c>
    </row>
    <row r="26" spans="1:10" ht="17">
      <c r="A26" s="65"/>
      <c r="B26" s="29" t="s">
        <v>99</v>
      </c>
      <c r="C26" s="41">
        <f>한국어!C26</f>
        <v>183</v>
      </c>
      <c r="D26" s="41">
        <f>한국어!D26</f>
        <v>1478</v>
      </c>
      <c r="E26" s="34">
        <f t="shared" si="2"/>
        <v>-87.618403247631932</v>
      </c>
      <c r="F26" s="34">
        <f t="shared" si="3"/>
        <v>0.62213156552779192</v>
      </c>
      <c r="G26" s="46">
        <f>한국어!G26</f>
        <v>3089</v>
      </c>
      <c r="H26" s="46">
        <f>한국어!H26</f>
        <v>5775</v>
      </c>
      <c r="I26" s="34">
        <f t="shared" si="0"/>
        <v>-46.510822510822514</v>
      </c>
      <c r="J26" s="34">
        <f t="shared" si="1"/>
        <v>0.14916709805527442</v>
      </c>
    </row>
    <row r="27" spans="1:10" ht="17">
      <c r="A27" s="65"/>
      <c r="B27" s="29" t="s">
        <v>101</v>
      </c>
      <c r="C27" s="41">
        <f>한국어!C27</f>
        <v>11</v>
      </c>
      <c r="D27" s="41">
        <f>한국어!D27</f>
        <v>1318</v>
      </c>
      <c r="E27" s="34">
        <f t="shared" si="2"/>
        <v>-99.165402124430955</v>
      </c>
      <c r="F27" s="34">
        <f t="shared" si="3"/>
        <v>3.7395886452490229E-2</v>
      </c>
      <c r="G27" s="46">
        <f>한국어!G27</f>
        <v>2872</v>
      </c>
      <c r="H27" s="46">
        <f>한국어!H27</f>
        <v>5925</v>
      </c>
      <c r="I27" s="34">
        <f t="shared" si="0"/>
        <v>-51.527426160337555</v>
      </c>
      <c r="J27" s="34">
        <f t="shared" si="1"/>
        <v>0.1386882180688728</v>
      </c>
    </row>
    <row r="28" spans="1:10" ht="17">
      <c r="A28" s="65"/>
      <c r="B28" s="29" t="s">
        <v>102</v>
      </c>
      <c r="C28" s="41">
        <f>한국어!C28</f>
        <v>67</v>
      </c>
      <c r="D28" s="41">
        <f>한국어!D28</f>
        <v>1218</v>
      </c>
      <c r="E28" s="34">
        <f t="shared" si="2"/>
        <v>-94.499178981937604</v>
      </c>
      <c r="F28" s="34">
        <f t="shared" si="3"/>
        <v>0.22777494475607682</v>
      </c>
      <c r="G28" s="46">
        <f>한국어!G28</f>
        <v>2592</v>
      </c>
      <c r="H28" s="46">
        <f>한국어!H28</f>
        <v>4971</v>
      </c>
      <c r="I28" s="34">
        <f t="shared" si="0"/>
        <v>-47.857573928786969</v>
      </c>
      <c r="J28" s="34">
        <f t="shared" si="1"/>
        <v>0.12516708260254816</v>
      </c>
    </row>
    <row r="29" spans="1:10" ht="17">
      <c r="A29" s="65"/>
      <c r="B29" s="29" t="s">
        <v>34</v>
      </c>
      <c r="C29" s="41">
        <f>한국어!C29</f>
        <v>21</v>
      </c>
      <c r="D29" s="41">
        <f>한국어!D29</f>
        <v>2221</v>
      </c>
      <c r="E29" s="34">
        <f t="shared" si="2"/>
        <v>-99.054479963980185</v>
      </c>
      <c r="F29" s="34">
        <f t="shared" si="3"/>
        <v>7.1392146863844971E-2</v>
      </c>
      <c r="G29" s="46">
        <f>한국어!G29</f>
        <v>1244</v>
      </c>
      <c r="H29" s="46">
        <f>한국어!H29</f>
        <v>5400</v>
      </c>
      <c r="I29" s="34">
        <f t="shared" si="0"/>
        <v>-76.962962962962962</v>
      </c>
      <c r="J29" s="34">
        <f t="shared" si="1"/>
        <v>6.0072473286099506E-2</v>
      </c>
    </row>
    <row r="30" spans="1:10" ht="17">
      <c r="A30" s="65"/>
      <c r="B30" s="29" t="s">
        <v>103</v>
      </c>
      <c r="C30" s="41">
        <f>한국어!C30</f>
        <v>13</v>
      </c>
      <c r="D30" s="41">
        <f>한국어!D30</f>
        <v>298</v>
      </c>
      <c r="E30" s="34">
        <f t="shared" si="2"/>
        <v>-95.637583892617457</v>
      </c>
      <c r="F30" s="34">
        <f t="shared" si="3"/>
        <v>4.4195138534761175E-2</v>
      </c>
      <c r="G30" s="46">
        <f>한국어!G30</f>
        <v>383</v>
      </c>
      <c r="H30" s="46">
        <f>한국어!H30</f>
        <v>1193</v>
      </c>
      <c r="I30" s="34">
        <f t="shared" si="0"/>
        <v>-67.896060352053638</v>
      </c>
      <c r="J30" s="34">
        <f t="shared" si="1"/>
        <v>1.8494981727151215E-2</v>
      </c>
    </row>
    <row r="31" spans="1:10" ht="17">
      <c r="A31" s="65"/>
      <c r="B31" s="22" t="s">
        <v>7</v>
      </c>
      <c r="C31" s="41">
        <f>한국어!C31</f>
        <v>36</v>
      </c>
      <c r="D31" s="41">
        <f>한국어!D31</f>
        <v>6762</v>
      </c>
      <c r="E31" s="34">
        <f t="shared" si="2"/>
        <v>-99.467613132209408</v>
      </c>
      <c r="F31" s="34">
        <f t="shared" si="3"/>
        <v>0.12238653748087711</v>
      </c>
      <c r="G31" s="46">
        <f>한국어!G31</f>
        <v>10963</v>
      </c>
      <c r="H31" s="46">
        <f>한국어!H31</f>
        <v>23185</v>
      </c>
      <c r="I31" s="34">
        <f t="shared" si="0"/>
        <v>-52.715117532887646</v>
      </c>
      <c r="J31" s="34">
        <f t="shared" si="1"/>
        <v>0.52940074327613251</v>
      </c>
    </row>
    <row r="32" spans="1:10" ht="17">
      <c r="A32" s="66"/>
      <c r="B32" s="15" t="s">
        <v>13</v>
      </c>
      <c r="C32" s="44">
        <f>한국어!C32</f>
        <v>17116</v>
      </c>
      <c r="D32" s="44">
        <f>한국어!D32</f>
        <v>1339202</v>
      </c>
      <c r="E32" s="35">
        <f t="shared" si="2"/>
        <v>-98.721925445153161</v>
      </c>
      <c r="F32" s="35">
        <f t="shared" si="3"/>
        <v>58.187999320074788</v>
      </c>
      <c r="G32" s="45">
        <f>한국어!G32</f>
        <v>1703201</v>
      </c>
      <c r="H32" s="45">
        <f>한국어!H32</f>
        <v>4588878</v>
      </c>
      <c r="I32" s="25">
        <f t="shared" si="0"/>
        <v>-62.884151637938515</v>
      </c>
      <c r="J32" s="25">
        <f t="shared" si="1"/>
        <v>82.247183740641432</v>
      </c>
    </row>
    <row r="33" spans="1:10" ht="17">
      <c r="A33" s="63" t="s">
        <v>14</v>
      </c>
      <c r="B33" s="22" t="s">
        <v>8</v>
      </c>
      <c r="C33" s="41">
        <f>한국어!C33</f>
        <v>6417</v>
      </c>
      <c r="D33" s="41">
        <f>한국어!D33</f>
        <v>102524</v>
      </c>
      <c r="E33" s="34">
        <f t="shared" si="2"/>
        <v>-93.740977722289415</v>
      </c>
      <c r="F33" s="34">
        <f t="shared" si="3"/>
        <v>21.815400305966342</v>
      </c>
      <c r="G33" s="46">
        <f>한국어!G33</f>
        <v>126681</v>
      </c>
      <c r="H33" s="46">
        <f>한국어!H33</f>
        <v>307268</v>
      </c>
      <c r="I33" s="34">
        <f t="shared" si="0"/>
        <v>-58.771821341630101</v>
      </c>
      <c r="J33" s="34">
        <f t="shared" si="1"/>
        <v>6.1173962928909731</v>
      </c>
    </row>
    <row r="34" spans="1:10" ht="17">
      <c r="A34" s="63"/>
      <c r="B34" s="22" t="s">
        <v>9</v>
      </c>
      <c r="C34" s="41">
        <f>한국어!C34</f>
        <v>422</v>
      </c>
      <c r="D34" s="41">
        <f>한국어!D34</f>
        <v>21361</v>
      </c>
      <c r="E34" s="34">
        <f t="shared" si="2"/>
        <v>-98.024437058190159</v>
      </c>
      <c r="F34" s="34">
        <f t="shared" si="3"/>
        <v>1.4346421893591705</v>
      </c>
      <c r="G34" s="46">
        <f>한국어!G34</f>
        <v>25682</v>
      </c>
      <c r="H34" s="46">
        <f>한국어!H34</f>
        <v>66042</v>
      </c>
      <c r="I34" s="34">
        <f t="shared" si="0"/>
        <v>-61.112625299052127</v>
      </c>
      <c r="J34" s="34">
        <f t="shared" si="1"/>
        <v>1.2401778608791056</v>
      </c>
    </row>
    <row r="35" spans="1:10" ht="17">
      <c r="A35" s="63"/>
      <c r="B35" s="29" t="s">
        <v>104</v>
      </c>
      <c r="C35" s="41">
        <f>한국어!C35</f>
        <v>52</v>
      </c>
      <c r="D35" s="41">
        <f>한국어!D35</f>
        <v>2212</v>
      </c>
      <c r="E35" s="34">
        <f t="shared" si="2"/>
        <v>-97.649186256781192</v>
      </c>
      <c r="F35" s="34">
        <f t="shared" si="3"/>
        <v>0.1767805541390447</v>
      </c>
      <c r="G35" s="46">
        <f>한국어!G35</f>
        <v>3332</v>
      </c>
      <c r="H35" s="46">
        <f>한국어!H35</f>
        <v>6844</v>
      </c>
      <c r="I35" s="34">
        <f t="shared" si="0"/>
        <v>-51.31502045587375</v>
      </c>
      <c r="J35" s="34">
        <f t="shared" si="1"/>
        <v>0.16090151204926328</v>
      </c>
    </row>
    <row r="36" spans="1:10" ht="17">
      <c r="A36" s="63"/>
      <c r="B36" s="29" t="s">
        <v>105</v>
      </c>
      <c r="C36" s="41">
        <f>한국어!C36</f>
        <v>55</v>
      </c>
      <c r="D36" s="41">
        <f>한국어!D36</f>
        <v>3298</v>
      </c>
      <c r="E36" s="34">
        <f t="shared" si="2"/>
        <v>-98.332322619769556</v>
      </c>
      <c r="F36" s="34">
        <f t="shared" si="3"/>
        <v>0.18697943226245112</v>
      </c>
      <c r="G36" s="46">
        <f>한국어!G36</f>
        <v>4099</v>
      </c>
      <c r="H36" s="46">
        <f>한국어!H36</f>
        <v>8787</v>
      </c>
      <c r="I36" s="34">
        <f t="shared" si="0"/>
        <v>-53.351542050756805</v>
      </c>
      <c r="J36" s="34">
        <f t="shared" si="1"/>
        <v>0.19793976527308832</v>
      </c>
    </row>
    <row r="37" spans="1:10" ht="17">
      <c r="A37" s="63"/>
      <c r="B37" s="22" t="s">
        <v>7</v>
      </c>
      <c r="C37" s="41">
        <f>한국어!C37</f>
        <v>83</v>
      </c>
      <c r="D37" s="41">
        <f>한국어!D37</f>
        <v>4422</v>
      </c>
      <c r="E37" s="34">
        <f t="shared" si="2"/>
        <v>-98.12302125734962</v>
      </c>
      <c r="F37" s="34">
        <f t="shared" si="3"/>
        <v>0.28216896141424447</v>
      </c>
      <c r="G37" s="46">
        <f>한국어!G37</f>
        <v>5654</v>
      </c>
      <c r="H37" s="46">
        <f>한국어!H37</f>
        <v>12204</v>
      </c>
      <c r="I37" s="34">
        <f t="shared" si="0"/>
        <v>-53.670927564732871</v>
      </c>
      <c r="J37" s="34">
        <f t="shared" si="1"/>
        <v>0.2730303568807127</v>
      </c>
    </row>
    <row r="38" spans="1:10" ht="17">
      <c r="A38" s="63"/>
      <c r="B38" s="15" t="s">
        <v>14</v>
      </c>
      <c r="C38" s="44">
        <f>한국어!C38</f>
        <v>7029</v>
      </c>
      <c r="D38" s="44">
        <f>한국어!D38</f>
        <v>133817</v>
      </c>
      <c r="E38" s="35">
        <f t="shared" si="2"/>
        <v>-94.747304154180711</v>
      </c>
      <c r="F38" s="35">
        <f t="shared" si="3"/>
        <v>23.895971443141253</v>
      </c>
      <c r="G38" s="45">
        <f>한국어!G38</f>
        <v>165448</v>
      </c>
      <c r="H38" s="45">
        <f>한국어!H38</f>
        <v>401145</v>
      </c>
      <c r="I38" s="25">
        <f t="shared" si="0"/>
        <v>-58.756060776028619</v>
      </c>
      <c r="J38" s="25">
        <f t="shared" si="1"/>
        <v>7.9894457879731426</v>
      </c>
    </row>
    <row r="39" spans="1:10" ht="17">
      <c r="A39" s="64" t="s">
        <v>15</v>
      </c>
      <c r="B39" s="22" t="s">
        <v>106</v>
      </c>
      <c r="C39" s="41">
        <f>한국어!C39</f>
        <v>1223</v>
      </c>
      <c r="D39" s="41">
        <f>한국어!D39</f>
        <v>34205</v>
      </c>
      <c r="E39" s="34">
        <f t="shared" si="2"/>
        <v>-96.424499342201429</v>
      </c>
      <c r="F39" s="34">
        <f t="shared" si="3"/>
        <v>4.1577426483086866</v>
      </c>
      <c r="G39" s="46">
        <f>한국어!G39</f>
        <v>57571</v>
      </c>
      <c r="H39" s="46">
        <f>한국어!H39</f>
        <v>107392</v>
      </c>
      <c r="I39" s="34">
        <f t="shared" si="0"/>
        <v>-46.391723778307515</v>
      </c>
      <c r="J39" s="34">
        <f t="shared" si="1"/>
        <v>2.7800903211849151</v>
      </c>
    </row>
    <row r="40" spans="1:10" ht="17">
      <c r="A40" s="65"/>
      <c r="B40" s="22" t="s">
        <v>107</v>
      </c>
      <c r="C40" s="41">
        <f>한국어!C40</f>
        <v>298</v>
      </c>
      <c r="D40" s="41">
        <f>한국어!D40</f>
        <v>16707</v>
      </c>
      <c r="E40" s="34">
        <f t="shared" si="2"/>
        <v>-98.216316514036023</v>
      </c>
      <c r="F40" s="34">
        <f t="shared" si="3"/>
        <v>1.0130885602583717</v>
      </c>
      <c r="G40" s="46">
        <f>한국어!G40</f>
        <v>16154</v>
      </c>
      <c r="H40" s="46">
        <f>한국어!H40</f>
        <v>47544</v>
      </c>
      <c r="I40" s="34">
        <f t="shared" si="0"/>
        <v>-66.023052330472837</v>
      </c>
      <c r="J40" s="34">
        <f t="shared" si="1"/>
        <v>0.78007293686788692</v>
      </c>
    </row>
    <row r="41" spans="1:10" ht="17">
      <c r="A41" s="65"/>
      <c r="B41" s="22" t="s">
        <v>108</v>
      </c>
      <c r="C41" s="41">
        <f>한국어!C41</f>
        <v>1033</v>
      </c>
      <c r="D41" s="41">
        <f>한국어!D41</f>
        <v>12873</v>
      </c>
      <c r="E41" s="34">
        <f t="shared" si="2"/>
        <v>-91.975452497475345</v>
      </c>
      <c r="F41" s="34">
        <f t="shared" si="3"/>
        <v>3.5118137004929459</v>
      </c>
      <c r="G41" s="46">
        <f>한국어!G41</f>
        <v>14444</v>
      </c>
      <c r="H41" s="46">
        <f>한국어!H41</f>
        <v>37731</v>
      </c>
      <c r="I41" s="34">
        <f t="shared" si="0"/>
        <v>-61.718480824785992</v>
      </c>
      <c r="J41" s="34">
        <f t="shared" si="1"/>
        <v>0.69749743098426142</v>
      </c>
    </row>
    <row r="42" spans="1:10" ht="17">
      <c r="A42" s="65"/>
      <c r="B42" s="22" t="s">
        <v>109</v>
      </c>
      <c r="C42" s="41">
        <f>한국어!C42</f>
        <v>280</v>
      </c>
      <c r="D42" s="41">
        <f>한국어!D42</f>
        <v>11616</v>
      </c>
      <c r="E42" s="34">
        <f t="shared" si="2"/>
        <v>-97.589531680440771</v>
      </c>
      <c r="F42" s="34">
        <f t="shared" si="3"/>
        <v>0.95189529151793306</v>
      </c>
      <c r="G42" s="46">
        <f>한국어!G42</f>
        <v>12599</v>
      </c>
      <c r="H42" s="46">
        <f>한국어!H42</f>
        <v>30489</v>
      </c>
      <c r="I42" s="34">
        <f t="shared" si="0"/>
        <v>-58.676899865525264</v>
      </c>
      <c r="J42" s="34">
        <f t="shared" si="1"/>
        <v>0.60840280621508647</v>
      </c>
    </row>
    <row r="43" spans="1:10" ht="17">
      <c r="A43" s="65"/>
      <c r="B43" s="22" t="s">
        <v>110</v>
      </c>
      <c r="C43" s="41">
        <f>한국어!C43</f>
        <v>55</v>
      </c>
      <c r="D43" s="41">
        <f>한국어!D43</f>
        <v>4381</v>
      </c>
      <c r="E43" s="34">
        <f t="shared" si="2"/>
        <v>-98.744578863273219</v>
      </c>
      <c r="F43" s="34">
        <f t="shared" si="3"/>
        <v>0.18697943226245112</v>
      </c>
      <c r="G43" s="46">
        <f>한국어!G43</f>
        <v>4901</v>
      </c>
      <c r="H43" s="46">
        <f>한국어!H43</f>
        <v>13079</v>
      </c>
      <c r="I43" s="34">
        <f t="shared" si="0"/>
        <v>-62.527716186252768</v>
      </c>
      <c r="J43" s="34">
        <f t="shared" si="1"/>
        <v>0.23666816043020389</v>
      </c>
    </row>
    <row r="44" spans="1:10" ht="17">
      <c r="A44" s="65"/>
      <c r="B44" s="28" t="s">
        <v>111</v>
      </c>
      <c r="C44" s="41">
        <f>한국어!C44</f>
        <v>385</v>
      </c>
      <c r="D44" s="41">
        <f>한국어!D44</f>
        <v>4089</v>
      </c>
      <c r="E44" s="34">
        <f t="shared" si="2"/>
        <v>-90.584494986549274</v>
      </c>
      <c r="F44" s="34">
        <f t="shared" si="3"/>
        <v>1.3088560258371578</v>
      </c>
      <c r="G44" s="46">
        <f>한국어!G44</f>
        <v>5605</v>
      </c>
      <c r="H44" s="46">
        <f>한국어!H44</f>
        <v>11613</v>
      </c>
      <c r="I44" s="34">
        <f t="shared" si="0"/>
        <v>-51.735124429518642</v>
      </c>
      <c r="J44" s="34">
        <f t="shared" si="1"/>
        <v>0.27066415817410588</v>
      </c>
    </row>
    <row r="45" spans="1:10" ht="17">
      <c r="A45" s="65"/>
      <c r="B45" s="28" t="s">
        <v>115</v>
      </c>
      <c r="C45" s="41">
        <f>한국어!C45</f>
        <v>116</v>
      </c>
      <c r="D45" s="41">
        <f>한국어!D45</f>
        <v>2574</v>
      </c>
      <c r="E45" s="34">
        <f t="shared" si="2"/>
        <v>-95.493395493395496</v>
      </c>
      <c r="F45" s="34">
        <f t="shared" si="3"/>
        <v>0.39435662077171507</v>
      </c>
      <c r="G45" s="46">
        <f>한국어!G45</f>
        <v>4319</v>
      </c>
      <c r="H45" s="46">
        <f>한국어!H45</f>
        <v>9284</v>
      </c>
      <c r="I45" s="34">
        <f t="shared" si="0"/>
        <v>-53.479103834554074</v>
      </c>
      <c r="J45" s="34">
        <f t="shared" si="1"/>
        <v>0.20856351456805766</v>
      </c>
    </row>
    <row r="46" spans="1:10" ht="17">
      <c r="A46" s="65"/>
      <c r="B46" s="23" t="s">
        <v>114</v>
      </c>
      <c r="C46" s="41">
        <f>한국어!C46</f>
        <v>31</v>
      </c>
      <c r="D46" s="41">
        <f>한국어!D46</f>
        <v>2678</v>
      </c>
      <c r="E46" s="34">
        <f t="shared" si="2"/>
        <v>-98.842419716206123</v>
      </c>
      <c r="F46" s="34">
        <f t="shared" si="3"/>
        <v>0.10538840727519973</v>
      </c>
      <c r="G46" s="46">
        <f>한국어!G46</f>
        <v>2914</v>
      </c>
      <c r="H46" s="46">
        <f>한국어!H46</f>
        <v>7426</v>
      </c>
      <c r="I46" s="34">
        <f t="shared" si="0"/>
        <v>-60.75949367088608</v>
      </c>
      <c r="J46" s="34">
        <f t="shared" si="1"/>
        <v>0.1407163883888215</v>
      </c>
    </row>
    <row r="47" spans="1:10" ht="17">
      <c r="A47" s="65"/>
      <c r="B47" s="28" t="s">
        <v>118</v>
      </c>
      <c r="C47" s="41">
        <f>한국어!C47</f>
        <v>82</v>
      </c>
      <c r="D47" s="41">
        <f>한국어!D47</f>
        <v>1323</v>
      </c>
      <c r="E47" s="34">
        <f t="shared" si="2"/>
        <v>-93.801965230536652</v>
      </c>
      <c r="F47" s="34">
        <f t="shared" si="3"/>
        <v>0.27876933537310894</v>
      </c>
      <c r="G47" s="46">
        <f>한국어!G47</f>
        <v>1582</v>
      </c>
      <c r="H47" s="46">
        <f>한국어!H47</f>
        <v>4010</v>
      </c>
      <c r="I47" s="34">
        <f t="shared" si="0"/>
        <v>-60.548628428927678</v>
      </c>
      <c r="J47" s="34">
        <f t="shared" si="1"/>
        <v>7.6394415384734252E-2</v>
      </c>
    </row>
    <row r="48" spans="1:10" ht="17">
      <c r="A48" s="65"/>
      <c r="B48" s="29" t="s">
        <v>113</v>
      </c>
      <c r="C48" s="41">
        <f>한국어!C48</f>
        <v>35</v>
      </c>
      <c r="D48" s="41">
        <f>한국어!D48</f>
        <v>1489</v>
      </c>
      <c r="E48" s="34">
        <f t="shared" si="2"/>
        <v>-97.649429147078578</v>
      </c>
      <c r="F48" s="34">
        <f t="shared" si="3"/>
        <v>0.11898691143974163</v>
      </c>
      <c r="G48" s="46">
        <f>한국어!G48</f>
        <v>1116</v>
      </c>
      <c r="H48" s="46">
        <f>한국어!H48</f>
        <v>3725</v>
      </c>
      <c r="I48" s="34">
        <f t="shared" si="0"/>
        <v>-70.040268456375827</v>
      </c>
      <c r="J48" s="34">
        <f t="shared" si="1"/>
        <v>5.3891382787208231E-2</v>
      </c>
    </row>
    <row r="49" spans="1:10" ht="17">
      <c r="A49" s="65"/>
      <c r="B49" s="29" t="s">
        <v>112</v>
      </c>
      <c r="C49" s="41">
        <f>한국어!C49</f>
        <v>35</v>
      </c>
      <c r="D49" s="41">
        <f>한국어!D49</f>
        <v>2188</v>
      </c>
      <c r="E49" s="34">
        <f t="shared" si="2"/>
        <v>-98.400365630712983</v>
      </c>
      <c r="F49" s="34">
        <f t="shared" si="3"/>
        <v>0.11898691143974163</v>
      </c>
      <c r="G49" s="46">
        <f>한국어!G49</f>
        <v>1720</v>
      </c>
      <c r="H49" s="46">
        <f>한국어!H49</f>
        <v>5555</v>
      </c>
      <c r="I49" s="34">
        <f t="shared" si="0"/>
        <v>-69.03690369036903</v>
      </c>
      <c r="J49" s="34">
        <f t="shared" si="1"/>
        <v>8.30584035788514E-2</v>
      </c>
    </row>
    <row r="50" spans="1:10" ht="17">
      <c r="A50" s="65"/>
      <c r="B50" s="29" t="s">
        <v>143</v>
      </c>
      <c r="C50" s="41">
        <f>한국어!C50</f>
        <v>83</v>
      </c>
      <c r="D50" s="41">
        <f>한국어!D50</f>
        <v>2301</v>
      </c>
      <c r="E50" s="34">
        <f t="shared" si="2"/>
        <v>-96.392872664059098</v>
      </c>
      <c r="F50" s="34">
        <f t="shared" si="3"/>
        <v>0.28216896141424447</v>
      </c>
      <c r="G50" s="46">
        <f>한국어!G50</f>
        <v>3169</v>
      </c>
      <c r="H50" s="46">
        <f>한국어!H50</f>
        <v>6851</v>
      </c>
      <c r="I50" s="34">
        <f t="shared" si="0"/>
        <v>-53.743978981170628</v>
      </c>
      <c r="J50" s="34">
        <f t="shared" si="1"/>
        <v>0.15303027961708146</v>
      </c>
    </row>
    <row r="51" spans="1:10" ht="17">
      <c r="A51" s="65"/>
      <c r="B51" s="29" t="s">
        <v>116</v>
      </c>
      <c r="C51" s="41">
        <f>한국어!C51</f>
        <v>33</v>
      </c>
      <c r="D51" s="41">
        <f>한국어!D51</f>
        <v>2236</v>
      </c>
      <c r="E51" s="34">
        <f t="shared" si="2"/>
        <v>-98.524150268336314</v>
      </c>
      <c r="F51" s="34">
        <f t="shared" si="3"/>
        <v>0.11218765935747067</v>
      </c>
      <c r="G51" s="46">
        <f>한국어!G51</f>
        <v>1466</v>
      </c>
      <c r="H51" s="46">
        <f>한국어!H51</f>
        <v>5084</v>
      </c>
      <c r="I51" s="34">
        <f t="shared" si="0"/>
        <v>-71.164437450826128</v>
      </c>
      <c r="J51" s="34">
        <f t="shared" si="1"/>
        <v>7.0792802120114032E-2</v>
      </c>
    </row>
    <row r="52" spans="1:10" ht="17">
      <c r="A52" s="65"/>
      <c r="B52" s="29" t="s">
        <v>122</v>
      </c>
      <c r="C52" s="41">
        <f>한국어!C52</f>
        <v>26</v>
      </c>
      <c r="D52" s="41">
        <f>한국어!D52</f>
        <v>1192</v>
      </c>
      <c r="E52" s="34">
        <f t="shared" si="2"/>
        <v>-97.818791946308721</v>
      </c>
      <c r="F52" s="34">
        <f t="shared" si="3"/>
        <v>8.8390277069522349E-2</v>
      </c>
      <c r="G52" s="46">
        <f>한국어!G52</f>
        <v>1106</v>
      </c>
      <c r="H52" s="46">
        <f>한국어!H52</f>
        <v>3250</v>
      </c>
      <c r="I52" s="34">
        <f t="shared" si="0"/>
        <v>-65.969230769230762</v>
      </c>
      <c r="J52" s="34">
        <f t="shared" si="1"/>
        <v>5.3408485091982351E-2</v>
      </c>
    </row>
    <row r="53" spans="1:10" ht="17">
      <c r="A53" s="65"/>
      <c r="B53" s="29" t="s">
        <v>121</v>
      </c>
      <c r="C53" s="41">
        <f>한국어!C53</f>
        <v>68</v>
      </c>
      <c r="D53" s="41">
        <f>한국어!D53</f>
        <v>1140</v>
      </c>
      <c r="E53" s="34">
        <f t="shared" si="2"/>
        <v>-94.035087719298247</v>
      </c>
      <c r="F53" s="34">
        <f t="shared" si="3"/>
        <v>0.23117457079721232</v>
      </c>
      <c r="G53" s="46">
        <f>한국어!G53</f>
        <v>1522</v>
      </c>
      <c r="H53" s="46">
        <f>한국어!H53</f>
        <v>3573</v>
      </c>
      <c r="I53" s="34">
        <f t="shared" si="0"/>
        <v>-57.402742793171001</v>
      </c>
      <c r="J53" s="34">
        <f t="shared" si="1"/>
        <v>7.3497029213378973E-2</v>
      </c>
    </row>
    <row r="54" spans="1:10" ht="17">
      <c r="A54" s="65"/>
      <c r="B54" s="29" t="s">
        <v>117</v>
      </c>
      <c r="C54" s="41">
        <f>한국어!C54</f>
        <v>35</v>
      </c>
      <c r="D54" s="41">
        <f>한국어!D54</f>
        <v>1275</v>
      </c>
      <c r="E54" s="34">
        <f t="shared" si="2"/>
        <v>-97.254901960784309</v>
      </c>
      <c r="F54" s="34">
        <f t="shared" si="3"/>
        <v>0.11898691143974163</v>
      </c>
      <c r="G54" s="46">
        <f>한국어!G54</f>
        <v>1844</v>
      </c>
      <c r="H54" s="46">
        <f>한국어!H54</f>
        <v>4149</v>
      </c>
      <c r="I54" s="34">
        <f t="shared" si="0"/>
        <v>-55.555555555555557</v>
      </c>
      <c r="J54" s="34">
        <f t="shared" si="1"/>
        <v>8.904633499965231E-2</v>
      </c>
    </row>
    <row r="55" spans="1:10" ht="17">
      <c r="A55" s="65"/>
      <c r="B55" s="29" t="s">
        <v>120</v>
      </c>
      <c r="C55" s="41">
        <f>한국어!C55</f>
        <v>57</v>
      </c>
      <c r="D55" s="41">
        <f>한국어!D55</f>
        <v>1490</v>
      </c>
      <c r="E55" s="34">
        <f t="shared" si="2"/>
        <v>-96.174496644295303</v>
      </c>
      <c r="F55" s="34">
        <f t="shared" si="3"/>
        <v>0.19377868434472209</v>
      </c>
      <c r="G55" s="46">
        <f>한국어!G55</f>
        <v>1490</v>
      </c>
      <c r="H55" s="46">
        <f>한국어!H55</f>
        <v>4253</v>
      </c>
      <c r="I55" s="34">
        <f t="shared" si="0"/>
        <v>-64.965906418998358</v>
      </c>
      <c r="J55" s="34">
        <f t="shared" si="1"/>
        <v>7.1951756588656143E-2</v>
      </c>
    </row>
    <row r="56" spans="1:10" ht="17">
      <c r="A56" s="65"/>
      <c r="B56" s="29" t="s">
        <v>126</v>
      </c>
      <c r="C56" s="41">
        <f>한국어!C56</f>
        <v>22</v>
      </c>
      <c r="D56" s="41">
        <f>한국어!D56</f>
        <v>578</v>
      </c>
      <c r="E56" s="34">
        <f t="shared" si="2"/>
        <v>-96.193771626297575</v>
      </c>
      <c r="F56" s="34">
        <f t="shared" si="3"/>
        <v>7.4791772904980458E-2</v>
      </c>
      <c r="G56" s="46">
        <f>한국어!G56</f>
        <v>859</v>
      </c>
      <c r="H56" s="46">
        <f>한국어!H56</f>
        <v>2005</v>
      </c>
      <c r="I56" s="34">
        <f t="shared" si="0"/>
        <v>-57.1571072319202</v>
      </c>
      <c r="J56" s="34">
        <f t="shared" si="1"/>
        <v>4.1480912019903109E-2</v>
      </c>
    </row>
    <row r="57" spans="1:10" ht="17">
      <c r="A57" s="65"/>
      <c r="B57" s="28" t="s">
        <v>123</v>
      </c>
      <c r="C57" s="41">
        <f>한국어!C57</f>
        <v>76</v>
      </c>
      <c r="D57" s="41">
        <f>한국어!D57</f>
        <v>798</v>
      </c>
      <c r="E57" s="34">
        <f t="shared" si="2"/>
        <v>-90.476190476190482</v>
      </c>
      <c r="F57" s="34">
        <f t="shared" si="3"/>
        <v>0.2583715791262961</v>
      </c>
      <c r="G57" s="46">
        <f>한국어!G57</f>
        <v>1561</v>
      </c>
      <c r="H57" s="46">
        <f>한국어!H57</f>
        <v>2983</v>
      </c>
      <c r="I57" s="34">
        <f t="shared" si="0"/>
        <v>-47.670130740864906</v>
      </c>
      <c r="J57" s="34">
        <f t="shared" si="1"/>
        <v>7.5380330224759901E-2</v>
      </c>
    </row>
    <row r="58" spans="1:10" ht="17">
      <c r="A58" s="65"/>
      <c r="B58" s="29" t="s">
        <v>124</v>
      </c>
      <c r="C58" s="41">
        <f>한국어!C58</f>
        <v>43</v>
      </c>
      <c r="D58" s="41">
        <f>한국어!D58</f>
        <v>742</v>
      </c>
      <c r="E58" s="34">
        <f t="shared" si="2"/>
        <v>-94.204851752021568</v>
      </c>
      <c r="F58" s="34">
        <f t="shared" si="3"/>
        <v>0.14618391976882544</v>
      </c>
      <c r="G58" s="46">
        <f>한국어!G58</f>
        <v>692</v>
      </c>
      <c r="H58" s="46">
        <f>한국어!H58</f>
        <v>1954</v>
      </c>
      <c r="I58" s="34">
        <f t="shared" si="0"/>
        <v>-64.585465711361309</v>
      </c>
      <c r="J58" s="34">
        <f t="shared" si="1"/>
        <v>3.3416520509630912E-2</v>
      </c>
    </row>
    <row r="59" spans="1:10" ht="17">
      <c r="A59" s="65"/>
      <c r="B59" s="29" t="s">
        <v>119</v>
      </c>
      <c r="C59" s="41">
        <f>한국어!C59</f>
        <v>27</v>
      </c>
      <c r="D59" s="41">
        <f>한국어!D59</f>
        <v>1387</v>
      </c>
      <c r="E59" s="34">
        <f t="shared" si="2"/>
        <v>-98.053352559480885</v>
      </c>
      <c r="F59" s="34">
        <f t="shared" si="3"/>
        <v>9.1789903110657822E-2</v>
      </c>
      <c r="G59" s="46">
        <f>한국어!G59</f>
        <v>1446</v>
      </c>
      <c r="H59" s="46">
        <f>한국어!H59</f>
        <v>3833</v>
      </c>
      <c r="I59" s="34">
        <f t="shared" si="0"/>
        <v>-62.27498043308114</v>
      </c>
      <c r="J59" s="34">
        <f t="shared" si="1"/>
        <v>6.9827006729662272E-2</v>
      </c>
    </row>
    <row r="60" spans="1:10" ht="17">
      <c r="A60" s="65"/>
      <c r="B60" s="28" t="s">
        <v>125</v>
      </c>
      <c r="C60" s="41">
        <f>한국어!C60</f>
        <v>22</v>
      </c>
      <c r="D60" s="41">
        <f>한국어!D60</f>
        <v>986</v>
      </c>
      <c r="E60" s="34">
        <f t="shared" si="2"/>
        <v>-97.768762677484787</v>
      </c>
      <c r="F60" s="34">
        <f t="shared" si="3"/>
        <v>7.4791772904980458E-2</v>
      </c>
      <c r="G60" s="46">
        <f>한국어!G60</f>
        <v>1308</v>
      </c>
      <c r="H60" s="46">
        <f>한국어!H60</f>
        <v>2918</v>
      </c>
      <c r="I60" s="34">
        <f t="shared" si="0"/>
        <v>-55.174777244688144</v>
      </c>
      <c r="J60" s="34">
        <f t="shared" si="1"/>
        <v>6.3163018535545137E-2</v>
      </c>
    </row>
    <row r="61" spans="1:10" ht="17">
      <c r="A61" s="65"/>
      <c r="B61" s="23" t="s">
        <v>7</v>
      </c>
      <c r="C61" s="41">
        <f>한국어!C61</f>
        <v>70</v>
      </c>
      <c r="D61" s="41">
        <f>한국어!D61</f>
        <v>4333</v>
      </c>
      <c r="E61" s="34">
        <f t="shared" si="2"/>
        <v>-98.384491114701135</v>
      </c>
      <c r="F61" s="34">
        <f t="shared" si="3"/>
        <v>0.23797382287948327</v>
      </c>
      <c r="G61" s="46">
        <f>한국어!G61</f>
        <v>6259</v>
      </c>
      <c r="H61" s="46">
        <f>한국어!H61</f>
        <v>13272</v>
      </c>
      <c r="I61" s="34">
        <f t="shared" si="0"/>
        <v>-52.84056660638938</v>
      </c>
      <c r="J61" s="34">
        <f t="shared" si="1"/>
        <v>0.30224566744187842</v>
      </c>
    </row>
    <row r="62" spans="1:10" ht="17">
      <c r="A62" s="66"/>
      <c r="B62" s="15" t="s">
        <v>15</v>
      </c>
      <c r="C62" s="44">
        <f>한국어!C62</f>
        <v>4135</v>
      </c>
      <c r="D62" s="44">
        <f>한국어!D62</f>
        <v>112581</v>
      </c>
      <c r="E62" s="35">
        <f t="shared" si="2"/>
        <v>-96.32708894040735</v>
      </c>
      <c r="F62" s="35">
        <f t="shared" si="3"/>
        <v>14.05745368009519</v>
      </c>
      <c r="G62" s="45">
        <f>한국어!G62</f>
        <v>145647</v>
      </c>
      <c r="H62" s="45">
        <f>한국어!H62</f>
        <v>331973</v>
      </c>
      <c r="I62" s="25">
        <f t="shared" si="0"/>
        <v>-56.126853689908515</v>
      </c>
      <c r="J62" s="25">
        <f t="shared" si="1"/>
        <v>7.0332600616563781</v>
      </c>
    </row>
    <row r="63" spans="1:10" ht="17">
      <c r="A63" s="63" t="s">
        <v>16</v>
      </c>
      <c r="B63" s="22" t="s">
        <v>10</v>
      </c>
      <c r="C63" s="41">
        <f>한국어!C63</f>
        <v>124</v>
      </c>
      <c r="D63" s="41">
        <f>한국어!D63</f>
        <v>19938</v>
      </c>
      <c r="E63" s="34">
        <f t="shared" si="2"/>
        <v>-99.378072023272139</v>
      </c>
      <c r="F63" s="34">
        <f t="shared" si="3"/>
        <v>0.42155362910079891</v>
      </c>
      <c r="G63" s="46">
        <f>한국어!G63</f>
        <v>21780</v>
      </c>
      <c r="H63" s="46">
        <f>한국어!H63</f>
        <v>54817</v>
      </c>
      <c r="I63" s="34">
        <f t="shared" si="0"/>
        <v>-60.267800134994623</v>
      </c>
      <c r="J63" s="34">
        <f t="shared" si="1"/>
        <v>1.0517511802019672</v>
      </c>
    </row>
    <row r="64" spans="1:10" ht="17">
      <c r="A64" s="63"/>
      <c r="B64" s="22" t="s">
        <v>11</v>
      </c>
      <c r="C64" s="41">
        <f>한국어!C64</f>
        <v>98</v>
      </c>
      <c r="D64" s="41">
        <f>한국어!D64</f>
        <v>3802</v>
      </c>
      <c r="E64" s="34">
        <f t="shared" si="2"/>
        <v>-97.422409258285114</v>
      </c>
      <c r="F64" s="34">
        <f t="shared" si="3"/>
        <v>0.33316335203127656</v>
      </c>
      <c r="G64" s="46">
        <f>한국어!G64</f>
        <v>5838</v>
      </c>
      <c r="H64" s="46">
        <f>한국어!H64</f>
        <v>10841</v>
      </c>
      <c r="I64" s="34">
        <f t="shared" si="0"/>
        <v>-46.148879254681304</v>
      </c>
      <c r="J64" s="34">
        <f t="shared" si="1"/>
        <v>0.28191567447286886</v>
      </c>
    </row>
    <row r="65" spans="1:10" ht="17">
      <c r="A65" s="63"/>
      <c r="B65" s="22" t="s">
        <v>7</v>
      </c>
      <c r="C65" s="41">
        <f>한국어!C65</f>
        <v>13</v>
      </c>
      <c r="D65" s="41">
        <f>한국어!D65</f>
        <v>471</v>
      </c>
      <c r="E65" s="34">
        <f t="shared" si="2"/>
        <v>-97.239915074309977</v>
      </c>
      <c r="F65" s="34">
        <f t="shared" si="3"/>
        <v>4.4195138534761175E-2</v>
      </c>
      <c r="G65" s="46">
        <f>한국어!G65</f>
        <v>349</v>
      </c>
      <c r="H65" s="46">
        <f>한국어!H65</f>
        <v>1943</v>
      </c>
      <c r="I65" s="34">
        <f t="shared" si="0"/>
        <v>-82.038085434894498</v>
      </c>
      <c r="J65" s="34">
        <f t="shared" si="1"/>
        <v>1.685312956338322E-2</v>
      </c>
    </row>
    <row r="66" spans="1:10" ht="17">
      <c r="A66" s="63"/>
      <c r="B66" s="15" t="s">
        <v>16</v>
      </c>
      <c r="C66" s="44">
        <f>한국어!C66</f>
        <v>235</v>
      </c>
      <c r="D66" s="44">
        <f>한국어!D66</f>
        <v>24211</v>
      </c>
      <c r="E66" s="35">
        <f t="shared" si="2"/>
        <v>-99.0293668167362</v>
      </c>
      <c r="F66" s="35">
        <f t="shared" si="3"/>
        <v>0.79891211966683662</v>
      </c>
      <c r="G66" s="45">
        <f>한국어!G66</f>
        <v>27967</v>
      </c>
      <c r="H66" s="45">
        <f>한국어!H66</f>
        <v>67601</v>
      </c>
      <c r="I66" s="25">
        <f t="shared" si="0"/>
        <v>-58.629310217304479</v>
      </c>
      <c r="J66" s="25">
        <f t="shared" si="1"/>
        <v>1.3505199842382192</v>
      </c>
    </row>
    <row r="67" spans="1:10" ht="17">
      <c r="A67" s="63" t="s">
        <v>17</v>
      </c>
      <c r="B67" s="22" t="s">
        <v>12</v>
      </c>
      <c r="C67" s="41">
        <f>한국어!C67</f>
        <v>22</v>
      </c>
      <c r="D67" s="41">
        <f>한국어!D67</f>
        <v>1159</v>
      </c>
      <c r="E67" s="34">
        <f t="shared" si="2"/>
        <v>-98.101811906816209</v>
      </c>
      <c r="F67" s="34">
        <f t="shared" si="3"/>
        <v>7.4791772904980458E-2</v>
      </c>
      <c r="G67" s="46">
        <f>한국어!G67</f>
        <v>2535</v>
      </c>
      <c r="H67" s="46">
        <f>한국어!H67</f>
        <v>4295</v>
      </c>
      <c r="I67" s="34">
        <f t="shared" si="0"/>
        <v>-40.977881257275904</v>
      </c>
      <c r="J67" s="34">
        <f t="shared" si="1"/>
        <v>0.12241456573976064</v>
      </c>
    </row>
    <row r="68" spans="1:10" ht="17">
      <c r="A68" s="63"/>
      <c r="B68" s="22" t="s">
        <v>7</v>
      </c>
      <c r="C68" s="41">
        <f>한국어!C68</f>
        <v>177</v>
      </c>
      <c r="D68" s="41">
        <f>한국어!D68</f>
        <v>3858</v>
      </c>
      <c r="E68" s="34">
        <f t="shared" si="2"/>
        <v>-95.412130637636082</v>
      </c>
      <c r="F68" s="34">
        <f t="shared" si="3"/>
        <v>0.60173380928097908</v>
      </c>
      <c r="G68" s="46">
        <f>한국어!G68</f>
        <v>7205</v>
      </c>
      <c r="H68" s="46">
        <f>한국어!H68</f>
        <v>13822</v>
      </c>
      <c r="I68" s="34">
        <f t="shared" si="0"/>
        <v>-47.872956156851401</v>
      </c>
      <c r="J68" s="34">
        <f t="shared" si="1"/>
        <v>0.34792778941024671</v>
      </c>
    </row>
    <row r="69" spans="1:10" ht="17">
      <c r="A69" s="63"/>
      <c r="B69" s="15" t="s">
        <v>17</v>
      </c>
      <c r="C69" s="44">
        <f>한국어!C69</f>
        <v>199</v>
      </c>
      <c r="D69" s="44">
        <f>한국어!D69</f>
        <v>5017</v>
      </c>
      <c r="E69" s="36">
        <f t="shared" si="2"/>
        <v>-96.03348614709985</v>
      </c>
      <c r="F69" s="36">
        <f t="shared" si="3"/>
        <v>0.6765255821859596</v>
      </c>
      <c r="G69" s="45">
        <f>한국어!G69</f>
        <v>9740</v>
      </c>
      <c r="H69" s="45">
        <f>한국어!H69</f>
        <v>18117</v>
      </c>
      <c r="I69" s="25">
        <f t="shared" si="0"/>
        <v>-46.238339680962639</v>
      </c>
      <c r="J69" s="25">
        <f t="shared" si="1"/>
        <v>0.47034235515000733</v>
      </c>
    </row>
    <row r="70" spans="1:10" ht="17">
      <c r="A70" s="63" t="s">
        <v>7</v>
      </c>
      <c r="B70" s="15" t="s">
        <v>127</v>
      </c>
      <c r="C70" s="44">
        <f>한국어!C70</f>
        <v>3</v>
      </c>
      <c r="D70" s="44">
        <f>한국어!D70</f>
        <v>64</v>
      </c>
      <c r="E70" s="36">
        <f t="shared" si="2"/>
        <v>-95.3125</v>
      </c>
      <c r="F70" s="36">
        <f t="shared" si="3"/>
        <v>1.0198878123406425E-2</v>
      </c>
      <c r="G70" s="45">
        <f>한국어!G70</f>
        <v>115</v>
      </c>
      <c r="H70" s="45">
        <f>한국어!H70</f>
        <v>214</v>
      </c>
      <c r="I70" s="25">
        <f t="shared" si="0"/>
        <v>-46.261682242990652</v>
      </c>
      <c r="J70" s="25">
        <f t="shared" si="1"/>
        <v>5.5533234950976224E-3</v>
      </c>
    </row>
    <row r="71" spans="1:10" ht="17.25" customHeight="1">
      <c r="A71" s="63"/>
      <c r="B71" s="15" t="s">
        <v>128</v>
      </c>
      <c r="C71" s="44">
        <f>한국어!C71</f>
        <v>698</v>
      </c>
      <c r="D71" s="44">
        <f>한국어!D71</f>
        <v>20174</v>
      </c>
      <c r="E71" s="36">
        <f t="shared" si="2"/>
        <v>-96.540101120253794</v>
      </c>
      <c r="F71" s="36">
        <f t="shared" si="3"/>
        <v>2.3729389767125615</v>
      </c>
      <c r="G71" s="45">
        <f>한국어!G71</f>
        <v>18714</v>
      </c>
      <c r="H71" s="45">
        <f>한국어!H71</f>
        <v>69384</v>
      </c>
      <c r="I71" s="25">
        <f t="shared" si="0"/>
        <v>-73.028363887928066</v>
      </c>
      <c r="J71" s="25">
        <f t="shared" si="1"/>
        <v>0.90369474684571216</v>
      </c>
    </row>
    <row r="72" spans="1:10">
      <c r="A72" t="s">
        <v>144</v>
      </c>
    </row>
    <row r="74" spans="1:10">
      <c r="B74"/>
    </row>
  </sheetData>
  <mergeCells count="13">
    <mergeCell ref="A70:A71"/>
    <mergeCell ref="A67:A69"/>
    <mergeCell ref="A63:A66"/>
    <mergeCell ref="A1:J1"/>
    <mergeCell ref="A39:A62"/>
    <mergeCell ref="A33:A38"/>
    <mergeCell ref="A7:A32"/>
    <mergeCell ref="A3:A4"/>
    <mergeCell ref="B3:B4"/>
    <mergeCell ref="G3:J3"/>
    <mergeCell ref="C3:F3"/>
    <mergeCell ref="A5:B5"/>
    <mergeCell ref="A6:B6"/>
  </mergeCells>
  <phoneticPr fontId="9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한국어</vt:lpstr>
      <vt:lpstr>English</vt:lpstr>
      <vt:lpstr>한국어!Print_Area</vt:lpstr>
    </vt:vector>
  </TitlesOfParts>
  <Company>한국관광공사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백경하</dc:creator>
  <cp:lastModifiedBy>Owner</cp:lastModifiedBy>
  <cp:lastPrinted>2015-09-16T08:08:07Z</cp:lastPrinted>
  <dcterms:created xsi:type="dcterms:W3CDTF">2009-03-19T05:58:40Z</dcterms:created>
  <dcterms:modified xsi:type="dcterms:W3CDTF">2020-06-03T00:36:57Z</dcterms:modified>
</cp:coreProperties>
</file>