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B65B035B-0044-45B4-A93F-6DB95E42A05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한국어" sheetId="4" r:id="rId1"/>
    <sheet name="English" sheetId="3" r:id="rId2"/>
  </sheets>
  <definedNames>
    <definedName name="_xlnm.Print_Area" localSheetId="0">한국어!$A$1:$J$72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D11" i="3"/>
  <c r="I11" i="4" l="1"/>
  <c r="E11" i="4"/>
  <c r="C11" i="3"/>
  <c r="G11" i="3"/>
  <c r="J11" i="4"/>
  <c r="F11" i="4"/>
  <c r="E11" i="3" l="1"/>
  <c r="I11" i="3"/>
  <c r="D6" i="3"/>
  <c r="C6" i="3"/>
  <c r="H71" i="3"/>
  <c r="G71" i="3"/>
  <c r="H70" i="3"/>
  <c r="G70" i="3"/>
  <c r="H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H42" i="3"/>
  <c r="G42" i="3"/>
  <c r="H41" i="3"/>
  <c r="G41" i="3"/>
  <c r="H40" i="3"/>
  <c r="G40" i="3"/>
  <c r="H39" i="3"/>
  <c r="G39" i="3"/>
  <c r="H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H24" i="3"/>
  <c r="G24" i="3"/>
  <c r="H23" i="3"/>
  <c r="G23" i="3"/>
  <c r="H22" i="3"/>
  <c r="G22" i="3"/>
  <c r="H21" i="3"/>
  <c r="G21" i="3"/>
  <c r="H20" i="3"/>
  <c r="H19" i="3"/>
  <c r="G19" i="3"/>
  <c r="H18" i="3"/>
  <c r="G18" i="3"/>
  <c r="H17" i="3"/>
  <c r="G17" i="3"/>
  <c r="H16" i="3"/>
  <c r="G16" i="3"/>
  <c r="H15" i="3"/>
  <c r="G15" i="3"/>
  <c r="H14" i="3"/>
  <c r="H13" i="3"/>
  <c r="G13" i="3"/>
  <c r="H12" i="3"/>
  <c r="G12" i="3"/>
  <c r="H10" i="3"/>
  <c r="G10" i="3"/>
  <c r="H9" i="3"/>
  <c r="G9" i="3"/>
  <c r="H8" i="3"/>
  <c r="H7" i="3"/>
  <c r="G7" i="3"/>
  <c r="G43" i="3"/>
  <c r="G14" i="3"/>
  <c r="G20" i="3"/>
  <c r="G25" i="3"/>
  <c r="G38" i="3"/>
  <c r="G69" i="3"/>
  <c r="H6" i="3"/>
  <c r="G6" i="3"/>
  <c r="H5" i="3"/>
  <c r="D5" i="3"/>
  <c r="C5" i="3"/>
  <c r="C9" i="3"/>
  <c r="D9" i="3"/>
  <c r="C10" i="3"/>
  <c r="D10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D8" i="3"/>
  <c r="C8" i="3"/>
  <c r="D7" i="3"/>
  <c r="C7" i="3"/>
  <c r="E5" i="3" l="1"/>
  <c r="E6" i="3"/>
  <c r="I24" i="3"/>
  <c r="E70" i="3"/>
  <c r="F70" i="3"/>
  <c r="E64" i="3"/>
  <c r="F64" i="3"/>
  <c r="E58" i="3"/>
  <c r="F58" i="3"/>
  <c r="E54" i="3"/>
  <c r="F54" i="3"/>
  <c r="E48" i="3"/>
  <c r="F48" i="3"/>
  <c r="E42" i="3"/>
  <c r="F42" i="3"/>
  <c r="E40" i="3"/>
  <c r="F40" i="3"/>
  <c r="E36" i="3"/>
  <c r="F36" i="3"/>
  <c r="E28" i="3"/>
  <c r="F28" i="3"/>
  <c r="E24" i="3"/>
  <c r="F24" i="3"/>
  <c r="E18" i="3"/>
  <c r="F18" i="3"/>
  <c r="I7" i="3"/>
  <c r="I17" i="3"/>
  <c r="I28" i="3"/>
  <c r="E71" i="3"/>
  <c r="F71" i="3"/>
  <c r="E69" i="3"/>
  <c r="F69" i="3"/>
  <c r="F67" i="3"/>
  <c r="E67" i="3"/>
  <c r="E65" i="3"/>
  <c r="F65" i="3"/>
  <c r="E63" i="3"/>
  <c r="F63" i="3"/>
  <c r="F61" i="3"/>
  <c r="E61" i="3"/>
  <c r="E59" i="3"/>
  <c r="F59" i="3"/>
  <c r="E57" i="3"/>
  <c r="F57" i="3"/>
  <c r="E55" i="3"/>
  <c r="F55" i="3"/>
  <c r="F53" i="3"/>
  <c r="E53" i="3"/>
  <c r="E51" i="3"/>
  <c r="F51" i="3"/>
  <c r="E49" i="3"/>
  <c r="F49" i="3"/>
  <c r="F47" i="3"/>
  <c r="E47" i="3"/>
  <c r="E45" i="3"/>
  <c r="F45" i="3"/>
  <c r="E43" i="3"/>
  <c r="F43" i="3"/>
  <c r="F41" i="3"/>
  <c r="E41" i="3"/>
  <c r="E39" i="3"/>
  <c r="F39" i="3"/>
  <c r="E37" i="3"/>
  <c r="F37" i="3"/>
  <c r="E35" i="3"/>
  <c r="F35" i="3"/>
  <c r="F33" i="3"/>
  <c r="E33" i="3"/>
  <c r="E31" i="3"/>
  <c r="F31" i="3"/>
  <c r="E29" i="3"/>
  <c r="F29" i="3"/>
  <c r="E27" i="3"/>
  <c r="F27" i="3"/>
  <c r="F25" i="3"/>
  <c r="E25" i="3"/>
  <c r="E23" i="3"/>
  <c r="F23" i="3"/>
  <c r="F21" i="3"/>
  <c r="E21" i="3"/>
  <c r="E19" i="3"/>
  <c r="F19" i="3"/>
  <c r="E17" i="3"/>
  <c r="F17" i="3"/>
  <c r="F15" i="3"/>
  <c r="E15" i="3"/>
  <c r="E13" i="3"/>
  <c r="F13" i="3"/>
  <c r="E10" i="3"/>
  <c r="F10" i="3"/>
  <c r="I69" i="3"/>
  <c r="I14" i="3"/>
  <c r="I16" i="3"/>
  <c r="I18" i="3"/>
  <c r="I27" i="3"/>
  <c r="I29" i="3"/>
  <c r="I31" i="3"/>
  <c r="I33" i="3"/>
  <c r="I35" i="3"/>
  <c r="I37" i="3"/>
  <c r="I44" i="3"/>
  <c r="I46" i="3"/>
  <c r="I48" i="3"/>
  <c r="I50" i="3"/>
  <c r="I52" i="3"/>
  <c r="I54" i="3"/>
  <c r="I56" i="3"/>
  <c r="I58" i="3"/>
  <c r="I60" i="3"/>
  <c r="I62" i="3"/>
  <c r="I64" i="3"/>
  <c r="I66" i="3"/>
  <c r="I68" i="3"/>
  <c r="I6" i="3"/>
  <c r="E7" i="3"/>
  <c r="F7" i="3"/>
  <c r="I10" i="3"/>
  <c r="I41" i="3"/>
  <c r="I70" i="3"/>
  <c r="E62" i="3"/>
  <c r="F62" i="3"/>
  <c r="E52" i="3"/>
  <c r="F52" i="3"/>
  <c r="E44" i="3"/>
  <c r="F44" i="3"/>
  <c r="E34" i="3"/>
  <c r="F34" i="3"/>
  <c r="E22" i="3"/>
  <c r="F22" i="3"/>
  <c r="E12" i="3"/>
  <c r="F12" i="3"/>
  <c r="I19" i="3"/>
  <c r="I26" i="3"/>
  <c r="I30" i="3"/>
  <c r="I34" i="3"/>
  <c r="I36" i="3"/>
  <c r="I45" i="3"/>
  <c r="I47" i="3"/>
  <c r="I49" i="3"/>
  <c r="I51" i="3"/>
  <c r="I53" i="3"/>
  <c r="I55" i="3"/>
  <c r="I57" i="3"/>
  <c r="I59" i="3"/>
  <c r="I61" i="3"/>
  <c r="I63" i="3"/>
  <c r="I65" i="3"/>
  <c r="I67" i="3"/>
  <c r="I20" i="3"/>
  <c r="I13" i="3"/>
  <c r="I22" i="3"/>
  <c r="I39" i="3"/>
  <c r="E68" i="3"/>
  <c r="F68" i="3"/>
  <c r="E66" i="3"/>
  <c r="F66" i="3"/>
  <c r="E60" i="3"/>
  <c r="F60" i="3"/>
  <c r="E56" i="3"/>
  <c r="F56" i="3"/>
  <c r="E50" i="3"/>
  <c r="F50" i="3"/>
  <c r="E46" i="3"/>
  <c r="F46" i="3"/>
  <c r="E38" i="3"/>
  <c r="F38" i="3"/>
  <c r="E32" i="3"/>
  <c r="F32" i="3"/>
  <c r="E30" i="3"/>
  <c r="F30" i="3"/>
  <c r="E26" i="3"/>
  <c r="F26" i="3"/>
  <c r="E20" i="3"/>
  <c r="F20" i="3"/>
  <c r="E16" i="3"/>
  <c r="F16" i="3"/>
  <c r="E14" i="3"/>
  <c r="F14" i="3"/>
  <c r="F9" i="3"/>
  <c r="E9" i="3"/>
  <c r="I25" i="3"/>
  <c r="I15" i="3"/>
  <c r="I32" i="3"/>
  <c r="E8" i="3"/>
  <c r="F8" i="3"/>
  <c r="I38" i="3"/>
  <c r="I43" i="3"/>
  <c r="I9" i="3"/>
  <c r="I12" i="3"/>
  <c r="I21" i="3"/>
  <c r="I23" i="3"/>
  <c r="I40" i="3"/>
  <c r="I42" i="3"/>
  <c r="I71" i="3"/>
  <c r="F11" i="3"/>
  <c r="J8" i="4"/>
  <c r="I5" i="4"/>
  <c r="I6" i="4"/>
  <c r="G5" i="3"/>
  <c r="J10" i="3" s="1"/>
  <c r="G8" i="3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9" i="4"/>
  <c r="I7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F71" i="4"/>
  <c r="I8" i="4"/>
  <c r="I71" i="4"/>
  <c r="I69" i="4"/>
  <c r="I67" i="4"/>
  <c r="I65" i="4"/>
  <c r="I63" i="4"/>
  <c r="I61" i="4"/>
  <c r="I59" i="4"/>
  <c r="I57" i="4"/>
  <c r="I55" i="4"/>
  <c r="I53" i="4"/>
  <c r="I51" i="4"/>
  <c r="J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0" i="4"/>
  <c r="J71" i="4"/>
  <c r="J69" i="4"/>
  <c r="J67" i="4"/>
  <c r="J65" i="4"/>
  <c r="J63" i="4"/>
  <c r="J61" i="4"/>
  <c r="J59" i="4"/>
  <c r="J57" i="4"/>
  <c r="J55" i="4"/>
  <c r="J53" i="4"/>
  <c r="J51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0" i="4"/>
  <c r="F9" i="4"/>
  <c r="J7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2" i="4"/>
  <c r="I9" i="4"/>
  <c r="I49" i="4"/>
  <c r="F70" i="4"/>
  <c r="F68" i="4"/>
  <c r="F66" i="4"/>
  <c r="F64" i="4"/>
  <c r="F62" i="4"/>
  <c r="F60" i="4"/>
  <c r="F58" i="4"/>
  <c r="F56" i="4"/>
  <c r="F54" i="4"/>
  <c r="F52" i="4"/>
  <c r="F50" i="4"/>
  <c r="F48" i="4"/>
  <c r="F46" i="4"/>
  <c r="F44" i="4"/>
  <c r="F42" i="4"/>
  <c r="F40" i="4"/>
  <c r="F38" i="4"/>
  <c r="F36" i="4"/>
  <c r="F34" i="4"/>
  <c r="F32" i="4"/>
  <c r="F30" i="4"/>
  <c r="F28" i="4"/>
  <c r="F26" i="4"/>
  <c r="F24" i="4"/>
  <c r="F22" i="4"/>
  <c r="F20" i="4"/>
  <c r="F18" i="4"/>
  <c r="F16" i="4"/>
  <c r="F14" i="4"/>
  <c r="F12" i="4"/>
  <c r="E5" i="4"/>
  <c r="E8" i="4"/>
  <c r="E70" i="4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9" i="4"/>
  <c r="E6" i="4"/>
  <c r="F69" i="4"/>
  <c r="F67" i="4"/>
  <c r="F65" i="4"/>
  <c r="F63" i="4"/>
  <c r="F61" i="4"/>
  <c r="F59" i="4"/>
  <c r="F57" i="4"/>
  <c r="F55" i="4"/>
  <c r="F53" i="4"/>
  <c r="F51" i="4"/>
  <c r="F49" i="4"/>
  <c r="F47" i="4"/>
  <c r="F45" i="4"/>
  <c r="F43" i="4"/>
  <c r="F41" i="4"/>
  <c r="F39" i="4"/>
  <c r="F37" i="4"/>
  <c r="F35" i="4"/>
  <c r="F33" i="4"/>
  <c r="F31" i="4"/>
  <c r="F29" i="4"/>
  <c r="F27" i="4"/>
  <c r="F25" i="4"/>
  <c r="F23" i="4"/>
  <c r="F21" i="4"/>
  <c r="F19" i="4"/>
  <c r="F17" i="4"/>
  <c r="F15" i="4"/>
  <c r="F13" i="4"/>
  <c r="F10" i="4"/>
  <c r="E7" i="4"/>
  <c r="F8" i="4"/>
  <c r="F7" i="4"/>
  <c r="E71" i="4"/>
  <c r="E69" i="4"/>
  <c r="E67" i="4"/>
  <c r="E65" i="4"/>
  <c r="E63" i="4"/>
  <c r="E61" i="4"/>
  <c r="E59" i="4"/>
  <c r="E57" i="4"/>
  <c r="E55" i="4"/>
  <c r="E53" i="4"/>
  <c r="E51" i="4"/>
  <c r="E49" i="4"/>
  <c r="E47" i="4"/>
  <c r="E45" i="4"/>
  <c r="E43" i="4"/>
  <c r="E41" i="4"/>
  <c r="E39" i="4"/>
  <c r="E37" i="4"/>
  <c r="E35" i="4"/>
  <c r="E33" i="4"/>
  <c r="E31" i="4"/>
  <c r="E29" i="4"/>
  <c r="E27" i="4"/>
  <c r="E25" i="4"/>
  <c r="E23" i="4"/>
  <c r="E21" i="4"/>
  <c r="E19" i="4"/>
  <c r="E17" i="4"/>
  <c r="E15" i="4"/>
  <c r="E13" i="4"/>
  <c r="E10" i="4"/>
  <c r="J39" i="3" l="1"/>
  <c r="J63" i="3"/>
  <c r="J47" i="3"/>
  <c r="J41" i="3"/>
  <c r="J23" i="3"/>
  <c r="J15" i="3"/>
  <c r="J67" i="3"/>
  <c r="J51" i="3"/>
  <c r="J19" i="3"/>
  <c r="J43" i="3"/>
  <c r="J59" i="3"/>
  <c r="J36" i="3"/>
  <c r="J12" i="3"/>
  <c r="J42" i="3"/>
  <c r="J55" i="3"/>
  <c r="J30" i="3"/>
  <c r="I8" i="3"/>
  <c r="J8" i="3"/>
  <c r="J61" i="3"/>
  <c r="J68" i="3"/>
  <c r="J64" i="3"/>
  <c r="J60" i="3"/>
  <c r="J56" i="3"/>
  <c r="J52" i="3"/>
  <c r="J48" i="3"/>
  <c r="J44" i="3"/>
  <c r="J35" i="3"/>
  <c r="J31" i="3"/>
  <c r="J27" i="3"/>
  <c r="J16" i="3"/>
  <c r="J69" i="3"/>
  <c r="J28" i="3"/>
  <c r="J7" i="3"/>
  <c r="J24" i="3"/>
  <c r="J71" i="3"/>
  <c r="J40" i="3"/>
  <c r="J21" i="3"/>
  <c r="J9" i="3"/>
  <c r="J38" i="3"/>
  <c r="J32" i="3"/>
  <c r="J25" i="3"/>
  <c r="J22" i="3"/>
  <c r="J20" i="3"/>
  <c r="J65" i="3"/>
  <c r="J57" i="3"/>
  <c r="J53" i="3"/>
  <c r="J49" i="3"/>
  <c r="J45" i="3"/>
  <c r="J34" i="3"/>
  <c r="J26" i="3"/>
  <c r="J70" i="3"/>
  <c r="I5" i="3"/>
  <c r="J11" i="3"/>
  <c r="J13" i="3"/>
  <c r="J66" i="3"/>
  <c r="J62" i="3"/>
  <c r="J58" i="3"/>
  <c r="J54" i="3"/>
  <c r="J50" i="3"/>
  <c r="J46" i="3"/>
  <c r="J37" i="3"/>
  <c r="J33" i="3"/>
  <c r="J29" i="3"/>
  <c r="J18" i="3"/>
  <c r="J14" i="3"/>
  <c r="J17" i="3"/>
</calcChain>
</file>

<file path=xl/sharedStrings.xml><?xml version="1.0" encoding="utf-8"?>
<sst xmlns="http://schemas.openxmlformats.org/spreadsheetml/2006/main" count="169" uniqueCount="156">
  <si>
    <t>대륙</t>
  </si>
  <si>
    <t>국적</t>
  </si>
  <si>
    <t>성장률</t>
  </si>
  <si>
    <t>구성비</t>
  </si>
  <si>
    <t>기타</t>
  </si>
  <si>
    <t>China</t>
  </si>
  <si>
    <t>Phillipines</t>
  </si>
  <si>
    <t>Others</t>
  </si>
  <si>
    <t>USA</t>
  </si>
  <si>
    <t>Canada</t>
  </si>
  <si>
    <t>Austrailia</t>
  </si>
  <si>
    <t>New Zealand</t>
  </si>
  <si>
    <t>South Africa</t>
  </si>
  <si>
    <t>Asia</t>
  </si>
  <si>
    <t>America</t>
  </si>
  <si>
    <t>Europe</t>
  </si>
  <si>
    <t>Oceania</t>
  </si>
  <si>
    <t>Africa</t>
  </si>
  <si>
    <t>전체 방한 외래관광객 수</t>
    <phoneticPr fontId="9" type="noConversion"/>
  </si>
  <si>
    <t>전체 국민 해외관광객 수</t>
    <phoneticPr fontId="9" type="noConversion"/>
  </si>
  <si>
    <t>아시아주</t>
  </si>
  <si>
    <t>아시아 기타</t>
  </si>
  <si>
    <t>미주</t>
  </si>
  <si>
    <t>미국</t>
  </si>
  <si>
    <t>캐나다</t>
  </si>
  <si>
    <t>미주 기타</t>
  </si>
  <si>
    <t>구주</t>
  </si>
  <si>
    <t>대양주</t>
  </si>
  <si>
    <t>뉴질랜드</t>
  </si>
  <si>
    <t>대양주 기타</t>
  </si>
  <si>
    <t>아프리카</t>
  </si>
  <si>
    <t>아프리카 기타</t>
  </si>
  <si>
    <t>교포</t>
  </si>
  <si>
    <t>Turkey</t>
  </si>
  <si>
    <t>Israel</t>
  </si>
  <si>
    <t>Growth(%)</t>
    <phoneticPr fontId="9" type="noConversion"/>
  </si>
  <si>
    <t>Share(%)</t>
    <phoneticPr fontId="9" type="noConversion"/>
  </si>
  <si>
    <t>일본</t>
  </si>
  <si>
    <t>태국</t>
  </si>
  <si>
    <t>스리랑카</t>
  </si>
  <si>
    <t>방글라데시</t>
  </si>
  <si>
    <t>대만</t>
  </si>
  <si>
    <t>필리핀</t>
  </si>
  <si>
    <t>홍콩</t>
  </si>
  <si>
    <t>인도네시아</t>
  </si>
  <si>
    <t>인도</t>
  </si>
  <si>
    <t>말레이시아</t>
  </si>
  <si>
    <t>베트남</t>
  </si>
  <si>
    <t>싱가포르</t>
  </si>
  <si>
    <t>몽골</t>
  </si>
  <si>
    <t>미얀마</t>
  </si>
  <si>
    <t>우즈베키스탄</t>
  </si>
  <si>
    <t>터키</t>
  </si>
  <si>
    <t>카자흐스탄</t>
  </si>
  <si>
    <t>이스라엘</t>
  </si>
  <si>
    <t>파키스탄</t>
  </si>
  <si>
    <t>이란</t>
  </si>
  <si>
    <t>아시아주소계</t>
  </si>
  <si>
    <t>브라질</t>
  </si>
  <si>
    <t>멕시코</t>
  </si>
  <si>
    <t>미주소계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</si>
  <si>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</si>
  <si>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</si>
  <si>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</si>
  <si>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</si>
  <si>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</si>
  <si>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</si>
  <si>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</si>
  <si>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스페인</t>
  </si>
  <si>
    <t>노르웨이</t>
  </si>
  <si>
    <t>스웨덴</t>
  </si>
  <si>
    <t>폴란드</t>
  </si>
  <si>
    <t>루마니아</t>
  </si>
  <si>
    <t>스위스</t>
  </si>
  <si>
    <t>포르투갈</t>
  </si>
  <si>
    <t>오스트리아</t>
  </si>
  <si>
    <t>핀란드</t>
  </si>
  <si>
    <t>아일랜드</t>
  </si>
  <si>
    <t>크로아티아</t>
  </si>
  <si>
    <t>덴마크</t>
  </si>
  <si>
    <t>그리스</t>
  </si>
  <si>
    <t>벨기에</t>
  </si>
  <si>
    <t>불가리아</t>
  </si>
  <si>
    <t>구주 기타</t>
  </si>
  <si>
    <t>구주소계</t>
  </si>
  <si>
    <t>대양주소계</t>
  </si>
  <si>
    <t>남아프리카공화국</t>
  </si>
  <si>
    <t>아프리카소계</t>
  </si>
  <si>
    <t>국적미상</t>
  </si>
  <si>
    <t>Japan</t>
  </si>
  <si>
    <t>Hong Kong</t>
  </si>
  <si>
    <t>Thailand</t>
  </si>
  <si>
    <t>Malaysia</t>
  </si>
  <si>
    <t>Singapore</t>
  </si>
  <si>
    <t>Indonesia</t>
  </si>
  <si>
    <t>India</t>
  </si>
  <si>
    <t>Vietnam</t>
  </si>
  <si>
    <t>Myanmar</t>
  </si>
  <si>
    <t>Uzbekistan</t>
  </si>
  <si>
    <t>Sri Lanka</t>
  </si>
  <si>
    <t>Kazakhstan</t>
  </si>
  <si>
    <t>Bangladesh</t>
  </si>
  <si>
    <t>Pakistan</t>
  </si>
  <si>
    <t>Iran</t>
  </si>
  <si>
    <t>Brazil</t>
  </si>
  <si>
    <t>Mexico</t>
  </si>
  <si>
    <t>Russia</t>
  </si>
  <si>
    <t>UK</t>
  </si>
  <si>
    <t>Germany</t>
  </si>
  <si>
    <t>France</t>
  </si>
  <si>
    <t>Italy</t>
  </si>
  <si>
    <t>Netherland</t>
  </si>
  <si>
    <t>Sweden</t>
  </si>
  <si>
    <t>Norway</t>
  </si>
  <si>
    <t>Spain</t>
  </si>
  <si>
    <t>Ukraine</t>
  </si>
  <si>
    <t>Swiss</t>
  </si>
  <si>
    <t>Finland</t>
  </si>
  <si>
    <t>Romania</t>
  </si>
  <si>
    <t>Denmark</t>
  </si>
  <si>
    <t>Belgium</t>
  </si>
  <si>
    <t>Austria</t>
  </si>
  <si>
    <t>Portugal</t>
  </si>
  <si>
    <t>Greece</t>
  </si>
  <si>
    <t>Bulgaria</t>
  </si>
  <si>
    <t>Ireland</t>
  </si>
  <si>
    <t>Croatia</t>
  </si>
  <si>
    <t>Stateless</t>
  </si>
  <si>
    <t>Overseas Korean</t>
  </si>
  <si>
    <t>Continent</t>
    <phoneticPr fontId="9" type="noConversion"/>
  </si>
  <si>
    <t>Nation</t>
    <phoneticPr fontId="9" type="noConversion"/>
  </si>
  <si>
    <t>Visitor Arrivals</t>
    <phoneticPr fontId="9" type="noConversion"/>
  </si>
  <si>
    <t>Korean Departures</t>
    <phoneticPr fontId="9" type="noConversion"/>
  </si>
  <si>
    <r>
      <t>(단위: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맑은 고딕"/>
        <family val="3"/>
        <charset val="129"/>
      </rPr>
      <t>명, %)</t>
    </r>
    <phoneticPr fontId="9" type="noConversion"/>
  </si>
  <si>
    <t>(Unit : persons, %)</t>
    <phoneticPr fontId="9" type="noConversion"/>
  </si>
  <si>
    <t>오스트레일리아</t>
  </si>
  <si>
    <t>Growth(%)</t>
  </si>
  <si>
    <t>Share(%)</t>
  </si>
  <si>
    <t>캄보디아</t>
  </si>
  <si>
    <t>Cambodia</t>
    <phoneticPr fontId="9" type="noConversion"/>
  </si>
  <si>
    <t>Taiwan</t>
    <phoneticPr fontId="9" type="noConversion"/>
  </si>
  <si>
    <t>Mongolia</t>
    <phoneticPr fontId="9" type="noConversion"/>
  </si>
  <si>
    <t>*GCC</t>
    <phoneticPr fontId="9" type="noConversion"/>
  </si>
  <si>
    <t>Poland</t>
    <phoneticPr fontId="9" type="noConversion"/>
  </si>
  <si>
    <t>* GCC : UAE, Saudi Arabia, Kuwait, Oman, Qatar, Bahrain</t>
    <phoneticPr fontId="13" type="noConversion"/>
  </si>
  <si>
    <t>*GCC 6개국(UAE, 사우디아라비아, 쿠웨이트, 오만, 카타르, 바레인)</t>
    <phoneticPr fontId="13" type="noConversion"/>
  </si>
  <si>
    <t>GCC</t>
  </si>
  <si>
    <t>중국</t>
    <phoneticPr fontId="9" type="noConversion"/>
  </si>
  <si>
    <t>마카오</t>
    <phoneticPr fontId="9" type="noConversion"/>
  </si>
  <si>
    <t>Macao</t>
    <phoneticPr fontId="9" type="noConversion"/>
  </si>
  <si>
    <t>2020. 3. 관광통계</t>
    <phoneticPr fontId="9" type="noConversion"/>
  </si>
  <si>
    <t>3월</t>
    <phoneticPr fontId="9" type="noConversion"/>
  </si>
  <si>
    <t>1~3월</t>
    <phoneticPr fontId="9" type="noConversion"/>
  </si>
  <si>
    <t>March, 2020 Tourism Statistics</t>
    <phoneticPr fontId="9" type="noConversion"/>
  </si>
  <si>
    <t>Mar.</t>
    <phoneticPr fontId="9" type="noConversion"/>
  </si>
  <si>
    <t>Jan.~Mar.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</si>
</sst>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_ * #,##0.00_ ;_ * \-#,##0.00_ ;_ * &quot;-&quot;??_ ;_ @_ "/>
    <numFmt numFmtId="177" formatCode="0.0_ "/>
    <numFmt numFmtId="178" formatCode="#,##0_ "/>
    <numFmt numFmtId="179" formatCode="#,##0.0_ "/>
  </numFmts>
  <fonts count="27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바탕"/>
      <family val="1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0"/>
      <name val="맑은 고딕"/>
      <family val="3"/>
      <charset val="129"/>
    </font>
    <font>
      <u/>
      <sz val="20"/>
      <name val="맑은 고딕"/>
      <family val="3"/>
      <charset val="129"/>
    </font>
    <font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24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  <xf numFmtId="0" fontId="10" fillId="0" borderId="0"/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11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49" fontId="15" fillId="0" borderId="0" xfId="0" applyNumberFormat="1" applyFont="1" applyBorder="1" applyAlignment="1">
      <alignment horizontal="center" vertical="center" wrapText="1"/>
    </xf>
    <xf numFmtId="0" fontId="18" fillId="0" borderId="0" xfId="11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6" fillId="0" borderId="0" xfId="0" applyFont="1" applyAlignment="1">
      <alignment horizontal="right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3" fontId="14" fillId="2" borderId="2" xfId="29" applyNumberFormat="1" applyFont="1" applyFill="1" applyBorder="1" applyAlignment="1">
      <alignment horizontal="right" vertical="center" wrapText="1"/>
    </xf>
    <xf numFmtId="49" fontId="15" fillId="2" borderId="2" xfId="0" applyNumberFormat="1" applyFont="1" applyFill="1" applyBorder="1" applyAlignment="1">
      <alignment horizontal="center" vertical="center" wrapText="1"/>
    </xf>
    <xf numFmtId="49" fontId="14" fillId="3" borderId="5" xfId="0" applyNumberFormat="1" applyFont="1" applyFill="1" applyBorder="1" applyAlignment="1">
      <alignment horizontal="center" vertical="center" wrapText="1"/>
    </xf>
    <xf numFmtId="177" fontId="14" fillId="3" borderId="5" xfId="0" applyNumberFormat="1" applyFont="1" applyFill="1" applyBorder="1" applyAlignment="1">
      <alignment horizontal="center" vertical="center" wrapText="1"/>
    </xf>
    <xf numFmtId="0" fontId="14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3" fontId="24" fillId="2" borderId="2" xfId="29" applyNumberFormat="1" applyFont="1" applyFill="1" applyBorder="1" applyAlignment="1">
      <alignment horizontal="right" vertical="center" wrapText="1"/>
    </xf>
    <xf numFmtId="0" fontId="24" fillId="2" borderId="2" xfId="29" applyNumberFormat="1" applyFont="1" applyFill="1" applyBorder="1" applyAlignment="1">
      <alignment horizontal="right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6" fillId="3" borderId="2" xfId="29" applyNumberFormat="1" applyFont="1" applyFill="1" applyBorder="1" applyAlignment="1">
      <alignment horizontal="right" vertical="center" wrapText="1"/>
    </xf>
    <xf numFmtId="179" fontId="16" fillId="3" borderId="2" xfId="29" applyNumberFormat="1" applyFont="1" applyFill="1" applyBorder="1" applyAlignment="1">
      <alignment horizontal="right" vertical="center" wrapText="1"/>
    </xf>
    <xf numFmtId="0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178" fontId="17" fillId="0" borderId="2" xfId="0" applyNumberFormat="1" applyFont="1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179" fontId="14" fillId="2" borderId="2" xfId="29" applyNumberFormat="1" applyFont="1" applyFill="1" applyBorder="1" applyAlignment="1">
      <alignment horizontal="right" vertical="center" wrapText="1"/>
    </xf>
    <xf numFmtId="179" fontId="15" fillId="0" borderId="2" xfId="29" applyNumberFormat="1" applyFont="1" applyFill="1" applyBorder="1" applyAlignment="1">
      <alignment horizontal="right" vertical="center" wrapText="1"/>
    </xf>
    <xf numFmtId="179" fontId="24" fillId="2" borderId="2" xfId="29" applyNumberFormat="1" applyFont="1" applyFill="1" applyBorder="1" applyAlignment="1">
      <alignment horizontal="right" vertical="center" wrapText="1"/>
    </xf>
    <xf numFmtId="179" fontId="15" fillId="2" borderId="2" xfId="29" applyNumberFormat="1" applyFont="1" applyFill="1" applyBorder="1" applyAlignment="1">
      <alignment horizontal="right" vertical="center" wrapText="1"/>
    </xf>
    <xf numFmtId="0" fontId="14" fillId="3" borderId="11" xfId="0" applyNumberFormat="1" applyFont="1" applyFill="1" applyBorder="1" applyAlignment="1">
      <alignment horizontal="center" vertical="center" wrapText="1"/>
    </xf>
    <xf numFmtId="177" fontId="14" fillId="3" borderId="11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 wrapText="1"/>
    </xf>
    <xf numFmtId="178" fontId="14" fillId="2" borderId="2" xfId="29" applyNumberFormat="1" applyFont="1" applyFill="1" applyBorder="1" applyAlignment="1">
      <alignment horizontal="right" vertical="center" wrapText="1"/>
    </xf>
    <xf numFmtId="178" fontId="15" fillId="0" borderId="2" xfId="29" applyNumberFormat="1" applyFont="1" applyFill="1" applyBorder="1" applyAlignment="1">
      <alignment horizontal="right" vertical="center" wrapText="1"/>
    </xf>
    <xf numFmtId="178" fontId="14" fillId="3" borderId="4" xfId="30" applyNumberFormat="1" applyFont="1" applyFill="1" applyBorder="1" applyAlignment="1">
      <alignment horizontal="right" vertical="center" wrapText="1"/>
    </xf>
    <xf numFmtId="179" fontId="14" fillId="3" borderId="3" xfId="30" applyNumberFormat="1" applyFont="1" applyFill="1" applyBorder="1" applyAlignment="1">
      <alignment horizontal="right" vertical="center" wrapText="1"/>
    </xf>
    <xf numFmtId="178" fontId="15" fillId="2" borderId="2" xfId="29" applyNumberFormat="1" applyFont="1" applyFill="1" applyBorder="1" applyAlignment="1">
      <alignment horizontal="right" vertical="center" wrapText="1"/>
    </xf>
    <xf numFmtId="178" fontId="15" fillId="3" borderId="4" xfId="30" applyNumberFormat="1" applyFont="1" applyFill="1" applyBorder="1" applyAlignment="1">
      <alignment horizontal="right" vertical="center" wrapText="1"/>
    </xf>
    <xf numFmtId="178" fontId="15" fillId="0" borderId="4" xfId="30" applyNumberFormat="1" applyFont="1" applyFill="1" applyBorder="1" applyAlignment="1">
      <alignment horizontal="right" vertical="center" wrapText="1"/>
    </xf>
    <xf numFmtId="178" fontId="17" fillId="0" borderId="0" xfId="0" applyNumberFormat="1" applyFont="1" applyAlignment="1">
      <alignment horizontal="left" vertical="center"/>
    </xf>
    <xf numFmtId="49" fontId="19" fillId="0" borderId="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21" fillId="0" borderId="0" xfId="116" applyFont="1" applyBorder="1" applyAlignment="1">
      <alignment horizontal="center"/>
    </xf>
    <xf numFmtId="49" fontId="26" fillId="4" borderId="2" xfId="0" applyNumberFormat="1" applyFont="1" applyFill="1" applyBorder="1" applyAlignment="1">
      <alignment horizontal="center" vertical="center" wrapText="1"/>
    </xf>
    <xf numFmtId="0" fontId="26" fillId="4" borderId="2" xfId="0" applyFont="1" applyFill="1" applyBorder="1">
      <alignment vertical="center"/>
    </xf>
    <xf numFmtId="49" fontId="14" fillId="4" borderId="8" xfId="0" applyNumberFormat="1" applyFont="1" applyFill="1" applyBorder="1" applyAlignment="1">
      <alignment horizontal="center" vertical="center" wrapText="1"/>
    </xf>
    <xf numFmtId="49" fontId="14" fillId="4" borderId="10" xfId="0" applyNumberFormat="1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3" borderId="8" xfId="0" applyNumberFormat="1" applyFont="1" applyFill="1" applyBorder="1" applyAlignment="1">
      <alignment horizontal="center" vertical="center" wrapText="1"/>
    </xf>
    <xf numFmtId="49" fontId="14" fillId="3" borderId="9" xfId="0" applyNumberFormat="1" applyFont="1" applyFill="1" applyBorder="1" applyAlignment="1">
      <alignment horizontal="center" vertical="center" wrapText="1"/>
    </xf>
    <xf numFmtId="49" fontId="14" fillId="3" borderId="10" xfId="0" applyNumberFormat="1" applyFont="1" applyFill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</cellXfs>
  <cellStyles count="124">
    <cellStyle name="백분율 10" xfId="1" xr:uid="{00000000-0005-0000-0000-000000000000}"/>
    <cellStyle name="백분율 11" xfId="2" xr:uid="{00000000-0005-0000-0000-000001000000}"/>
    <cellStyle name="백분율 12" xfId="3" xr:uid="{00000000-0005-0000-0000-000002000000}"/>
    <cellStyle name="백분율 13" xfId="4" xr:uid="{00000000-0005-0000-0000-000003000000}"/>
    <cellStyle name="백분율 14" xfId="5" xr:uid="{00000000-0005-0000-0000-000004000000}"/>
    <cellStyle name="백분율 15" xfId="6" xr:uid="{00000000-0005-0000-0000-000005000000}"/>
    <cellStyle name="백분율 16" xfId="7" xr:uid="{00000000-0005-0000-0000-000006000000}"/>
    <cellStyle name="백분율 17" xfId="8" xr:uid="{00000000-0005-0000-0000-000007000000}"/>
    <cellStyle name="백분율 18" xfId="9" xr:uid="{00000000-0005-0000-0000-000008000000}"/>
    <cellStyle name="백분율 19" xfId="10" xr:uid="{00000000-0005-0000-0000-000009000000}"/>
    <cellStyle name="백분율 2" xfId="11" xr:uid="{00000000-0005-0000-0000-00000A000000}"/>
    <cellStyle name="백분율 20" xfId="12" xr:uid="{00000000-0005-0000-0000-00000B000000}"/>
    <cellStyle name="백분율 21" xfId="13" xr:uid="{00000000-0005-0000-0000-00000C000000}"/>
    <cellStyle name="백분율 22" xfId="14" xr:uid="{00000000-0005-0000-0000-00000D000000}"/>
    <cellStyle name="백분율 23" xfId="15" xr:uid="{00000000-0005-0000-0000-00000E000000}"/>
    <cellStyle name="백분율 24" xfId="16" xr:uid="{00000000-0005-0000-0000-00000F000000}"/>
    <cellStyle name="백분율 25" xfId="17" xr:uid="{00000000-0005-0000-0000-000010000000}"/>
    <cellStyle name="백분율 26" xfId="18" xr:uid="{00000000-0005-0000-0000-000011000000}"/>
    <cellStyle name="백분율 27" xfId="19" xr:uid="{00000000-0005-0000-0000-000012000000}"/>
    <cellStyle name="백분율 28" xfId="20" xr:uid="{00000000-0005-0000-0000-000013000000}"/>
    <cellStyle name="백분율 29" xfId="21" xr:uid="{00000000-0005-0000-0000-000014000000}"/>
    <cellStyle name="백분율 3" xfId="22" xr:uid="{00000000-0005-0000-0000-000015000000}"/>
    <cellStyle name="백분율 4" xfId="23" xr:uid="{00000000-0005-0000-0000-000016000000}"/>
    <cellStyle name="백분율 5" xfId="24" xr:uid="{00000000-0005-0000-0000-000017000000}"/>
    <cellStyle name="백분율 6" xfId="25" xr:uid="{00000000-0005-0000-0000-000018000000}"/>
    <cellStyle name="백분율 7" xfId="26" xr:uid="{00000000-0005-0000-0000-000019000000}"/>
    <cellStyle name="백분율 8" xfId="27" xr:uid="{00000000-0005-0000-0000-00001A000000}"/>
    <cellStyle name="백분율 9" xfId="28" xr:uid="{00000000-0005-0000-0000-00001B000000}"/>
    <cellStyle name="쉼표 [0]" xfId="29" builtinId="6"/>
    <cellStyle name="쉼표 [0] 10" xfId="30" xr:uid="{00000000-0005-0000-0000-00001D000000}"/>
    <cellStyle name="쉼표 [0] 11" xfId="31" xr:uid="{00000000-0005-0000-0000-00001E000000}"/>
    <cellStyle name="쉼표 [0] 12" xfId="32" xr:uid="{00000000-0005-0000-0000-00001F000000}"/>
    <cellStyle name="쉼표 [0] 13" xfId="33" xr:uid="{00000000-0005-0000-0000-000020000000}"/>
    <cellStyle name="쉼표 [0] 14" xfId="34" xr:uid="{00000000-0005-0000-0000-000021000000}"/>
    <cellStyle name="쉼표 [0] 15" xfId="35" xr:uid="{00000000-0005-0000-0000-000022000000}"/>
    <cellStyle name="쉼표 [0] 16" xfId="36" xr:uid="{00000000-0005-0000-0000-000023000000}"/>
    <cellStyle name="쉼표 [0] 17" xfId="37" xr:uid="{00000000-0005-0000-0000-000024000000}"/>
    <cellStyle name="쉼표 [0] 18" xfId="38" xr:uid="{00000000-0005-0000-0000-000025000000}"/>
    <cellStyle name="쉼표 [0] 19" xfId="39" xr:uid="{00000000-0005-0000-0000-000026000000}"/>
    <cellStyle name="쉼표 [0] 2" xfId="40" xr:uid="{00000000-0005-0000-0000-000027000000}"/>
    <cellStyle name="쉼표 [0] 20" xfId="41" xr:uid="{00000000-0005-0000-0000-000028000000}"/>
    <cellStyle name="쉼표 [0] 3" xfId="42" xr:uid="{00000000-0005-0000-0000-000029000000}"/>
    <cellStyle name="쉼표 [0] 4" xfId="43" xr:uid="{00000000-0005-0000-0000-00002A000000}"/>
    <cellStyle name="쉼표 [0] 5" xfId="44" xr:uid="{00000000-0005-0000-0000-00002B000000}"/>
    <cellStyle name="쉼표 [0] 6" xfId="45" xr:uid="{00000000-0005-0000-0000-00002C000000}"/>
    <cellStyle name="쉼표 [0] 7" xfId="46" xr:uid="{00000000-0005-0000-0000-00002D000000}"/>
    <cellStyle name="쉼표 [0] 8" xfId="47" xr:uid="{00000000-0005-0000-0000-00002E000000}"/>
    <cellStyle name="쉼표 [0] 9" xfId="48" xr:uid="{00000000-0005-0000-0000-00002F000000}"/>
    <cellStyle name="쉼표 2" xfId="49" xr:uid="{00000000-0005-0000-0000-000030000000}"/>
    <cellStyle name="쉼표 3" xfId="50" xr:uid="{00000000-0005-0000-0000-000031000000}"/>
    <cellStyle name="쉼표 4" xfId="51" xr:uid="{00000000-0005-0000-0000-000032000000}"/>
    <cellStyle name="표준" xfId="0" builtinId="0"/>
    <cellStyle name="표준 10" xfId="52" xr:uid="{00000000-0005-0000-0000-000034000000}"/>
    <cellStyle name="표준 11" xfId="53" xr:uid="{00000000-0005-0000-0000-000035000000}"/>
    <cellStyle name="표준 12" xfId="54" xr:uid="{00000000-0005-0000-0000-000036000000}"/>
    <cellStyle name="표준 13" xfId="55" xr:uid="{00000000-0005-0000-0000-000037000000}"/>
    <cellStyle name="표준 14" xfId="56" xr:uid="{00000000-0005-0000-0000-000038000000}"/>
    <cellStyle name="표준 15" xfId="57" xr:uid="{00000000-0005-0000-0000-000039000000}"/>
    <cellStyle name="표준 16" xfId="58" xr:uid="{00000000-0005-0000-0000-00003A000000}"/>
    <cellStyle name="표준 17" xfId="59" xr:uid="{00000000-0005-0000-0000-00003B000000}"/>
    <cellStyle name="표준 18" xfId="60" xr:uid="{00000000-0005-0000-0000-00003C000000}"/>
    <cellStyle name="표준 19" xfId="61" xr:uid="{00000000-0005-0000-0000-00003D000000}"/>
    <cellStyle name="표준 2" xfId="62" xr:uid="{00000000-0005-0000-0000-00003E000000}"/>
    <cellStyle name="표준 20" xfId="63" xr:uid="{00000000-0005-0000-0000-00003F000000}"/>
    <cellStyle name="표준 21" xfId="64" xr:uid="{00000000-0005-0000-0000-000040000000}"/>
    <cellStyle name="표준 22" xfId="65" xr:uid="{00000000-0005-0000-0000-000041000000}"/>
    <cellStyle name="표준 23" xfId="66" xr:uid="{00000000-0005-0000-0000-000042000000}"/>
    <cellStyle name="표준 24" xfId="67" xr:uid="{00000000-0005-0000-0000-000043000000}"/>
    <cellStyle name="표준 25" xfId="68" xr:uid="{00000000-0005-0000-0000-000044000000}"/>
    <cellStyle name="표준 26" xfId="69" xr:uid="{00000000-0005-0000-0000-000045000000}"/>
    <cellStyle name="표준 27" xfId="70" xr:uid="{00000000-0005-0000-0000-000046000000}"/>
    <cellStyle name="표준 28" xfId="71" xr:uid="{00000000-0005-0000-0000-000047000000}"/>
    <cellStyle name="표준 29" xfId="72" xr:uid="{00000000-0005-0000-0000-000048000000}"/>
    <cellStyle name="표준 3" xfId="73" xr:uid="{00000000-0005-0000-0000-000049000000}"/>
    <cellStyle name="표준 30" xfId="74" xr:uid="{00000000-0005-0000-0000-00004A000000}"/>
    <cellStyle name="표준 31" xfId="75" xr:uid="{00000000-0005-0000-0000-00004B000000}"/>
    <cellStyle name="표준 32" xfId="76" xr:uid="{00000000-0005-0000-0000-00004C000000}"/>
    <cellStyle name="표준 33" xfId="77" xr:uid="{00000000-0005-0000-0000-00004D000000}"/>
    <cellStyle name="표준 34" xfId="78" xr:uid="{00000000-0005-0000-0000-00004E000000}"/>
    <cellStyle name="표준 35" xfId="79" xr:uid="{00000000-0005-0000-0000-00004F000000}"/>
    <cellStyle name="표준 36" xfId="80" xr:uid="{00000000-0005-0000-0000-000050000000}"/>
    <cellStyle name="표준 37" xfId="81" xr:uid="{00000000-0005-0000-0000-000051000000}"/>
    <cellStyle name="표준 38" xfId="82" xr:uid="{00000000-0005-0000-0000-000052000000}"/>
    <cellStyle name="표준 39" xfId="83" xr:uid="{00000000-0005-0000-0000-000053000000}"/>
    <cellStyle name="표준 4" xfId="84" xr:uid="{00000000-0005-0000-0000-000054000000}"/>
    <cellStyle name="표준 40" xfId="85" xr:uid="{00000000-0005-0000-0000-000055000000}"/>
    <cellStyle name="표준 41" xfId="86" xr:uid="{00000000-0005-0000-0000-000056000000}"/>
    <cellStyle name="표준 42" xfId="87" xr:uid="{00000000-0005-0000-0000-000057000000}"/>
    <cellStyle name="표준 43" xfId="88" xr:uid="{00000000-0005-0000-0000-000058000000}"/>
    <cellStyle name="표준 44" xfId="89" xr:uid="{00000000-0005-0000-0000-000059000000}"/>
    <cellStyle name="표준 45" xfId="90" xr:uid="{00000000-0005-0000-0000-00005A000000}"/>
    <cellStyle name="표준 46" xfId="91" xr:uid="{00000000-0005-0000-0000-00005B000000}"/>
    <cellStyle name="표준 47" xfId="92" xr:uid="{00000000-0005-0000-0000-00005C000000}"/>
    <cellStyle name="표준 48" xfId="93" xr:uid="{00000000-0005-0000-0000-00005D000000}"/>
    <cellStyle name="표준 49" xfId="94" xr:uid="{00000000-0005-0000-0000-00005E000000}"/>
    <cellStyle name="표준 5" xfId="95" xr:uid="{00000000-0005-0000-0000-00005F000000}"/>
    <cellStyle name="표준 50" xfId="96" xr:uid="{00000000-0005-0000-0000-000060000000}"/>
    <cellStyle name="표준 51" xfId="97" xr:uid="{00000000-0005-0000-0000-000061000000}"/>
    <cellStyle name="표준 52" xfId="98" xr:uid="{00000000-0005-0000-0000-000062000000}"/>
    <cellStyle name="표준 53" xfId="99" xr:uid="{00000000-0005-0000-0000-000063000000}"/>
    <cellStyle name="표준 54" xfId="100" xr:uid="{00000000-0005-0000-0000-000064000000}"/>
    <cellStyle name="표준 55" xfId="101" xr:uid="{00000000-0005-0000-0000-000065000000}"/>
    <cellStyle name="표준 56" xfId="102" xr:uid="{00000000-0005-0000-0000-000066000000}"/>
    <cellStyle name="표준 57" xfId="103" xr:uid="{00000000-0005-0000-0000-000067000000}"/>
    <cellStyle name="표준 58" xfId="104" xr:uid="{00000000-0005-0000-0000-000068000000}"/>
    <cellStyle name="표준 59" xfId="105" xr:uid="{00000000-0005-0000-0000-000069000000}"/>
    <cellStyle name="표준 6" xfId="106" xr:uid="{00000000-0005-0000-0000-00006A000000}"/>
    <cellStyle name="표준 6 2" xfId="107" xr:uid="{00000000-0005-0000-0000-00006B000000}"/>
    <cellStyle name="표준 6 3" xfId="108" xr:uid="{00000000-0005-0000-0000-00006C000000}"/>
    <cellStyle name="표준 60" xfId="109" xr:uid="{00000000-0005-0000-0000-00006D000000}"/>
    <cellStyle name="표준 61" xfId="110" xr:uid="{00000000-0005-0000-0000-00006E000000}"/>
    <cellStyle name="표준 62" xfId="111" xr:uid="{00000000-0005-0000-0000-00006F000000}"/>
    <cellStyle name="표준 63" xfId="112" xr:uid="{00000000-0005-0000-0000-000070000000}"/>
    <cellStyle name="표준 64" xfId="117" xr:uid="{00000000-0005-0000-0000-000071000000}"/>
    <cellStyle name="표준 65" xfId="118" xr:uid="{00000000-0005-0000-0000-000072000000}"/>
    <cellStyle name="표준 66" xfId="119" xr:uid="{00000000-0005-0000-0000-000073000000}"/>
    <cellStyle name="표준 67" xfId="120" xr:uid="{00000000-0005-0000-0000-000074000000}"/>
    <cellStyle name="표준 68" xfId="121" xr:uid="{00000000-0005-0000-0000-000075000000}"/>
    <cellStyle name="표준 69" xfId="122" xr:uid="{00000000-0005-0000-0000-000076000000}"/>
    <cellStyle name="표준 7" xfId="113" xr:uid="{00000000-0005-0000-0000-000077000000}"/>
    <cellStyle name="표준 70" xfId="123" xr:uid="{00000000-0005-0000-0000-000078000000}"/>
    <cellStyle name="표준 8" xfId="114" xr:uid="{00000000-0005-0000-0000-000079000000}"/>
    <cellStyle name="표준 9" xfId="115" xr:uid="{00000000-0005-0000-0000-00007A000000}"/>
    <cellStyle name="표준_2003-09" xfId="116" xr:uid="{00000000-0005-0000-0000-00007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showGridLines="0" tabSelected="1" zoomScale="85" zoomScaleNormal="85" workbookViewId="0">
      <pane ySplit="6" topLeftCell="A7" activePane="bottomLeft" state="frozen"/>
      <selection pane="bottomLeft" sqref="A1:J1"/>
    </sheetView>
  </sheetViews>
  <sheetFormatPr defaultColWidth="9.33203125" defaultRowHeight="14"/>
  <cols>
    <col min="1" max="1" width="13" style="5" customWidth="1"/>
    <col min="2" max="6" width="14" customWidth="1"/>
    <col min="7" max="10" width="13" customWidth="1"/>
  </cols>
  <sheetData>
    <row r="1" spans="1:10" ht="30">
      <c r="A1" s="52" t="s">
        <v>150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s="2" customFormat="1" ht="17">
      <c r="A2" s="47"/>
      <c r="G2" s="8"/>
      <c r="H2" s="8"/>
      <c r="I2" s="8"/>
      <c r="J2" s="8" t="s">
        <v>133</v>
      </c>
    </row>
    <row r="3" spans="1:10" ht="21" customHeight="1">
      <c r="A3" s="53" t="s">
        <v>0</v>
      </c>
      <c r="B3" s="53" t="s">
        <v>1</v>
      </c>
      <c r="C3" s="59" t="s">
        <v>151</v>
      </c>
      <c r="D3" s="59"/>
      <c r="E3" s="59"/>
      <c r="F3" s="59"/>
      <c r="G3" s="60" t="s">
        <v>152</v>
      </c>
      <c r="H3" s="61"/>
      <c r="I3" s="61"/>
      <c r="J3" s="62"/>
    </row>
    <row r="4" spans="1:10" ht="20.25" customHeight="1">
      <c r="A4" s="53"/>
      <c r="B4" s="54"/>
      <c r="C4" s="11">
        <v>2020</v>
      </c>
      <c r="D4" s="11">
        <v>2019</v>
      </c>
      <c r="E4" s="12" t="s">
        <v>2</v>
      </c>
      <c r="F4" s="32" t="s">
        <v>3</v>
      </c>
      <c r="G4" s="37">
        <v>2020</v>
      </c>
      <c r="H4" s="37">
        <v>2019</v>
      </c>
      <c r="I4" s="38" t="s">
        <v>2</v>
      </c>
      <c r="J4" s="39" t="s">
        <v>3</v>
      </c>
    </row>
    <row r="5" spans="1:10" ht="16.5" customHeight="1">
      <c r="A5" s="55" t="s">
        <v>18</v>
      </c>
      <c r="B5" s="56"/>
      <c r="C5" s="14">
        <v>83497</v>
      </c>
      <c r="D5" s="14">
        <v>1535641</v>
      </c>
      <c r="E5" s="33">
        <f>(C5/D5-1)*100</f>
        <v>-94.562726574765847</v>
      </c>
      <c r="F5" s="33">
        <v>100</v>
      </c>
      <c r="G5" s="42">
        <v>2041417</v>
      </c>
      <c r="H5" s="42">
        <v>3842246</v>
      </c>
      <c r="I5" s="43">
        <f>(G5/H5-1)*100</f>
        <v>-46.869174956522826</v>
      </c>
      <c r="J5" s="43">
        <v>100</v>
      </c>
    </row>
    <row r="6" spans="1:10" ht="16.5" customHeight="1">
      <c r="A6" s="55" t="s">
        <v>19</v>
      </c>
      <c r="B6" s="56"/>
      <c r="C6" s="14">
        <v>143366</v>
      </c>
      <c r="D6" s="14">
        <v>2334153</v>
      </c>
      <c r="E6" s="33">
        <f>(C6/D6-1)*100</f>
        <v>-93.857900488956815</v>
      </c>
      <c r="F6" s="33">
        <v>100</v>
      </c>
      <c r="G6" s="42">
        <v>3703175</v>
      </c>
      <c r="H6" s="42">
        <v>7864430</v>
      </c>
      <c r="I6" s="43">
        <f>(G6/H6-1)*100</f>
        <v>-52.912353469990833</v>
      </c>
      <c r="J6" s="43">
        <v>100</v>
      </c>
    </row>
    <row r="7" spans="1:10" ht="16.5" customHeight="1">
      <c r="A7" s="49" t="s">
        <v>20</v>
      </c>
      <c r="B7" s="30" t="s">
        <v>147</v>
      </c>
      <c r="C7" s="31">
        <v>16595</v>
      </c>
      <c r="D7" s="31">
        <v>487623</v>
      </c>
      <c r="E7" s="34">
        <f>(C7/D7-1)*100</f>
        <v>-96.596756100512067</v>
      </c>
      <c r="F7" s="34">
        <f>(C7/$C$5)*100</f>
        <v>19.874965567625182</v>
      </c>
      <c r="G7" s="41">
        <v>602362</v>
      </c>
      <c r="H7" s="41">
        <v>1333816</v>
      </c>
      <c r="I7" s="34">
        <f>(G7/H7-1)*100</f>
        <v>-54.839198210247901</v>
      </c>
      <c r="J7" s="34">
        <f>(G7/$G$5)*100</f>
        <v>29.50705318903487</v>
      </c>
    </row>
    <row r="8" spans="1:10" ht="17">
      <c r="A8" s="57"/>
      <c r="B8" s="10" t="s">
        <v>37</v>
      </c>
      <c r="C8" s="31">
        <v>8347</v>
      </c>
      <c r="D8" s="31">
        <v>375119</v>
      </c>
      <c r="E8" s="34">
        <f>(C8/D8-1)*100</f>
        <v>-97.774839450947567</v>
      </c>
      <c r="F8" s="34">
        <f>(C8/$C$5)*100</f>
        <v>9.9967663508868583</v>
      </c>
      <c r="G8" s="41">
        <v>423515</v>
      </c>
      <c r="H8" s="41">
        <v>794845</v>
      </c>
      <c r="I8" s="34">
        <f t="shared" ref="I8:I71" si="0">(G8/H8-1)*100</f>
        <v>-46.717284502009825</v>
      </c>
      <c r="J8" s="34">
        <f t="shared" ref="J8:J71" si="1">(G8/$G$5)*100</f>
        <v>20.746128791912678</v>
      </c>
    </row>
    <row r="9" spans="1:10" ht="17">
      <c r="A9" s="57"/>
      <c r="B9" s="10" t="s">
        <v>41</v>
      </c>
      <c r="C9" s="31">
        <v>585</v>
      </c>
      <c r="D9" s="31">
        <v>98510</v>
      </c>
      <c r="E9" s="34">
        <f t="shared" ref="E9:E71" si="2">(C9/D9-1)*100</f>
        <v>-99.406151659729986</v>
      </c>
      <c r="F9" s="34">
        <f t="shared" ref="F9:F71" si="3">(C9/$C$5)*100</f>
        <v>0.70062397451405434</v>
      </c>
      <c r="G9" s="41">
        <v>163981</v>
      </c>
      <c r="H9" s="41">
        <v>281023</v>
      </c>
      <c r="I9" s="34">
        <f t="shared" si="0"/>
        <v>-41.648548339459758</v>
      </c>
      <c r="J9" s="34">
        <f t="shared" si="1"/>
        <v>8.0327047340156366</v>
      </c>
    </row>
    <row r="10" spans="1:10" ht="17">
      <c r="A10" s="57"/>
      <c r="B10" s="10" t="s">
        <v>43</v>
      </c>
      <c r="C10" s="31">
        <v>262</v>
      </c>
      <c r="D10" s="31">
        <v>46068</v>
      </c>
      <c r="E10" s="34">
        <f t="shared" si="2"/>
        <v>-99.431275505774082</v>
      </c>
      <c r="F10" s="34">
        <f t="shared" si="3"/>
        <v>0.31378372875672178</v>
      </c>
      <c r="G10" s="41">
        <v>88190</v>
      </c>
      <c r="H10" s="41">
        <v>133276</v>
      </c>
      <c r="I10" s="34">
        <f t="shared" si="0"/>
        <v>-33.829046489990702</v>
      </c>
      <c r="J10" s="34">
        <f t="shared" si="1"/>
        <v>4.3200384830732768</v>
      </c>
    </row>
    <row r="11" spans="1:10" ht="17">
      <c r="A11" s="57"/>
      <c r="B11" s="48" t="s">
        <v>148</v>
      </c>
      <c r="C11" s="31">
        <v>16</v>
      </c>
      <c r="D11" s="31">
        <v>3049</v>
      </c>
      <c r="E11" s="34">
        <f t="shared" ref="E11" si="4">(C11/D11-1)*100</f>
        <v>-99.475237782879631</v>
      </c>
      <c r="F11" s="34">
        <f t="shared" ref="F11" si="5">(C11/$C$5)*100</f>
        <v>1.9162365114914308E-2</v>
      </c>
      <c r="G11" s="41">
        <v>5866</v>
      </c>
      <c r="H11" s="41">
        <v>9585</v>
      </c>
      <c r="I11" s="34">
        <f t="shared" ref="I11" si="6">(G11/H11-1)*100</f>
        <v>-38.800208659363591</v>
      </c>
      <c r="J11" s="34">
        <f t="shared" ref="J11" si="7">(G11/$G$5)*100</f>
        <v>0.28734942444390343</v>
      </c>
    </row>
    <row r="12" spans="1:10" ht="17">
      <c r="A12" s="57"/>
      <c r="B12" s="10" t="s">
        <v>42</v>
      </c>
      <c r="C12" s="31">
        <v>4539</v>
      </c>
      <c r="D12" s="31">
        <v>38701</v>
      </c>
      <c r="E12" s="34">
        <f t="shared" si="2"/>
        <v>-88.271620888349133</v>
      </c>
      <c r="F12" s="34">
        <f t="shared" si="3"/>
        <v>5.4361234535372525</v>
      </c>
      <c r="G12" s="41">
        <v>55573</v>
      </c>
      <c r="H12" s="41">
        <v>98468</v>
      </c>
      <c r="I12" s="34">
        <f t="shared" si="0"/>
        <v>-43.562375594101631</v>
      </c>
      <c r="J12" s="34">
        <f t="shared" si="1"/>
        <v>2.7222757525777439</v>
      </c>
    </row>
    <row r="13" spans="1:10" ht="17">
      <c r="A13" s="57"/>
      <c r="B13" s="10" t="s">
        <v>44</v>
      </c>
      <c r="C13" s="31">
        <v>3760</v>
      </c>
      <c r="D13" s="31">
        <v>25626</v>
      </c>
      <c r="E13" s="34">
        <f t="shared" si="2"/>
        <v>-85.327401857488482</v>
      </c>
      <c r="F13" s="34">
        <f t="shared" si="3"/>
        <v>4.5031558020048621</v>
      </c>
      <c r="G13" s="41">
        <v>39003</v>
      </c>
      <c r="H13" s="41">
        <v>62583</v>
      </c>
      <c r="I13" s="34">
        <f t="shared" si="0"/>
        <v>-37.677963664253866</v>
      </c>
      <c r="J13" s="34">
        <f t="shared" si="1"/>
        <v>1.9105846576177234</v>
      </c>
    </row>
    <row r="14" spans="1:10" ht="17">
      <c r="A14" s="57"/>
      <c r="B14" s="10" t="s">
        <v>38</v>
      </c>
      <c r="C14" s="31">
        <v>2371</v>
      </c>
      <c r="D14" s="31">
        <v>53100</v>
      </c>
      <c r="E14" s="34">
        <f t="shared" si="2"/>
        <v>-95.534839924670436</v>
      </c>
      <c r="F14" s="34">
        <f t="shared" si="3"/>
        <v>2.839622980466364</v>
      </c>
      <c r="G14" s="41">
        <v>72614</v>
      </c>
      <c r="H14" s="41">
        <v>133654</v>
      </c>
      <c r="I14" s="34">
        <f t="shared" si="0"/>
        <v>-45.670163257366035</v>
      </c>
      <c r="J14" s="34">
        <f t="shared" si="1"/>
        <v>3.557039056694443</v>
      </c>
    </row>
    <row r="15" spans="1:10" ht="17">
      <c r="A15" s="57"/>
      <c r="B15" s="10" t="s">
        <v>47</v>
      </c>
      <c r="C15" s="31">
        <v>4048</v>
      </c>
      <c r="D15" s="31">
        <v>46991</v>
      </c>
      <c r="E15" s="34">
        <f t="shared" si="2"/>
        <v>-91.3855844736226</v>
      </c>
      <c r="F15" s="34">
        <f t="shared" si="3"/>
        <v>4.84807837407332</v>
      </c>
      <c r="G15" s="41">
        <v>64593</v>
      </c>
      <c r="H15" s="41">
        <v>109355</v>
      </c>
      <c r="I15" s="34">
        <f t="shared" si="0"/>
        <v>-40.932741987106212</v>
      </c>
      <c r="J15" s="34">
        <f t="shared" si="1"/>
        <v>3.1641257028818712</v>
      </c>
    </row>
    <row r="16" spans="1:10" ht="17">
      <c r="A16" s="57"/>
      <c r="B16" s="10" t="s">
        <v>45</v>
      </c>
      <c r="C16" s="31">
        <v>1587</v>
      </c>
      <c r="D16" s="31">
        <v>10646</v>
      </c>
      <c r="E16" s="34">
        <f t="shared" si="2"/>
        <v>-85.092992673304522</v>
      </c>
      <c r="F16" s="34">
        <f t="shared" si="3"/>
        <v>1.9006670898355629</v>
      </c>
      <c r="G16" s="41">
        <v>16675</v>
      </c>
      <c r="H16" s="41">
        <v>27626</v>
      </c>
      <c r="I16" s="34">
        <f t="shared" si="0"/>
        <v>-39.640194020125961</v>
      </c>
      <c r="J16" s="34">
        <f t="shared" si="1"/>
        <v>0.81683458107775131</v>
      </c>
    </row>
    <row r="17" spans="1:13" ht="17">
      <c r="A17" s="57"/>
      <c r="B17" s="10" t="s">
        <v>46</v>
      </c>
      <c r="C17" s="31">
        <v>890</v>
      </c>
      <c r="D17" s="31">
        <v>40789</v>
      </c>
      <c r="E17" s="34">
        <f t="shared" si="2"/>
        <v>-97.818039177229153</v>
      </c>
      <c r="F17" s="34">
        <f t="shared" si="3"/>
        <v>1.0659065595171084</v>
      </c>
      <c r="G17" s="41">
        <v>46980</v>
      </c>
      <c r="H17" s="41">
        <v>90338</v>
      </c>
      <c r="I17" s="34">
        <f t="shared" si="0"/>
        <v>-47.995306515530565</v>
      </c>
      <c r="J17" s="34">
        <f t="shared" si="1"/>
        <v>2.301342645819056</v>
      </c>
    </row>
    <row r="18" spans="1:13" ht="17">
      <c r="A18" s="57"/>
      <c r="B18" s="10" t="s">
        <v>48</v>
      </c>
      <c r="C18" s="31">
        <v>219</v>
      </c>
      <c r="D18" s="31">
        <v>22105</v>
      </c>
      <c r="E18" s="34">
        <f t="shared" si="2"/>
        <v>-99.009273919927622</v>
      </c>
      <c r="F18" s="34">
        <f t="shared" si="3"/>
        <v>0.26228487251038957</v>
      </c>
      <c r="G18" s="41">
        <v>16866</v>
      </c>
      <c r="H18" s="41">
        <v>41752</v>
      </c>
      <c r="I18" s="34">
        <f t="shared" si="0"/>
        <v>-59.604330331481123</v>
      </c>
      <c r="J18" s="34">
        <f t="shared" si="1"/>
        <v>0.82619082725381432</v>
      </c>
    </row>
    <row r="19" spans="1:13" ht="17">
      <c r="A19" s="57"/>
      <c r="B19" s="10" t="s">
        <v>49</v>
      </c>
      <c r="C19" s="31">
        <v>674</v>
      </c>
      <c r="D19" s="31">
        <v>8724</v>
      </c>
      <c r="E19" s="34">
        <f t="shared" si="2"/>
        <v>-92.274186153140761</v>
      </c>
      <c r="F19" s="34">
        <f t="shared" si="3"/>
        <v>0.80721463046576525</v>
      </c>
      <c r="G19" s="41">
        <v>19396</v>
      </c>
      <c r="H19" s="41">
        <v>27685</v>
      </c>
      <c r="I19" s="34">
        <f t="shared" si="0"/>
        <v>-29.940400939136712</v>
      </c>
      <c r="J19" s="34">
        <f t="shared" si="1"/>
        <v>0.95012434990009387</v>
      </c>
    </row>
    <row r="20" spans="1:13" ht="17">
      <c r="A20" s="57"/>
      <c r="B20" s="10" t="s">
        <v>51</v>
      </c>
      <c r="C20" s="31">
        <v>782</v>
      </c>
      <c r="D20" s="31">
        <v>8405</v>
      </c>
      <c r="E20" s="34">
        <f t="shared" si="2"/>
        <v>-90.696014277215937</v>
      </c>
      <c r="F20" s="34">
        <f t="shared" si="3"/>
        <v>0.93656059499143685</v>
      </c>
      <c r="G20" s="41">
        <v>13805</v>
      </c>
      <c r="H20" s="41">
        <v>21308</v>
      </c>
      <c r="I20" s="34">
        <f t="shared" si="0"/>
        <v>-35.212126900694571</v>
      </c>
      <c r="J20" s="34">
        <f t="shared" si="1"/>
        <v>0.67624596052643826</v>
      </c>
    </row>
    <row r="21" spans="1:13" s="7" customFormat="1" ht="17">
      <c r="A21" s="57"/>
      <c r="B21" s="10" t="s">
        <v>50</v>
      </c>
      <c r="C21" s="31">
        <v>2519</v>
      </c>
      <c r="D21" s="31">
        <v>7021</v>
      </c>
      <c r="E21" s="34">
        <f t="shared" si="2"/>
        <v>-64.121919954422452</v>
      </c>
      <c r="F21" s="34">
        <f t="shared" si="3"/>
        <v>3.0168748577793214</v>
      </c>
      <c r="G21" s="41">
        <v>12492</v>
      </c>
      <c r="H21" s="41">
        <v>17677</v>
      </c>
      <c r="I21" s="34">
        <f t="shared" si="0"/>
        <v>-29.331900209311534</v>
      </c>
      <c r="J21" s="34">
        <f t="shared" si="1"/>
        <v>0.61192789126376435</v>
      </c>
      <c r="K21"/>
      <c r="M21"/>
    </row>
    <row r="22" spans="1:13" s="7" customFormat="1" ht="17">
      <c r="A22" s="57"/>
      <c r="B22" s="10" t="s">
        <v>146</v>
      </c>
      <c r="C22" s="31">
        <v>77</v>
      </c>
      <c r="D22" s="31">
        <v>3021</v>
      </c>
      <c r="E22" s="34">
        <f t="shared" si="2"/>
        <v>-97.451175107580269</v>
      </c>
      <c r="F22" s="34">
        <f t="shared" si="3"/>
        <v>9.2218882115525105E-2</v>
      </c>
      <c r="G22" s="41">
        <v>3024</v>
      </c>
      <c r="H22" s="41">
        <v>6275</v>
      </c>
      <c r="I22" s="34">
        <f t="shared" si="0"/>
        <v>-51.808764940239051</v>
      </c>
      <c r="J22" s="34">
        <f t="shared" si="1"/>
        <v>0.14813240019065188</v>
      </c>
      <c r="K22"/>
    </row>
    <row r="23" spans="1:13" s="7" customFormat="1" ht="17">
      <c r="A23" s="57"/>
      <c r="B23" s="10" t="s">
        <v>53</v>
      </c>
      <c r="C23" s="31">
        <v>567</v>
      </c>
      <c r="D23" s="31">
        <v>4915</v>
      </c>
      <c r="E23" s="34">
        <f t="shared" si="2"/>
        <v>-88.463886063072223</v>
      </c>
      <c r="F23" s="34">
        <f t="shared" si="3"/>
        <v>0.67906631375977577</v>
      </c>
      <c r="G23" s="41">
        <v>8096</v>
      </c>
      <c r="H23" s="41">
        <v>12263</v>
      </c>
      <c r="I23" s="34">
        <f t="shared" si="0"/>
        <v>-33.980265840332713</v>
      </c>
      <c r="J23" s="34">
        <f t="shared" si="1"/>
        <v>0.3965872724680945</v>
      </c>
      <c r="K23"/>
    </row>
    <row r="24" spans="1:13" ht="17">
      <c r="A24" s="57"/>
      <c r="B24" s="10" t="s">
        <v>52</v>
      </c>
      <c r="C24" s="31">
        <v>242</v>
      </c>
      <c r="D24" s="31">
        <v>2532</v>
      </c>
      <c r="E24" s="34">
        <f t="shared" si="2"/>
        <v>-90.442338072669827</v>
      </c>
      <c r="F24" s="34">
        <f t="shared" si="3"/>
        <v>0.28983077236307891</v>
      </c>
      <c r="G24" s="41">
        <v>4234</v>
      </c>
      <c r="H24" s="41">
        <v>6082</v>
      </c>
      <c r="I24" s="34">
        <f t="shared" si="0"/>
        <v>-30.384741861229859</v>
      </c>
      <c r="J24" s="34">
        <f t="shared" si="1"/>
        <v>0.20740495449974211</v>
      </c>
    </row>
    <row r="25" spans="1:13" s="7" customFormat="1" ht="17">
      <c r="A25" s="57"/>
      <c r="B25" s="10" t="s">
        <v>138</v>
      </c>
      <c r="C25" s="31">
        <v>1183</v>
      </c>
      <c r="D25" s="31">
        <v>2501</v>
      </c>
      <c r="E25" s="34">
        <f t="shared" si="2"/>
        <v>-52.698920431827268</v>
      </c>
      <c r="F25" s="34">
        <f t="shared" si="3"/>
        <v>1.4168173706839766</v>
      </c>
      <c r="G25" s="41">
        <v>8008</v>
      </c>
      <c r="H25" s="41">
        <v>8911</v>
      </c>
      <c r="I25" s="34">
        <f t="shared" si="0"/>
        <v>-10.133542812254515</v>
      </c>
      <c r="J25" s="34">
        <f t="shared" si="1"/>
        <v>0.39227654124561517</v>
      </c>
      <c r="K25"/>
    </row>
    <row r="26" spans="1:13" s="7" customFormat="1" ht="17">
      <c r="A26" s="57"/>
      <c r="B26" s="10" t="s">
        <v>39</v>
      </c>
      <c r="C26" s="31">
        <v>441</v>
      </c>
      <c r="D26" s="31">
        <v>1494</v>
      </c>
      <c r="E26" s="34">
        <f t="shared" si="2"/>
        <v>-70.481927710843379</v>
      </c>
      <c r="F26" s="34">
        <f t="shared" si="3"/>
        <v>0.52816268847982561</v>
      </c>
      <c r="G26" s="41">
        <v>2906</v>
      </c>
      <c r="H26" s="41">
        <v>4297</v>
      </c>
      <c r="I26" s="34">
        <f t="shared" si="0"/>
        <v>-32.371421922271345</v>
      </c>
      <c r="J26" s="34">
        <f t="shared" si="1"/>
        <v>0.14235210150596375</v>
      </c>
      <c r="K26"/>
    </row>
    <row r="27" spans="1:13" ht="17">
      <c r="A27" s="57"/>
      <c r="B27" s="10" t="s">
        <v>40</v>
      </c>
      <c r="C27" s="31">
        <v>566</v>
      </c>
      <c r="D27" s="31">
        <v>1704</v>
      </c>
      <c r="E27" s="34">
        <f t="shared" si="2"/>
        <v>-66.784037558685455</v>
      </c>
      <c r="F27" s="34">
        <f t="shared" si="3"/>
        <v>0.67786866594009365</v>
      </c>
      <c r="G27" s="41">
        <v>2861</v>
      </c>
      <c r="H27" s="41">
        <v>4607</v>
      </c>
      <c r="I27" s="34">
        <f t="shared" si="0"/>
        <v>-37.898849576731067</v>
      </c>
      <c r="J27" s="34">
        <f t="shared" si="1"/>
        <v>0.14014775031265048</v>
      </c>
    </row>
    <row r="28" spans="1:13" ht="17">
      <c r="A28" s="57"/>
      <c r="B28" s="27" t="s">
        <v>55</v>
      </c>
      <c r="C28" s="31">
        <v>474</v>
      </c>
      <c r="D28" s="31">
        <v>1282</v>
      </c>
      <c r="E28" s="34">
        <f t="shared" si="2"/>
        <v>-63.026521060842434</v>
      </c>
      <c r="F28" s="34">
        <f t="shared" si="3"/>
        <v>0.56768506652933637</v>
      </c>
      <c r="G28" s="41">
        <v>2525</v>
      </c>
      <c r="H28" s="41">
        <v>3753</v>
      </c>
      <c r="I28" s="34">
        <f t="shared" si="0"/>
        <v>-32.720490274447108</v>
      </c>
      <c r="J28" s="34">
        <f t="shared" si="1"/>
        <v>0.12368859473591137</v>
      </c>
    </row>
    <row r="29" spans="1:13" ht="17">
      <c r="A29" s="57"/>
      <c r="B29" s="22" t="s">
        <v>54</v>
      </c>
      <c r="C29" s="31">
        <v>68</v>
      </c>
      <c r="D29" s="31">
        <v>1613</v>
      </c>
      <c r="E29" s="34">
        <f t="shared" si="2"/>
        <v>-95.784252944823308</v>
      </c>
      <c r="F29" s="34">
        <f t="shared" si="3"/>
        <v>8.144005173838581E-2</v>
      </c>
      <c r="G29" s="41">
        <v>1223</v>
      </c>
      <c r="H29" s="41">
        <v>3179</v>
      </c>
      <c r="I29" s="34">
        <f t="shared" si="0"/>
        <v>-61.528782636049073</v>
      </c>
      <c r="J29" s="34">
        <f t="shared" si="1"/>
        <v>5.9909366876047372E-2</v>
      </c>
    </row>
    <row r="30" spans="1:13" ht="17">
      <c r="A30" s="57"/>
      <c r="B30" s="10" t="s">
        <v>56</v>
      </c>
      <c r="C30" s="31">
        <v>34</v>
      </c>
      <c r="D30" s="31">
        <v>382</v>
      </c>
      <c r="E30" s="34">
        <f t="shared" si="2"/>
        <v>-91.099476439790578</v>
      </c>
      <c r="F30" s="34">
        <f t="shared" si="3"/>
        <v>4.0720025869192905E-2</v>
      </c>
      <c r="G30" s="41">
        <v>370</v>
      </c>
      <c r="H30" s="41">
        <v>895</v>
      </c>
      <c r="I30" s="34">
        <f t="shared" si="0"/>
        <v>-58.659217877094974</v>
      </c>
      <c r="J30" s="34">
        <f t="shared" si="1"/>
        <v>1.812466536724246E-2</v>
      </c>
    </row>
    <row r="31" spans="1:13" s="7" customFormat="1" ht="17">
      <c r="A31" s="57"/>
      <c r="B31" s="10" t="s">
        <v>21</v>
      </c>
      <c r="C31" s="31">
        <v>1561</v>
      </c>
      <c r="D31" s="31">
        <v>6719</v>
      </c>
      <c r="E31" s="34">
        <f t="shared" si="2"/>
        <v>-76.767376097633573</v>
      </c>
      <c r="F31" s="34">
        <f t="shared" si="3"/>
        <v>1.8695282465238272</v>
      </c>
      <c r="G31" s="41">
        <v>10927</v>
      </c>
      <c r="H31" s="41">
        <v>16423</v>
      </c>
      <c r="I31" s="34">
        <f t="shared" si="0"/>
        <v>-33.465262132375329</v>
      </c>
      <c r="J31" s="34">
        <f t="shared" si="1"/>
        <v>0.53526545531853609</v>
      </c>
      <c r="K31"/>
    </row>
    <row r="32" spans="1:13" ht="17">
      <c r="A32" s="58"/>
      <c r="B32" s="15" t="s">
        <v>57</v>
      </c>
      <c r="C32" s="20">
        <v>52407</v>
      </c>
      <c r="D32" s="20">
        <v>1298640</v>
      </c>
      <c r="E32" s="35">
        <f t="shared" si="2"/>
        <v>-95.964470523008686</v>
      </c>
      <c r="F32" s="35">
        <f t="shared" si="3"/>
        <v>62.765129286082136</v>
      </c>
      <c r="G32" s="24">
        <v>1686085</v>
      </c>
      <c r="H32" s="24">
        <v>3249676</v>
      </c>
      <c r="I32" s="25">
        <f t="shared" si="0"/>
        <v>-48.115289031891187</v>
      </c>
      <c r="J32" s="25">
        <f t="shared" si="1"/>
        <v>82.593855150613521</v>
      </c>
    </row>
    <row r="33" spans="1:11" ht="17">
      <c r="A33" s="49" t="s">
        <v>22</v>
      </c>
      <c r="B33" s="10" t="s">
        <v>23</v>
      </c>
      <c r="C33" s="31">
        <v>10570</v>
      </c>
      <c r="D33" s="31">
        <v>84275</v>
      </c>
      <c r="E33" s="34">
        <f t="shared" si="2"/>
        <v>-87.457727677247107</v>
      </c>
      <c r="F33" s="34">
        <f t="shared" si="3"/>
        <v>12.659137454040264</v>
      </c>
      <c r="G33" s="41">
        <v>120264</v>
      </c>
      <c r="H33" s="41">
        <v>204744</v>
      </c>
      <c r="I33" s="34">
        <f t="shared" si="0"/>
        <v>-41.261282381901296</v>
      </c>
      <c r="J33" s="34">
        <f t="shared" si="1"/>
        <v>5.8912020425028295</v>
      </c>
    </row>
    <row r="34" spans="1:11" ht="17">
      <c r="A34" s="50"/>
      <c r="B34" s="10" t="s">
        <v>24</v>
      </c>
      <c r="C34" s="31">
        <v>2405</v>
      </c>
      <c r="D34" s="31">
        <v>18670</v>
      </c>
      <c r="E34" s="34">
        <f t="shared" si="2"/>
        <v>-87.118371719335826</v>
      </c>
      <c r="F34" s="34">
        <f t="shared" si="3"/>
        <v>2.8803430063355568</v>
      </c>
      <c r="G34" s="41">
        <v>25260</v>
      </c>
      <c r="H34" s="41">
        <v>44681</v>
      </c>
      <c r="I34" s="34">
        <f t="shared" si="0"/>
        <v>-43.465902732705175</v>
      </c>
      <c r="J34" s="34">
        <f t="shared" si="1"/>
        <v>1.2373758031798501</v>
      </c>
    </row>
    <row r="35" spans="1:11" ht="17">
      <c r="A35" s="50"/>
      <c r="B35" s="10" t="s">
        <v>58</v>
      </c>
      <c r="C35" s="31">
        <v>291</v>
      </c>
      <c r="D35" s="31">
        <v>1673</v>
      </c>
      <c r="E35" s="34">
        <f t="shared" si="2"/>
        <v>-82.606096832038261</v>
      </c>
      <c r="F35" s="34">
        <f t="shared" si="3"/>
        <v>0.34851551552750398</v>
      </c>
      <c r="G35" s="41">
        <v>3280</v>
      </c>
      <c r="H35" s="41">
        <v>4632</v>
      </c>
      <c r="I35" s="34">
        <f t="shared" si="0"/>
        <v>-29.188255613126081</v>
      </c>
      <c r="J35" s="34">
        <f t="shared" si="1"/>
        <v>0.16067270920150073</v>
      </c>
    </row>
    <row r="36" spans="1:11" ht="17">
      <c r="A36" s="50"/>
      <c r="B36" s="10" t="s">
        <v>59</v>
      </c>
      <c r="C36" s="31">
        <v>388</v>
      </c>
      <c r="D36" s="31">
        <v>2201</v>
      </c>
      <c r="E36" s="34">
        <f t="shared" si="2"/>
        <v>-82.371649250340752</v>
      </c>
      <c r="F36" s="34">
        <f t="shared" si="3"/>
        <v>0.46468735403667194</v>
      </c>
      <c r="G36" s="41">
        <v>4044</v>
      </c>
      <c r="H36" s="41">
        <v>5489</v>
      </c>
      <c r="I36" s="34">
        <f t="shared" si="0"/>
        <v>-26.32537802878484</v>
      </c>
      <c r="J36" s="34">
        <f t="shared" si="1"/>
        <v>0.19809769390575271</v>
      </c>
    </row>
    <row r="37" spans="1:11" s="7" customFormat="1" ht="17">
      <c r="A37" s="50"/>
      <c r="B37" s="10" t="s">
        <v>25</v>
      </c>
      <c r="C37" s="31">
        <v>456</v>
      </c>
      <c r="D37" s="31">
        <v>3208</v>
      </c>
      <c r="E37" s="34">
        <f t="shared" si="2"/>
        <v>-85.785536159600994</v>
      </c>
      <c r="F37" s="34">
        <f t="shared" si="3"/>
        <v>0.54612740577505781</v>
      </c>
      <c r="G37" s="41">
        <v>5571</v>
      </c>
      <c r="H37" s="41">
        <v>7782</v>
      </c>
      <c r="I37" s="34">
        <f t="shared" si="0"/>
        <v>-28.411719352351582</v>
      </c>
      <c r="J37" s="34">
        <f t="shared" si="1"/>
        <v>0.27289867773218307</v>
      </c>
      <c r="K37"/>
    </row>
    <row r="38" spans="1:11" ht="17">
      <c r="A38" s="51"/>
      <c r="B38" s="15" t="s">
        <v>60</v>
      </c>
      <c r="C38" s="20">
        <v>14110</v>
      </c>
      <c r="D38" s="20">
        <v>110027</v>
      </c>
      <c r="E38" s="35">
        <f t="shared" si="2"/>
        <v>-87.175875012496931</v>
      </c>
      <c r="F38" s="35">
        <f t="shared" si="3"/>
        <v>16.898810735715056</v>
      </c>
      <c r="G38" s="24">
        <v>158419</v>
      </c>
      <c r="H38" s="24">
        <v>267328</v>
      </c>
      <c r="I38" s="25">
        <f t="shared" si="0"/>
        <v>-40.739840196313146</v>
      </c>
      <c r="J38" s="25">
        <f t="shared" si="1"/>
        <v>7.7602469265221172</v>
      </c>
    </row>
    <row r="39" spans="1:11" ht="17">
      <c r="A39" s="49" t="s">
        <v>26</v>
      </c>
      <c r="B39" s="10" t="s">
        <v>61</v>
      </c>
      <c r="C39" s="31">
        <v>5300</v>
      </c>
      <c r="D39" s="31">
        <v>27992</v>
      </c>
      <c r="E39" s="34">
        <f t="shared" si="2"/>
        <v>-81.066018862532147</v>
      </c>
      <c r="F39" s="34">
        <f t="shared" si="3"/>
        <v>6.3475334443153644</v>
      </c>
      <c r="G39" s="41">
        <v>56348</v>
      </c>
      <c r="H39" s="41">
        <v>73187</v>
      </c>
      <c r="I39" s="34">
        <f t="shared" si="0"/>
        <v>-23.008184513643137</v>
      </c>
      <c r="J39" s="34">
        <f t="shared" si="1"/>
        <v>2.7602395786848057</v>
      </c>
    </row>
    <row r="40" spans="1:11" ht="17">
      <c r="A40" s="50"/>
      <c r="B40" s="10" t="s">
        <v>62</v>
      </c>
      <c r="C40" s="31">
        <v>1173</v>
      </c>
      <c r="D40" s="31">
        <v>12813</v>
      </c>
      <c r="E40" s="34">
        <f t="shared" si="2"/>
        <v>-90.84523530789042</v>
      </c>
      <c r="F40" s="34">
        <f t="shared" si="3"/>
        <v>1.4048408924871554</v>
      </c>
      <c r="G40" s="41">
        <v>15856</v>
      </c>
      <c r="H40" s="41">
        <v>30837</v>
      </c>
      <c r="I40" s="34">
        <f t="shared" si="0"/>
        <v>-48.581249797321405</v>
      </c>
      <c r="J40" s="34">
        <f t="shared" si="1"/>
        <v>0.77671538935944984</v>
      </c>
    </row>
    <row r="41" spans="1:11" ht="17">
      <c r="A41" s="50"/>
      <c r="B41" s="10" t="s">
        <v>63</v>
      </c>
      <c r="C41" s="31">
        <v>1195</v>
      </c>
      <c r="D41" s="31">
        <v>11142</v>
      </c>
      <c r="E41" s="34">
        <f t="shared" si="2"/>
        <v>-89.27481601148807</v>
      </c>
      <c r="F41" s="34">
        <f t="shared" si="3"/>
        <v>1.4311891445201623</v>
      </c>
      <c r="G41" s="41">
        <v>13411</v>
      </c>
      <c r="H41" s="41">
        <v>24858</v>
      </c>
      <c r="I41" s="34">
        <f t="shared" si="0"/>
        <v>-46.049561509373241</v>
      </c>
      <c r="J41" s="34">
        <f t="shared" si="1"/>
        <v>0.65694564118942878</v>
      </c>
    </row>
    <row r="42" spans="1:11" ht="17">
      <c r="A42" s="50"/>
      <c r="B42" s="10" t="s">
        <v>64</v>
      </c>
      <c r="C42" s="31">
        <v>1217</v>
      </c>
      <c r="D42" s="31">
        <v>7469</v>
      </c>
      <c r="E42" s="34">
        <f t="shared" si="2"/>
        <v>-83.705984736912569</v>
      </c>
      <c r="F42" s="34">
        <f t="shared" si="3"/>
        <v>1.4575373965531695</v>
      </c>
      <c r="G42" s="41">
        <v>12319</v>
      </c>
      <c r="H42" s="41">
        <v>18873</v>
      </c>
      <c r="I42" s="34">
        <f t="shared" si="0"/>
        <v>-34.726858475070209</v>
      </c>
      <c r="J42" s="34">
        <f t="shared" si="1"/>
        <v>0.6034533855650267</v>
      </c>
    </row>
    <row r="43" spans="1:11" ht="17">
      <c r="A43" s="50"/>
      <c r="B43" s="10" t="s">
        <v>65</v>
      </c>
      <c r="C43" s="31">
        <v>248</v>
      </c>
      <c r="D43" s="31">
        <v>3583</v>
      </c>
      <c r="E43" s="34">
        <f t="shared" si="2"/>
        <v>-93.07842590008373</v>
      </c>
      <c r="F43" s="34">
        <f t="shared" si="3"/>
        <v>0.29701665928117177</v>
      </c>
      <c r="G43" s="41">
        <v>4846</v>
      </c>
      <c r="H43" s="41">
        <v>8698</v>
      </c>
      <c r="I43" s="34">
        <f t="shared" si="0"/>
        <v>-44.286042768452518</v>
      </c>
      <c r="J43" s="34">
        <f t="shared" si="1"/>
        <v>0.2373841307288026</v>
      </c>
    </row>
    <row r="44" spans="1:11" ht="17">
      <c r="A44" s="50"/>
      <c r="B44" s="10" t="s">
        <v>66</v>
      </c>
      <c r="C44" s="31">
        <v>597</v>
      </c>
      <c r="D44" s="31">
        <v>2898</v>
      </c>
      <c r="E44" s="34">
        <f t="shared" si="2"/>
        <v>-79.399585921325055</v>
      </c>
      <c r="F44" s="34">
        <f t="shared" si="3"/>
        <v>0.71499574835024016</v>
      </c>
      <c r="G44" s="41">
        <v>5220</v>
      </c>
      <c r="H44" s="41">
        <v>7524</v>
      </c>
      <c r="I44" s="34">
        <f t="shared" si="0"/>
        <v>-30.622009569377994</v>
      </c>
      <c r="J44" s="34">
        <f t="shared" si="1"/>
        <v>0.25570473842433955</v>
      </c>
    </row>
    <row r="45" spans="1:11" ht="17">
      <c r="A45" s="50"/>
      <c r="B45" s="10" t="s">
        <v>67</v>
      </c>
      <c r="C45" s="31">
        <v>630</v>
      </c>
      <c r="D45" s="31">
        <v>2368</v>
      </c>
      <c r="E45" s="34">
        <f t="shared" si="2"/>
        <v>-73.39527027027026</v>
      </c>
      <c r="F45" s="34">
        <f t="shared" si="3"/>
        <v>0.7545181263997508</v>
      </c>
      <c r="G45" s="41">
        <v>4203</v>
      </c>
      <c r="H45" s="41">
        <v>6710</v>
      </c>
      <c r="I45" s="34">
        <f t="shared" si="0"/>
        <v>-37.362146050670638</v>
      </c>
      <c r="J45" s="34">
        <f t="shared" si="1"/>
        <v>0.20588640145545964</v>
      </c>
    </row>
    <row r="46" spans="1:11" ht="17">
      <c r="A46" s="50"/>
      <c r="B46" s="10" t="s">
        <v>68</v>
      </c>
      <c r="C46" s="31">
        <v>255</v>
      </c>
      <c r="D46" s="31">
        <v>2007</v>
      </c>
      <c r="E46" s="34">
        <f t="shared" si="2"/>
        <v>-87.294469357249625</v>
      </c>
      <c r="F46" s="34">
        <f t="shared" si="3"/>
        <v>0.30540019401894675</v>
      </c>
      <c r="G46" s="41">
        <v>2883</v>
      </c>
      <c r="H46" s="41">
        <v>4748</v>
      </c>
      <c r="I46" s="34">
        <f t="shared" si="0"/>
        <v>-39.279696714406064</v>
      </c>
      <c r="J46" s="34">
        <f t="shared" si="1"/>
        <v>0.14122543311827029</v>
      </c>
    </row>
    <row r="47" spans="1:11" ht="17">
      <c r="A47" s="50"/>
      <c r="B47" s="10" t="s">
        <v>72</v>
      </c>
      <c r="C47" s="31">
        <v>173</v>
      </c>
      <c r="D47" s="31">
        <v>1044</v>
      </c>
      <c r="E47" s="34">
        <f t="shared" si="2"/>
        <v>-83.429118773946371</v>
      </c>
      <c r="F47" s="34">
        <f t="shared" si="3"/>
        <v>0.20719307280501092</v>
      </c>
      <c r="G47" s="41">
        <v>1500</v>
      </c>
      <c r="H47" s="41">
        <v>2687</v>
      </c>
      <c r="I47" s="34">
        <f t="shared" si="0"/>
        <v>-44.175660588016378</v>
      </c>
      <c r="J47" s="34">
        <f t="shared" si="1"/>
        <v>7.3478373110442405E-2</v>
      </c>
    </row>
    <row r="48" spans="1:11" ht="17">
      <c r="A48" s="50"/>
      <c r="B48" s="10" t="s">
        <v>69</v>
      </c>
      <c r="C48" s="31">
        <v>97</v>
      </c>
      <c r="D48" s="31">
        <v>858</v>
      </c>
      <c r="E48" s="34">
        <f t="shared" si="2"/>
        <v>-88.694638694638698</v>
      </c>
      <c r="F48" s="34">
        <f t="shared" si="3"/>
        <v>0.11617183850916799</v>
      </c>
      <c r="G48" s="41">
        <v>1081</v>
      </c>
      <c r="H48" s="41">
        <v>2236</v>
      </c>
      <c r="I48" s="34">
        <f t="shared" si="0"/>
        <v>-51.654740608228991</v>
      </c>
      <c r="J48" s="34">
        <f t="shared" si="1"/>
        <v>5.2953414221592159E-2</v>
      </c>
    </row>
    <row r="49" spans="1:11" ht="17">
      <c r="A49" s="50"/>
      <c r="B49" s="10" t="s">
        <v>70</v>
      </c>
      <c r="C49" s="31">
        <v>188</v>
      </c>
      <c r="D49" s="31">
        <v>1458</v>
      </c>
      <c r="E49" s="34">
        <f t="shared" si="2"/>
        <v>-87.105624142661185</v>
      </c>
      <c r="F49" s="34">
        <f t="shared" si="3"/>
        <v>0.22515779010024314</v>
      </c>
      <c r="G49" s="41">
        <v>1685</v>
      </c>
      <c r="H49" s="41">
        <v>3367</v>
      </c>
      <c r="I49" s="34">
        <f t="shared" si="0"/>
        <v>-49.955449955449957</v>
      </c>
      <c r="J49" s="34">
        <f t="shared" si="1"/>
        <v>8.254070579406364E-2</v>
      </c>
    </row>
    <row r="50" spans="1:11" ht="17">
      <c r="A50" s="50"/>
      <c r="B50" s="10" t="s">
        <v>71</v>
      </c>
      <c r="C50" s="31">
        <v>322</v>
      </c>
      <c r="D50" s="31">
        <v>1960</v>
      </c>
      <c r="E50" s="34">
        <f t="shared" si="2"/>
        <v>-83.571428571428569</v>
      </c>
      <c r="F50" s="34">
        <f t="shared" si="3"/>
        <v>0.38564259793765043</v>
      </c>
      <c r="G50" s="41">
        <v>3086</v>
      </c>
      <c r="H50" s="41">
        <v>4550</v>
      </c>
      <c r="I50" s="34">
        <f t="shared" si="0"/>
        <v>-32.175824175824175</v>
      </c>
      <c r="J50" s="34">
        <f t="shared" si="1"/>
        <v>0.15116950627921683</v>
      </c>
    </row>
    <row r="51" spans="1:11" ht="17">
      <c r="A51" s="50"/>
      <c r="B51" s="10" t="s">
        <v>73</v>
      </c>
      <c r="C51" s="31">
        <v>105</v>
      </c>
      <c r="D51" s="31">
        <v>1224</v>
      </c>
      <c r="E51" s="34">
        <f t="shared" si="2"/>
        <v>-91.421568627450981</v>
      </c>
      <c r="F51" s="34">
        <f t="shared" si="3"/>
        <v>0.12575302106662517</v>
      </c>
      <c r="G51" s="41">
        <v>1433</v>
      </c>
      <c r="H51" s="41">
        <v>2848</v>
      </c>
      <c r="I51" s="34">
        <f t="shared" si="0"/>
        <v>-49.68398876404494</v>
      </c>
      <c r="J51" s="34">
        <f t="shared" si="1"/>
        <v>7.0196339111509312E-2</v>
      </c>
    </row>
    <row r="52" spans="1:11" ht="17">
      <c r="A52" s="50"/>
      <c r="B52" s="10" t="s">
        <v>74</v>
      </c>
      <c r="C52" s="31">
        <v>61</v>
      </c>
      <c r="D52" s="31">
        <v>824</v>
      </c>
      <c r="E52" s="34">
        <f t="shared" si="2"/>
        <v>-92.597087378640779</v>
      </c>
      <c r="F52" s="34">
        <f t="shared" si="3"/>
        <v>7.3056517000610804E-2</v>
      </c>
      <c r="G52" s="41">
        <v>1080</v>
      </c>
      <c r="H52" s="41">
        <v>2058</v>
      </c>
      <c r="I52" s="34">
        <f t="shared" si="0"/>
        <v>-47.521865889212833</v>
      </c>
      <c r="J52" s="34">
        <f t="shared" si="1"/>
        <v>5.2904428639518532E-2</v>
      </c>
    </row>
    <row r="53" spans="1:11" ht="17">
      <c r="A53" s="50"/>
      <c r="B53" s="10" t="s">
        <v>75</v>
      </c>
      <c r="C53" s="31">
        <v>96</v>
      </c>
      <c r="D53" s="31">
        <v>911</v>
      </c>
      <c r="E53" s="34">
        <f t="shared" si="2"/>
        <v>-89.462129527991223</v>
      </c>
      <c r="F53" s="34">
        <f t="shared" si="3"/>
        <v>0.11497419068948586</v>
      </c>
      <c r="G53" s="41">
        <v>1454</v>
      </c>
      <c r="H53" s="41">
        <v>2433</v>
      </c>
      <c r="I53" s="34">
        <f t="shared" si="0"/>
        <v>-40.238388820386348</v>
      </c>
      <c r="J53" s="34">
        <f t="shared" si="1"/>
        <v>7.1225036335055503E-2</v>
      </c>
    </row>
    <row r="54" spans="1:11" ht="17">
      <c r="A54" s="50"/>
      <c r="B54" s="10" t="s">
        <v>76</v>
      </c>
      <c r="C54" s="31">
        <v>144</v>
      </c>
      <c r="D54" s="31">
        <v>1082</v>
      </c>
      <c r="E54" s="34">
        <f t="shared" si="2"/>
        <v>-86.691312384473193</v>
      </c>
      <c r="F54" s="34">
        <f t="shared" si="3"/>
        <v>0.17246128603422878</v>
      </c>
      <c r="G54" s="41">
        <v>1809</v>
      </c>
      <c r="H54" s="41">
        <v>2874</v>
      </c>
      <c r="I54" s="34">
        <f t="shared" si="0"/>
        <v>-37.056367432150317</v>
      </c>
      <c r="J54" s="34">
        <f t="shared" si="1"/>
        <v>8.861491797119353E-2</v>
      </c>
    </row>
    <row r="55" spans="1:11" ht="17">
      <c r="A55" s="50"/>
      <c r="B55" s="10" t="s">
        <v>81</v>
      </c>
      <c r="C55" s="31">
        <v>164</v>
      </c>
      <c r="D55" s="31">
        <v>1400</v>
      </c>
      <c r="E55" s="34">
        <f t="shared" si="2"/>
        <v>-88.285714285714292</v>
      </c>
      <c r="F55" s="34">
        <f t="shared" si="3"/>
        <v>0.19641424242787167</v>
      </c>
      <c r="G55" s="41">
        <v>1433</v>
      </c>
      <c r="H55" s="41">
        <v>2763</v>
      </c>
      <c r="I55" s="34">
        <f t="shared" si="0"/>
        <v>-48.136083966702856</v>
      </c>
      <c r="J55" s="34">
        <f t="shared" si="1"/>
        <v>7.0196339111509312E-2</v>
      </c>
    </row>
    <row r="56" spans="1:11" ht="17">
      <c r="A56" s="50"/>
      <c r="B56" s="10" t="s">
        <v>78</v>
      </c>
      <c r="C56" s="31">
        <v>84</v>
      </c>
      <c r="D56" s="31">
        <v>489</v>
      </c>
      <c r="E56" s="34">
        <f t="shared" si="2"/>
        <v>-82.822085889570545</v>
      </c>
      <c r="F56" s="34">
        <f t="shared" si="3"/>
        <v>0.10060241685330013</v>
      </c>
      <c r="G56" s="41">
        <v>837</v>
      </c>
      <c r="H56" s="41">
        <v>1427</v>
      </c>
      <c r="I56" s="34">
        <f t="shared" si="0"/>
        <v>-41.345480028030835</v>
      </c>
      <c r="J56" s="34">
        <f t="shared" si="1"/>
        <v>4.1000932195626866E-2</v>
      </c>
    </row>
    <row r="57" spans="1:11" ht="17">
      <c r="A57" s="50"/>
      <c r="B57" s="10" t="s">
        <v>80</v>
      </c>
      <c r="C57" s="31">
        <v>199</v>
      </c>
      <c r="D57" s="31">
        <v>803</v>
      </c>
      <c r="E57" s="34">
        <f t="shared" si="2"/>
        <v>-75.217932752179323</v>
      </c>
      <c r="F57" s="34">
        <f t="shared" si="3"/>
        <v>0.2383319161167467</v>
      </c>
      <c r="G57" s="41">
        <v>1485</v>
      </c>
      <c r="H57" s="41">
        <v>2185</v>
      </c>
      <c r="I57" s="34">
        <f t="shared" si="0"/>
        <v>-32.036613272311207</v>
      </c>
      <c r="J57" s="34">
        <f t="shared" si="1"/>
        <v>7.2743589379337975E-2</v>
      </c>
    </row>
    <row r="58" spans="1:11" ht="17">
      <c r="A58" s="50"/>
      <c r="B58" s="10" t="s">
        <v>82</v>
      </c>
      <c r="C58" s="31">
        <v>80</v>
      </c>
      <c r="D58" s="31">
        <v>455</v>
      </c>
      <c r="E58" s="34">
        <f t="shared" si="2"/>
        <v>-82.417582417582409</v>
      </c>
      <c r="F58" s="34">
        <f t="shared" si="3"/>
        <v>9.5811825574571546E-2</v>
      </c>
      <c r="G58" s="41">
        <v>649</v>
      </c>
      <c r="H58" s="41">
        <v>1212</v>
      </c>
      <c r="I58" s="34">
        <f t="shared" si="0"/>
        <v>-46.452145214521458</v>
      </c>
      <c r="J58" s="34">
        <f t="shared" si="1"/>
        <v>3.1791642765784743E-2</v>
      </c>
    </row>
    <row r="59" spans="1:11" ht="17">
      <c r="A59" s="50"/>
      <c r="B59" s="10" t="s">
        <v>79</v>
      </c>
      <c r="C59" s="31">
        <v>114</v>
      </c>
      <c r="D59" s="31">
        <v>1001</v>
      </c>
      <c r="E59" s="34">
        <f t="shared" si="2"/>
        <v>-88.611388611388605</v>
      </c>
      <c r="F59" s="34">
        <f t="shared" si="3"/>
        <v>0.13653185144376445</v>
      </c>
      <c r="G59" s="41">
        <v>1419</v>
      </c>
      <c r="H59" s="41">
        <v>2446</v>
      </c>
      <c r="I59" s="34">
        <f t="shared" si="0"/>
        <v>-41.986917416189698</v>
      </c>
      <c r="J59" s="34">
        <f t="shared" si="1"/>
        <v>6.9510540962478523E-2</v>
      </c>
    </row>
    <row r="60" spans="1:11" ht="17">
      <c r="A60" s="50"/>
      <c r="B60" s="10" t="s">
        <v>77</v>
      </c>
      <c r="C60" s="31">
        <v>106</v>
      </c>
      <c r="D60" s="31">
        <v>724</v>
      </c>
      <c r="E60" s="34">
        <f t="shared" si="2"/>
        <v>-85.359116022099442</v>
      </c>
      <c r="F60" s="34">
        <f t="shared" si="3"/>
        <v>0.12695066888630729</v>
      </c>
      <c r="G60" s="41">
        <v>1286</v>
      </c>
      <c r="H60" s="41">
        <v>1932</v>
      </c>
      <c r="I60" s="34">
        <f t="shared" si="0"/>
        <v>-33.436853002070386</v>
      </c>
      <c r="J60" s="34">
        <f t="shared" si="1"/>
        <v>6.2995458546685951E-2</v>
      </c>
    </row>
    <row r="61" spans="1:11" s="7" customFormat="1" ht="17">
      <c r="A61" s="50"/>
      <c r="B61" s="10" t="s">
        <v>83</v>
      </c>
      <c r="C61" s="31">
        <v>538</v>
      </c>
      <c r="D61" s="31">
        <v>3300</v>
      </c>
      <c r="E61" s="34">
        <f t="shared" si="2"/>
        <v>-83.696969696969688</v>
      </c>
      <c r="F61" s="34">
        <f t="shared" si="3"/>
        <v>0.64433452698899363</v>
      </c>
      <c r="G61" s="41">
        <v>6189</v>
      </c>
      <c r="H61" s="41">
        <v>8939</v>
      </c>
      <c r="I61" s="34">
        <f t="shared" si="0"/>
        <v>-30.764067569079312</v>
      </c>
      <c r="J61" s="34">
        <f t="shared" si="1"/>
        <v>0.30317176745368535</v>
      </c>
      <c r="K61"/>
    </row>
    <row r="62" spans="1:11" ht="17">
      <c r="A62" s="51"/>
      <c r="B62" s="15" t="s">
        <v>84</v>
      </c>
      <c r="C62" s="20">
        <v>13086</v>
      </c>
      <c r="D62" s="20">
        <v>87805</v>
      </c>
      <c r="E62" s="35">
        <f t="shared" si="2"/>
        <v>-85.096520699276795</v>
      </c>
      <c r="F62" s="35">
        <f t="shared" si="3"/>
        <v>15.67241936836054</v>
      </c>
      <c r="G62" s="24">
        <v>141512</v>
      </c>
      <c r="H62" s="24">
        <v>219392</v>
      </c>
      <c r="I62" s="25">
        <f t="shared" si="0"/>
        <v>-35.498103850641769</v>
      </c>
      <c r="J62" s="25">
        <f t="shared" si="1"/>
        <v>6.9320476904032837</v>
      </c>
    </row>
    <row r="63" spans="1:11" ht="18.75" customHeight="1">
      <c r="A63" s="49" t="s">
        <v>27</v>
      </c>
      <c r="B63" s="10" t="s">
        <v>135</v>
      </c>
      <c r="C63" s="31">
        <v>760</v>
      </c>
      <c r="D63" s="31">
        <v>12263</v>
      </c>
      <c r="E63" s="34">
        <f t="shared" si="2"/>
        <v>-93.802495311098426</v>
      </c>
      <c r="F63" s="34">
        <f t="shared" si="3"/>
        <v>0.91021234295842968</v>
      </c>
      <c r="G63" s="41">
        <v>21656</v>
      </c>
      <c r="H63" s="41">
        <v>34879</v>
      </c>
      <c r="I63" s="34">
        <f t="shared" si="0"/>
        <v>-37.91106396398979</v>
      </c>
      <c r="J63" s="34">
        <f t="shared" si="1"/>
        <v>1.0608317653864938</v>
      </c>
    </row>
    <row r="64" spans="1:11" ht="17.25" customHeight="1">
      <c r="A64" s="50"/>
      <c r="B64" s="10" t="s">
        <v>28</v>
      </c>
      <c r="C64" s="31">
        <v>275</v>
      </c>
      <c r="D64" s="31">
        <v>2451</v>
      </c>
      <c r="E64" s="34">
        <f t="shared" si="2"/>
        <v>-88.780089759281921</v>
      </c>
      <c r="F64" s="34">
        <f t="shared" si="3"/>
        <v>0.32935315041258967</v>
      </c>
      <c r="G64" s="41">
        <v>5740</v>
      </c>
      <c r="H64" s="41">
        <v>7039</v>
      </c>
      <c r="I64" s="34">
        <f t="shared" si="0"/>
        <v>-18.454325898565138</v>
      </c>
      <c r="J64" s="34">
        <f t="shared" si="1"/>
        <v>0.28117724110262626</v>
      </c>
    </row>
    <row r="65" spans="1:11" s="7" customFormat="1" ht="17.25" customHeight="1">
      <c r="A65" s="50"/>
      <c r="B65" s="10" t="s">
        <v>29</v>
      </c>
      <c r="C65" s="31">
        <v>50</v>
      </c>
      <c r="D65" s="31">
        <v>430</v>
      </c>
      <c r="E65" s="34">
        <f t="shared" si="2"/>
        <v>-88.372093023255815</v>
      </c>
      <c r="F65" s="34">
        <f t="shared" si="3"/>
        <v>5.9882390984107213E-2</v>
      </c>
      <c r="G65" s="41">
        <v>336</v>
      </c>
      <c r="H65" s="41">
        <v>1472</v>
      </c>
      <c r="I65" s="34">
        <f t="shared" si="0"/>
        <v>-77.173913043478265</v>
      </c>
      <c r="J65" s="34">
        <f t="shared" si="1"/>
        <v>1.6459155576739101E-2</v>
      </c>
      <c r="K65"/>
    </row>
    <row r="66" spans="1:11" ht="17.25" customHeight="1">
      <c r="A66" s="51"/>
      <c r="B66" s="15" t="s">
        <v>85</v>
      </c>
      <c r="C66" s="20">
        <v>1085</v>
      </c>
      <c r="D66" s="20">
        <v>15144</v>
      </c>
      <c r="E66" s="35">
        <f t="shared" si="2"/>
        <v>-92.835446381405177</v>
      </c>
      <c r="F66" s="35">
        <f t="shared" si="3"/>
        <v>1.2994478843551265</v>
      </c>
      <c r="G66" s="24">
        <v>27732</v>
      </c>
      <c r="H66" s="24">
        <v>43390</v>
      </c>
      <c r="I66" s="25">
        <f t="shared" si="0"/>
        <v>-36.086655911500344</v>
      </c>
      <c r="J66" s="25">
        <f t="shared" si="1"/>
        <v>1.3584681620658592</v>
      </c>
    </row>
    <row r="67" spans="1:11" ht="18" customHeight="1">
      <c r="A67" s="49" t="s">
        <v>30</v>
      </c>
      <c r="B67" s="10" t="s">
        <v>86</v>
      </c>
      <c r="C67" s="31">
        <v>237</v>
      </c>
      <c r="D67" s="31">
        <v>945</v>
      </c>
      <c r="E67" s="34">
        <f t="shared" si="2"/>
        <v>-74.920634920634924</v>
      </c>
      <c r="F67" s="34">
        <f t="shared" si="3"/>
        <v>0.28384253326466818</v>
      </c>
      <c r="G67" s="41">
        <v>2513</v>
      </c>
      <c r="H67" s="41">
        <v>3136</v>
      </c>
      <c r="I67" s="34">
        <f t="shared" si="0"/>
        <v>-19.866071428571431</v>
      </c>
      <c r="J67" s="34">
        <f t="shared" si="1"/>
        <v>0.12310076775102785</v>
      </c>
    </row>
    <row r="68" spans="1:11" s="7" customFormat="1" ht="17">
      <c r="A68" s="50"/>
      <c r="B68" s="10" t="s">
        <v>31</v>
      </c>
      <c r="C68" s="31">
        <v>946</v>
      </c>
      <c r="D68" s="31">
        <v>3798</v>
      </c>
      <c r="E68" s="34">
        <f t="shared" si="2"/>
        <v>-75.092153765139543</v>
      </c>
      <c r="F68" s="34">
        <f t="shared" si="3"/>
        <v>1.1329748374193085</v>
      </c>
      <c r="G68" s="41">
        <v>7028</v>
      </c>
      <c r="H68" s="41">
        <v>9964</v>
      </c>
      <c r="I68" s="34">
        <f t="shared" si="0"/>
        <v>-29.466077880369333</v>
      </c>
      <c r="J68" s="34">
        <f t="shared" si="1"/>
        <v>0.34427067081345947</v>
      </c>
      <c r="K68"/>
    </row>
    <row r="69" spans="1:11" ht="17">
      <c r="A69" s="51"/>
      <c r="B69" s="15" t="s">
        <v>87</v>
      </c>
      <c r="C69" s="20">
        <v>1183</v>
      </c>
      <c r="D69" s="20">
        <v>4743</v>
      </c>
      <c r="E69" s="36">
        <f t="shared" si="2"/>
        <v>-75.057980181319834</v>
      </c>
      <c r="F69" s="36">
        <f t="shared" si="3"/>
        <v>1.4168173706839766</v>
      </c>
      <c r="G69" s="24">
        <v>9541</v>
      </c>
      <c r="H69" s="24">
        <v>13100</v>
      </c>
      <c r="I69" s="25">
        <f t="shared" si="0"/>
        <v>-27.167938931297709</v>
      </c>
      <c r="J69" s="25">
        <f t="shared" si="1"/>
        <v>0.46737143856448737</v>
      </c>
    </row>
    <row r="70" spans="1:11" ht="15.75" customHeight="1">
      <c r="A70" s="9" t="s">
        <v>4</v>
      </c>
      <c r="B70" s="15" t="s">
        <v>88</v>
      </c>
      <c r="C70" s="21">
        <v>11</v>
      </c>
      <c r="D70" s="21">
        <v>57</v>
      </c>
      <c r="E70" s="36">
        <f t="shared" si="2"/>
        <v>-80.701754385964918</v>
      </c>
      <c r="F70" s="36">
        <f t="shared" si="3"/>
        <v>1.3174126016503586E-2</v>
      </c>
      <c r="G70" s="24">
        <v>112</v>
      </c>
      <c r="H70" s="24">
        <v>150</v>
      </c>
      <c r="I70" s="25">
        <f t="shared" si="0"/>
        <v>-25.333333333333329</v>
      </c>
      <c r="J70" s="25">
        <f t="shared" si="1"/>
        <v>5.4863851922463654E-3</v>
      </c>
    </row>
    <row r="71" spans="1:11" ht="16.5" customHeight="1">
      <c r="A71" s="9" t="s">
        <v>32</v>
      </c>
      <c r="B71" s="15" t="s">
        <v>32</v>
      </c>
      <c r="C71" s="20">
        <v>1615</v>
      </c>
      <c r="D71" s="20">
        <v>19225</v>
      </c>
      <c r="E71" s="36">
        <f t="shared" si="2"/>
        <v>-91.599479843953176</v>
      </c>
      <c r="F71" s="36">
        <f t="shared" si="3"/>
        <v>1.9342012287866628</v>
      </c>
      <c r="G71" s="24">
        <v>18016</v>
      </c>
      <c r="H71" s="24">
        <v>49210</v>
      </c>
      <c r="I71" s="25">
        <f t="shared" si="0"/>
        <v>-63.389554968502338</v>
      </c>
      <c r="J71" s="25">
        <f t="shared" si="1"/>
        <v>0.88252424663848683</v>
      </c>
    </row>
    <row r="72" spans="1:11" ht="16.5" customHeight="1">
      <c r="A72" s="6" t="s">
        <v>145</v>
      </c>
      <c r="B72" s="3"/>
      <c r="C72" s="3"/>
      <c r="D72" s="3"/>
      <c r="E72" s="3"/>
      <c r="F72" s="3"/>
      <c r="G72" s="4"/>
      <c r="H72" s="4"/>
      <c r="I72" s="4"/>
      <c r="J72" s="4"/>
    </row>
  </sheetData>
  <mergeCells count="12">
    <mergeCell ref="A67:A69"/>
    <mergeCell ref="A1:J1"/>
    <mergeCell ref="A63:A66"/>
    <mergeCell ref="A39:A62"/>
    <mergeCell ref="A3:A4"/>
    <mergeCell ref="B3:B4"/>
    <mergeCell ref="A5:B5"/>
    <mergeCell ref="A33:A38"/>
    <mergeCell ref="A7:A32"/>
    <mergeCell ref="A6:B6"/>
    <mergeCell ref="C3:F3"/>
    <mergeCell ref="G3:J3"/>
  </mergeCells>
  <phoneticPr fontId="9" type="noConversion"/>
  <printOptions horizontalCentered="1" verticalCentered="1"/>
  <pageMargins left="0.70866141732283472" right="0.70866141732283472" top="0.15748031496062992" bottom="0.15748031496062992" header="0" footer="0.11811023622047245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74"/>
  <sheetViews>
    <sheetView showGridLines="0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10" sqref="O10"/>
    </sheetView>
  </sheetViews>
  <sheetFormatPr defaultColWidth="9.58203125" defaultRowHeight="14"/>
  <cols>
    <col min="1" max="1" width="11.6640625" customWidth="1"/>
    <col min="2" max="2" width="13" style="1" customWidth="1"/>
    <col min="3" max="10" width="13" customWidth="1"/>
  </cols>
  <sheetData>
    <row r="1" spans="1:10" ht="30">
      <c r="A1" s="52" t="s">
        <v>153</v>
      </c>
      <c r="B1" s="52"/>
      <c r="C1" s="52"/>
      <c r="D1" s="52"/>
      <c r="E1" s="52"/>
      <c r="F1" s="52"/>
      <c r="G1" s="52"/>
      <c r="H1" s="52"/>
      <c r="I1" s="52"/>
      <c r="J1" s="52"/>
    </row>
    <row r="2" spans="1:10">
      <c r="F2" s="19"/>
      <c r="J2" s="19" t="s">
        <v>134</v>
      </c>
    </row>
    <row r="3" spans="1:10" ht="17">
      <c r="A3" s="53" t="s">
        <v>129</v>
      </c>
      <c r="B3" s="53" t="s">
        <v>130</v>
      </c>
      <c r="C3" s="59" t="s">
        <v>154</v>
      </c>
      <c r="D3" s="59"/>
      <c r="E3" s="59"/>
      <c r="F3" s="59"/>
      <c r="G3" s="60" t="s">
        <v>155</v>
      </c>
      <c r="H3" s="61"/>
      <c r="I3" s="61"/>
      <c r="J3" s="62"/>
    </row>
    <row r="4" spans="1:10" ht="17">
      <c r="A4" s="53"/>
      <c r="B4" s="54"/>
      <c r="C4" s="11">
        <v>2020</v>
      </c>
      <c r="D4" s="11">
        <v>2019</v>
      </c>
      <c r="E4" s="12" t="s">
        <v>35</v>
      </c>
      <c r="F4" s="13" t="s">
        <v>36</v>
      </c>
      <c r="G4" s="18">
        <v>2020</v>
      </c>
      <c r="H4" s="18">
        <v>2019</v>
      </c>
      <c r="I4" s="17" t="s">
        <v>136</v>
      </c>
      <c r="J4" s="16" t="s">
        <v>137</v>
      </c>
    </row>
    <row r="5" spans="1:10" ht="16.5" customHeight="1">
      <c r="A5" s="67" t="s">
        <v>131</v>
      </c>
      <c r="B5" s="67"/>
      <c r="C5" s="40">
        <f>한국어!C5</f>
        <v>83497</v>
      </c>
      <c r="D5" s="40">
        <f>한국어!D5</f>
        <v>1535641</v>
      </c>
      <c r="E5" s="33">
        <f>(C5/D5-1)*100</f>
        <v>-94.562726574765847</v>
      </c>
      <c r="F5" s="33">
        <v>100</v>
      </c>
      <c r="G5" s="42">
        <f>한국어!G5</f>
        <v>2041417</v>
      </c>
      <c r="H5" s="42">
        <f>한국어!H5</f>
        <v>3842246</v>
      </c>
      <c r="I5" s="43">
        <f>(G5/H5-1)*100</f>
        <v>-46.869174956522826</v>
      </c>
      <c r="J5" s="43">
        <v>100</v>
      </c>
    </row>
    <row r="6" spans="1:10" ht="16.5" customHeight="1">
      <c r="A6" s="67" t="s">
        <v>132</v>
      </c>
      <c r="B6" s="67"/>
      <c r="C6" s="40">
        <f>한국어!C6</f>
        <v>143366</v>
      </c>
      <c r="D6" s="40">
        <f>한국어!D6</f>
        <v>2334153</v>
      </c>
      <c r="E6" s="33">
        <f>(C6/D6-1)*100</f>
        <v>-93.857900488956815</v>
      </c>
      <c r="F6" s="33">
        <v>100</v>
      </c>
      <c r="G6" s="42">
        <f>한국어!G6</f>
        <v>3703175</v>
      </c>
      <c r="H6" s="42">
        <f>한국어!H6</f>
        <v>7864430</v>
      </c>
      <c r="I6" s="43">
        <f>(G6/H6-1)*100</f>
        <v>-52.912353469990833</v>
      </c>
      <c r="J6" s="43">
        <v>100</v>
      </c>
    </row>
    <row r="7" spans="1:10" ht="17">
      <c r="A7" s="64" t="s">
        <v>13</v>
      </c>
      <c r="B7" s="26" t="s">
        <v>5</v>
      </c>
      <c r="C7" s="41">
        <f>한국어!C7</f>
        <v>16595</v>
      </c>
      <c r="D7" s="41">
        <f>한국어!D7</f>
        <v>487623</v>
      </c>
      <c r="E7" s="34">
        <f>(C7/D7-1)*100</f>
        <v>-96.596756100512067</v>
      </c>
      <c r="F7" s="34">
        <f>(C7/$C$5)*100</f>
        <v>19.874965567625182</v>
      </c>
      <c r="G7" s="46">
        <f>한국어!G7</f>
        <v>602362</v>
      </c>
      <c r="H7" s="46">
        <f>한국어!H7</f>
        <v>1333816</v>
      </c>
      <c r="I7" s="34">
        <f>(G7/H7-1)*100</f>
        <v>-54.839198210247901</v>
      </c>
      <c r="J7" s="34">
        <f>(G7/$G$5)*100</f>
        <v>29.50705318903487</v>
      </c>
    </row>
    <row r="8" spans="1:10" ht="17">
      <c r="A8" s="65"/>
      <c r="B8" s="22" t="s">
        <v>89</v>
      </c>
      <c r="C8" s="41">
        <f>한국어!C8</f>
        <v>8347</v>
      </c>
      <c r="D8" s="41">
        <f>한국어!D8</f>
        <v>375119</v>
      </c>
      <c r="E8" s="34">
        <f>(C8/D8-1)*100</f>
        <v>-97.774839450947567</v>
      </c>
      <c r="F8" s="34">
        <f>(C8/$C$5)*100</f>
        <v>9.9967663508868583</v>
      </c>
      <c r="G8" s="46">
        <f>한국어!G8</f>
        <v>423515</v>
      </c>
      <c r="H8" s="46">
        <f>한국어!H8</f>
        <v>794845</v>
      </c>
      <c r="I8" s="34">
        <f t="shared" ref="I8:I71" si="0">(G8/H8-1)*100</f>
        <v>-46.717284502009825</v>
      </c>
      <c r="J8" s="34">
        <f t="shared" ref="J8:J71" si="1">(G8/$G$5)*100</f>
        <v>20.746128791912678</v>
      </c>
    </row>
    <row r="9" spans="1:10" ht="17">
      <c r="A9" s="65"/>
      <c r="B9" s="23" t="s">
        <v>140</v>
      </c>
      <c r="C9" s="41">
        <f>한국어!C9</f>
        <v>585</v>
      </c>
      <c r="D9" s="41">
        <f>한국어!D9</f>
        <v>98510</v>
      </c>
      <c r="E9" s="34">
        <f t="shared" ref="E9:E71" si="2">(C9/D9-1)*100</f>
        <v>-99.406151659729986</v>
      </c>
      <c r="F9" s="34">
        <f t="shared" ref="F9:F71" si="3">(C9/$C$5)*100</f>
        <v>0.70062397451405434</v>
      </c>
      <c r="G9" s="46">
        <f>한국어!G9</f>
        <v>163981</v>
      </c>
      <c r="H9" s="46">
        <f>한국어!H9</f>
        <v>281023</v>
      </c>
      <c r="I9" s="34">
        <f t="shared" si="0"/>
        <v>-41.648548339459758</v>
      </c>
      <c r="J9" s="34">
        <f t="shared" si="1"/>
        <v>8.0327047340156366</v>
      </c>
    </row>
    <row r="10" spans="1:10" ht="17">
      <c r="A10" s="65"/>
      <c r="B10" s="23" t="s">
        <v>90</v>
      </c>
      <c r="C10" s="41">
        <f>한국어!C10</f>
        <v>262</v>
      </c>
      <c r="D10" s="41">
        <f>한국어!D10</f>
        <v>46068</v>
      </c>
      <c r="E10" s="34">
        <f t="shared" si="2"/>
        <v>-99.431275505774082</v>
      </c>
      <c r="F10" s="34">
        <f t="shared" si="3"/>
        <v>0.31378372875672178</v>
      </c>
      <c r="G10" s="46">
        <f>한국어!G10</f>
        <v>88190</v>
      </c>
      <c r="H10" s="46">
        <f>한국어!H10</f>
        <v>133276</v>
      </c>
      <c r="I10" s="34">
        <f t="shared" si="0"/>
        <v>-33.829046489990702</v>
      </c>
      <c r="J10" s="34">
        <f t="shared" si="1"/>
        <v>4.3200384830732768</v>
      </c>
    </row>
    <row r="11" spans="1:10" ht="17">
      <c r="A11" s="65"/>
      <c r="B11" s="48" t="s">
        <v>149</v>
      </c>
      <c r="C11" s="41">
        <f>한국어!C11</f>
        <v>16</v>
      </c>
      <c r="D11" s="41">
        <f>한국어!D11</f>
        <v>3049</v>
      </c>
      <c r="E11" s="34">
        <f t="shared" si="2"/>
        <v>-99.475237782879631</v>
      </c>
      <c r="F11" s="34">
        <f t="shared" si="3"/>
        <v>1.9162365114914308E-2</v>
      </c>
      <c r="G11" s="46">
        <f>한국어!G11</f>
        <v>5866</v>
      </c>
      <c r="H11" s="46">
        <f>한국어!H11</f>
        <v>9585</v>
      </c>
      <c r="I11" s="34">
        <f t="shared" si="0"/>
        <v>-38.800208659363591</v>
      </c>
      <c r="J11" s="34">
        <f t="shared" si="1"/>
        <v>0.28734942444390343</v>
      </c>
    </row>
    <row r="12" spans="1:10" ht="17">
      <c r="A12" s="65"/>
      <c r="B12" s="22" t="s">
        <v>6</v>
      </c>
      <c r="C12" s="41">
        <f>한국어!C12</f>
        <v>4539</v>
      </c>
      <c r="D12" s="41">
        <f>한국어!D12</f>
        <v>38701</v>
      </c>
      <c r="E12" s="34">
        <f t="shared" si="2"/>
        <v>-88.271620888349133</v>
      </c>
      <c r="F12" s="34">
        <f t="shared" si="3"/>
        <v>5.4361234535372525</v>
      </c>
      <c r="G12" s="46">
        <f>한국어!G12</f>
        <v>55573</v>
      </c>
      <c r="H12" s="46">
        <f>한국어!H12</f>
        <v>98468</v>
      </c>
      <c r="I12" s="34">
        <f t="shared" si="0"/>
        <v>-43.562375594101631</v>
      </c>
      <c r="J12" s="34">
        <f t="shared" si="1"/>
        <v>2.7222757525777439</v>
      </c>
    </row>
    <row r="13" spans="1:10" ht="17">
      <c r="A13" s="65"/>
      <c r="B13" s="28" t="s">
        <v>94</v>
      </c>
      <c r="C13" s="41">
        <f>한국어!C13</f>
        <v>3760</v>
      </c>
      <c r="D13" s="41">
        <f>한국어!D13</f>
        <v>25626</v>
      </c>
      <c r="E13" s="34">
        <f t="shared" si="2"/>
        <v>-85.327401857488482</v>
      </c>
      <c r="F13" s="34">
        <f t="shared" si="3"/>
        <v>4.5031558020048621</v>
      </c>
      <c r="G13" s="46">
        <f>한국어!G13</f>
        <v>39003</v>
      </c>
      <c r="H13" s="46">
        <f>한국어!H13</f>
        <v>62583</v>
      </c>
      <c r="I13" s="34">
        <f t="shared" si="0"/>
        <v>-37.677963664253866</v>
      </c>
      <c r="J13" s="34">
        <f t="shared" si="1"/>
        <v>1.9105846576177234</v>
      </c>
    </row>
    <row r="14" spans="1:10" ht="17">
      <c r="A14" s="65"/>
      <c r="B14" s="28" t="s">
        <v>91</v>
      </c>
      <c r="C14" s="41">
        <f>한국어!C14</f>
        <v>2371</v>
      </c>
      <c r="D14" s="41">
        <f>한국어!D14</f>
        <v>53100</v>
      </c>
      <c r="E14" s="34">
        <f t="shared" si="2"/>
        <v>-95.534839924670436</v>
      </c>
      <c r="F14" s="34">
        <f t="shared" si="3"/>
        <v>2.839622980466364</v>
      </c>
      <c r="G14" s="46">
        <f>한국어!G14</f>
        <v>72614</v>
      </c>
      <c r="H14" s="46">
        <f>한국어!H14</f>
        <v>133654</v>
      </c>
      <c r="I14" s="34">
        <f t="shared" si="0"/>
        <v>-45.670163257366035</v>
      </c>
      <c r="J14" s="34">
        <f t="shared" si="1"/>
        <v>3.557039056694443</v>
      </c>
    </row>
    <row r="15" spans="1:10" ht="17">
      <c r="A15" s="65"/>
      <c r="B15" s="22" t="s">
        <v>96</v>
      </c>
      <c r="C15" s="41">
        <f>한국어!C15</f>
        <v>4048</v>
      </c>
      <c r="D15" s="41">
        <f>한국어!D15</f>
        <v>46991</v>
      </c>
      <c r="E15" s="34">
        <f t="shared" si="2"/>
        <v>-91.3855844736226</v>
      </c>
      <c r="F15" s="34">
        <f t="shared" si="3"/>
        <v>4.84807837407332</v>
      </c>
      <c r="G15" s="46">
        <f>한국어!G15</f>
        <v>64593</v>
      </c>
      <c r="H15" s="46">
        <f>한국어!H15</f>
        <v>109355</v>
      </c>
      <c r="I15" s="34">
        <f t="shared" si="0"/>
        <v>-40.932741987106212</v>
      </c>
      <c r="J15" s="34">
        <f t="shared" si="1"/>
        <v>3.1641257028818712</v>
      </c>
    </row>
    <row r="16" spans="1:10" ht="17">
      <c r="A16" s="65"/>
      <c r="B16" s="28" t="s">
        <v>95</v>
      </c>
      <c r="C16" s="41">
        <f>한국어!C16</f>
        <v>1587</v>
      </c>
      <c r="D16" s="41">
        <f>한국어!D16</f>
        <v>10646</v>
      </c>
      <c r="E16" s="34">
        <f t="shared" si="2"/>
        <v>-85.092992673304522</v>
      </c>
      <c r="F16" s="34">
        <f t="shared" si="3"/>
        <v>1.9006670898355629</v>
      </c>
      <c r="G16" s="46">
        <f>한국어!G16</f>
        <v>16675</v>
      </c>
      <c r="H16" s="46">
        <f>한국어!H16</f>
        <v>27626</v>
      </c>
      <c r="I16" s="34">
        <f t="shared" si="0"/>
        <v>-39.640194020125961</v>
      </c>
      <c r="J16" s="34">
        <f t="shared" si="1"/>
        <v>0.81683458107775131</v>
      </c>
    </row>
    <row r="17" spans="1:10" ht="17">
      <c r="A17" s="65"/>
      <c r="B17" s="28" t="s">
        <v>92</v>
      </c>
      <c r="C17" s="41">
        <f>한국어!C17</f>
        <v>890</v>
      </c>
      <c r="D17" s="41">
        <f>한국어!D17</f>
        <v>40789</v>
      </c>
      <c r="E17" s="34">
        <f t="shared" si="2"/>
        <v>-97.818039177229153</v>
      </c>
      <c r="F17" s="34">
        <f t="shared" si="3"/>
        <v>1.0659065595171084</v>
      </c>
      <c r="G17" s="46">
        <f>한국어!G17</f>
        <v>46980</v>
      </c>
      <c r="H17" s="46">
        <f>한국어!H17</f>
        <v>90338</v>
      </c>
      <c r="I17" s="34">
        <f t="shared" si="0"/>
        <v>-47.995306515530565</v>
      </c>
      <c r="J17" s="34">
        <f t="shared" si="1"/>
        <v>2.301342645819056</v>
      </c>
    </row>
    <row r="18" spans="1:10" ht="17">
      <c r="A18" s="65"/>
      <c r="B18" s="28" t="s">
        <v>93</v>
      </c>
      <c r="C18" s="41">
        <f>한국어!C18</f>
        <v>219</v>
      </c>
      <c r="D18" s="41">
        <f>한국어!D18</f>
        <v>22105</v>
      </c>
      <c r="E18" s="34">
        <f t="shared" si="2"/>
        <v>-99.009273919927622</v>
      </c>
      <c r="F18" s="34">
        <f t="shared" si="3"/>
        <v>0.26228487251038957</v>
      </c>
      <c r="G18" s="46">
        <f>한국어!G18</f>
        <v>16866</v>
      </c>
      <c r="H18" s="46">
        <f>한국어!H18</f>
        <v>41752</v>
      </c>
      <c r="I18" s="34">
        <f t="shared" si="0"/>
        <v>-59.604330331481123</v>
      </c>
      <c r="J18" s="34">
        <f t="shared" si="1"/>
        <v>0.82619082725381432</v>
      </c>
    </row>
    <row r="19" spans="1:10" ht="17">
      <c r="A19" s="65"/>
      <c r="B19" s="23" t="s">
        <v>141</v>
      </c>
      <c r="C19" s="41">
        <f>한국어!C19</f>
        <v>674</v>
      </c>
      <c r="D19" s="41">
        <f>한국어!D19</f>
        <v>8724</v>
      </c>
      <c r="E19" s="34">
        <f t="shared" si="2"/>
        <v>-92.274186153140761</v>
      </c>
      <c r="F19" s="34">
        <f t="shared" si="3"/>
        <v>0.80721463046576525</v>
      </c>
      <c r="G19" s="46">
        <f>한국어!G19</f>
        <v>19396</v>
      </c>
      <c r="H19" s="46">
        <f>한국어!H19</f>
        <v>27685</v>
      </c>
      <c r="I19" s="34">
        <f t="shared" si="0"/>
        <v>-29.940400939136712</v>
      </c>
      <c r="J19" s="34">
        <f t="shared" si="1"/>
        <v>0.95012434990009387</v>
      </c>
    </row>
    <row r="20" spans="1:10" ht="17">
      <c r="A20" s="65"/>
      <c r="B20" s="28" t="s">
        <v>98</v>
      </c>
      <c r="C20" s="41">
        <f>한국어!C20</f>
        <v>782</v>
      </c>
      <c r="D20" s="41">
        <f>한국어!D20</f>
        <v>8405</v>
      </c>
      <c r="E20" s="34">
        <f t="shared" si="2"/>
        <v>-90.696014277215937</v>
      </c>
      <c r="F20" s="34">
        <f t="shared" si="3"/>
        <v>0.93656059499143685</v>
      </c>
      <c r="G20" s="46">
        <f>한국어!G20</f>
        <v>13805</v>
      </c>
      <c r="H20" s="46">
        <f>한국어!H20</f>
        <v>21308</v>
      </c>
      <c r="I20" s="34">
        <f t="shared" si="0"/>
        <v>-35.212126900694571</v>
      </c>
      <c r="J20" s="34">
        <f t="shared" si="1"/>
        <v>0.67624596052643826</v>
      </c>
    </row>
    <row r="21" spans="1:10" ht="17">
      <c r="A21" s="65"/>
      <c r="B21" s="28" t="s">
        <v>97</v>
      </c>
      <c r="C21" s="41">
        <f>한국어!C21</f>
        <v>2519</v>
      </c>
      <c r="D21" s="41">
        <f>한국어!D21</f>
        <v>7021</v>
      </c>
      <c r="E21" s="34">
        <f t="shared" si="2"/>
        <v>-64.121919954422452</v>
      </c>
      <c r="F21" s="34">
        <f t="shared" si="3"/>
        <v>3.0168748577793214</v>
      </c>
      <c r="G21" s="46">
        <f>한국어!G21</f>
        <v>12492</v>
      </c>
      <c r="H21" s="46">
        <f>한국어!H21</f>
        <v>17677</v>
      </c>
      <c r="I21" s="34">
        <f t="shared" si="0"/>
        <v>-29.331900209311534</v>
      </c>
      <c r="J21" s="34">
        <f t="shared" si="1"/>
        <v>0.61192789126376435</v>
      </c>
    </row>
    <row r="22" spans="1:10" ht="17">
      <c r="A22" s="65"/>
      <c r="B22" s="28" t="s">
        <v>142</v>
      </c>
      <c r="C22" s="41">
        <f>한국어!C22</f>
        <v>77</v>
      </c>
      <c r="D22" s="41">
        <f>한국어!D22</f>
        <v>3021</v>
      </c>
      <c r="E22" s="34">
        <f t="shared" si="2"/>
        <v>-97.451175107580269</v>
      </c>
      <c r="F22" s="34">
        <f t="shared" si="3"/>
        <v>9.2218882115525105E-2</v>
      </c>
      <c r="G22" s="46">
        <f>한국어!G22</f>
        <v>3024</v>
      </c>
      <c r="H22" s="46">
        <f>한국어!H22</f>
        <v>6275</v>
      </c>
      <c r="I22" s="34">
        <f t="shared" si="0"/>
        <v>-51.808764940239051</v>
      </c>
      <c r="J22" s="34">
        <f t="shared" si="1"/>
        <v>0.14813240019065188</v>
      </c>
    </row>
    <row r="23" spans="1:10" ht="17">
      <c r="A23" s="65"/>
      <c r="B23" s="23" t="s">
        <v>100</v>
      </c>
      <c r="C23" s="41">
        <f>한국어!C23</f>
        <v>567</v>
      </c>
      <c r="D23" s="41">
        <f>한국어!D23</f>
        <v>4915</v>
      </c>
      <c r="E23" s="34">
        <f t="shared" si="2"/>
        <v>-88.463886063072223</v>
      </c>
      <c r="F23" s="34">
        <f t="shared" si="3"/>
        <v>0.67906631375977577</v>
      </c>
      <c r="G23" s="46">
        <f>한국어!G23</f>
        <v>8096</v>
      </c>
      <c r="H23" s="46">
        <f>한국어!H23</f>
        <v>12263</v>
      </c>
      <c r="I23" s="34">
        <f t="shared" si="0"/>
        <v>-33.980265840332713</v>
      </c>
      <c r="J23" s="34">
        <f t="shared" si="1"/>
        <v>0.3965872724680945</v>
      </c>
    </row>
    <row r="24" spans="1:10" ht="17">
      <c r="A24" s="65"/>
      <c r="B24" s="28" t="s">
        <v>33</v>
      </c>
      <c r="C24" s="41">
        <f>한국어!C24</f>
        <v>242</v>
      </c>
      <c r="D24" s="41">
        <f>한국어!D24</f>
        <v>2532</v>
      </c>
      <c r="E24" s="34">
        <f t="shared" si="2"/>
        <v>-90.442338072669827</v>
      </c>
      <c r="F24" s="34">
        <f t="shared" si="3"/>
        <v>0.28983077236307891</v>
      </c>
      <c r="G24" s="46">
        <f>한국어!G24</f>
        <v>4234</v>
      </c>
      <c r="H24" s="46">
        <f>한국어!H24</f>
        <v>6082</v>
      </c>
      <c r="I24" s="34">
        <f t="shared" si="0"/>
        <v>-30.384741861229859</v>
      </c>
      <c r="J24" s="34">
        <f t="shared" si="1"/>
        <v>0.20740495449974211</v>
      </c>
    </row>
    <row r="25" spans="1:10" ht="17">
      <c r="A25" s="65"/>
      <c r="B25" s="29" t="s">
        <v>139</v>
      </c>
      <c r="C25" s="41">
        <f>한국어!C25</f>
        <v>1183</v>
      </c>
      <c r="D25" s="41">
        <f>한국어!D25</f>
        <v>2501</v>
      </c>
      <c r="E25" s="34">
        <f t="shared" si="2"/>
        <v>-52.698920431827268</v>
      </c>
      <c r="F25" s="34">
        <f t="shared" si="3"/>
        <v>1.4168173706839766</v>
      </c>
      <c r="G25" s="46">
        <f>한국어!G25</f>
        <v>8008</v>
      </c>
      <c r="H25" s="46">
        <f>한국어!H25</f>
        <v>8911</v>
      </c>
      <c r="I25" s="34">
        <f t="shared" si="0"/>
        <v>-10.133542812254515</v>
      </c>
      <c r="J25" s="34">
        <f t="shared" si="1"/>
        <v>0.39227654124561517</v>
      </c>
    </row>
    <row r="26" spans="1:10" ht="17">
      <c r="A26" s="65"/>
      <c r="B26" s="29" t="s">
        <v>99</v>
      </c>
      <c r="C26" s="41">
        <f>한국어!C26</f>
        <v>441</v>
      </c>
      <c r="D26" s="41">
        <f>한국어!D26</f>
        <v>1494</v>
      </c>
      <c r="E26" s="34">
        <f t="shared" si="2"/>
        <v>-70.481927710843379</v>
      </c>
      <c r="F26" s="34">
        <f t="shared" si="3"/>
        <v>0.52816268847982561</v>
      </c>
      <c r="G26" s="46">
        <f>한국어!G26</f>
        <v>2906</v>
      </c>
      <c r="H26" s="46">
        <f>한국어!H26</f>
        <v>4297</v>
      </c>
      <c r="I26" s="34">
        <f t="shared" si="0"/>
        <v>-32.371421922271345</v>
      </c>
      <c r="J26" s="34">
        <f t="shared" si="1"/>
        <v>0.14235210150596375</v>
      </c>
    </row>
    <row r="27" spans="1:10" ht="17">
      <c r="A27" s="65"/>
      <c r="B27" s="29" t="s">
        <v>101</v>
      </c>
      <c r="C27" s="41">
        <f>한국어!C27</f>
        <v>566</v>
      </c>
      <c r="D27" s="41">
        <f>한국어!D27</f>
        <v>1704</v>
      </c>
      <c r="E27" s="34">
        <f t="shared" si="2"/>
        <v>-66.784037558685455</v>
      </c>
      <c r="F27" s="34">
        <f t="shared" si="3"/>
        <v>0.67786866594009365</v>
      </c>
      <c r="G27" s="46">
        <f>한국어!G27</f>
        <v>2861</v>
      </c>
      <c r="H27" s="46">
        <f>한국어!H27</f>
        <v>4607</v>
      </c>
      <c r="I27" s="34">
        <f t="shared" si="0"/>
        <v>-37.898849576731067</v>
      </c>
      <c r="J27" s="34">
        <f t="shared" si="1"/>
        <v>0.14014775031265048</v>
      </c>
    </row>
    <row r="28" spans="1:10" ht="17">
      <c r="A28" s="65"/>
      <c r="B28" s="29" t="s">
        <v>102</v>
      </c>
      <c r="C28" s="41">
        <f>한국어!C28</f>
        <v>474</v>
      </c>
      <c r="D28" s="41">
        <f>한국어!D28</f>
        <v>1282</v>
      </c>
      <c r="E28" s="34">
        <f t="shared" si="2"/>
        <v>-63.026521060842434</v>
      </c>
      <c r="F28" s="34">
        <f t="shared" si="3"/>
        <v>0.56768506652933637</v>
      </c>
      <c r="G28" s="46">
        <f>한국어!G28</f>
        <v>2525</v>
      </c>
      <c r="H28" s="46">
        <f>한국어!H28</f>
        <v>3753</v>
      </c>
      <c r="I28" s="34">
        <f t="shared" si="0"/>
        <v>-32.720490274447108</v>
      </c>
      <c r="J28" s="34">
        <f t="shared" si="1"/>
        <v>0.12368859473591137</v>
      </c>
    </row>
    <row r="29" spans="1:10" ht="17">
      <c r="A29" s="65"/>
      <c r="B29" s="29" t="s">
        <v>34</v>
      </c>
      <c r="C29" s="41">
        <f>한국어!C29</f>
        <v>68</v>
      </c>
      <c r="D29" s="41">
        <f>한국어!D29</f>
        <v>1613</v>
      </c>
      <c r="E29" s="34">
        <f t="shared" si="2"/>
        <v>-95.784252944823308</v>
      </c>
      <c r="F29" s="34">
        <f t="shared" si="3"/>
        <v>8.144005173838581E-2</v>
      </c>
      <c r="G29" s="46">
        <f>한국어!G29</f>
        <v>1223</v>
      </c>
      <c r="H29" s="46">
        <f>한국어!H29</f>
        <v>3179</v>
      </c>
      <c r="I29" s="34">
        <f t="shared" si="0"/>
        <v>-61.528782636049073</v>
      </c>
      <c r="J29" s="34">
        <f t="shared" si="1"/>
        <v>5.9909366876047372E-2</v>
      </c>
    </row>
    <row r="30" spans="1:10" ht="17">
      <c r="A30" s="65"/>
      <c r="B30" s="29" t="s">
        <v>103</v>
      </c>
      <c r="C30" s="41">
        <f>한국어!C30</f>
        <v>34</v>
      </c>
      <c r="D30" s="41">
        <f>한국어!D30</f>
        <v>382</v>
      </c>
      <c r="E30" s="34">
        <f t="shared" si="2"/>
        <v>-91.099476439790578</v>
      </c>
      <c r="F30" s="34">
        <f t="shared" si="3"/>
        <v>4.0720025869192905E-2</v>
      </c>
      <c r="G30" s="46">
        <f>한국어!G30</f>
        <v>370</v>
      </c>
      <c r="H30" s="46">
        <f>한국어!H30</f>
        <v>895</v>
      </c>
      <c r="I30" s="34">
        <f t="shared" si="0"/>
        <v>-58.659217877094974</v>
      </c>
      <c r="J30" s="34">
        <f t="shared" si="1"/>
        <v>1.812466536724246E-2</v>
      </c>
    </row>
    <row r="31" spans="1:10" ht="17">
      <c r="A31" s="65"/>
      <c r="B31" s="22" t="s">
        <v>7</v>
      </c>
      <c r="C31" s="41">
        <f>한국어!C31</f>
        <v>1561</v>
      </c>
      <c r="D31" s="41">
        <f>한국어!D31</f>
        <v>6719</v>
      </c>
      <c r="E31" s="34">
        <f t="shared" si="2"/>
        <v>-76.767376097633573</v>
      </c>
      <c r="F31" s="34">
        <f t="shared" si="3"/>
        <v>1.8695282465238272</v>
      </c>
      <c r="G31" s="46">
        <f>한국어!G31</f>
        <v>10927</v>
      </c>
      <c r="H31" s="46">
        <f>한국어!H31</f>
        <v>16423</v>
      </c>
      <c r="I31" s="34">
        <f t="shared" si="0"/>
        <v>-33.465262132375329</v>
      </c>
      <c r="J31" s="34">
        <f t="shared" si="1"/>
        <v>0.53526545531853609</v>
      </c>
    </row>
    <row r="32" spans="1:10" ht="17">
      <c r="A32" s="66"/>
      <c r="B32" s="15" t="s">
        <v>13</v>
      </c>
      <c r="C32" s="44">
        <f>한국어!C32</f>
        <v>52407</v>
      </c>
      <c r="D32" s="44">
        <f>한국어!D32</f>
        <v>1298640</v>
      </c>
      <c r="E32" s="35">
        <f t="shared" si="2"/>
        <v>-95.964470523008686</v>
      </c>
      <c r="F32" s="35">
        <f t="shared" si="3"/>
        <v>62.765129286082136</v>
      </c>
      <c r="G32" s="45">
        <f>한국어!G32</f>
        <v>1686085</v>
      </c>
      <c r="H32" s="45">
        <f>한국어!H32</f>
        <v>3249676</v>
      </c>
      <c r="I32" s="25">
        <f t="shared" si="0"/>
        <v>-48.115289031891187</v>
      </c>
      <c r="J32" s="25">
        <f t="shared" si="1"/>
        <v>82.593855150613521</v>
      </c>
    </row>
    <row r="33" spans="1:10" ht="17">
      <c r="A33" s="63" t="s">
        <v>14</v>
      </c>
      <c r="B33" s="22" t="s">
        <v>8</v>
      </c>
      <c r="C33" s="41">
        <f>한국어!C33</f>
        <v>10570</v>
      </c>
      <c r="D33" s="41">
        <f>한국어!D33</f>
        <v>84275</v>
      </c>
      <c r="E33" s="34">
        <f t="shared" si="2"/>
        <v>-87.457727677247107</v>
      </c>
      <c r="F33" s="34">
        <f t="shared" si="3"/>
        <v>12.659137454040264</v>
      </c>
      <c r="G33" s="46">
        <f>한국어!G33</f>
        <v>120264</v>
      </c>
      <c r="H33" s="46">
        <f>한국어!H33</f>
        <v>204744</v>
      </c>
      <c r="I33" s="34">
        <f t="shared" si="0"/>
        <v>-41.261282381901296</v>
      </c>
      <c r="J33" s="34">
        <f t="shared" si="1"/>
        <v>5.8912020425028295</v>
      </c>
    </row>
    <row r="34" spans="1:10" ht="17">
      <c r="A34" s="63"/>
      <c r="B34" s="22" t="s">
        <v>9</v>
      </c>
      <c r="C34" s="41">
        <f>한국어!C34</f>
        <v>2405</v>
      </c>
      <c r="D34" s="41">
        <f>한국어!D34</f>
        <v>18670</v>
      </c>
      <c r="E34" s="34">
        <f t="shared" si="2"/>
        <v>-87.118371719335826</v>
      </c>
      <c r="F34" s="34">
        <f t="shared" si="3"/>
        <v>2.8803430063355568</v>
      </c>
      <c r="G34" s="46">
        <f>한국어!G34</f>
        <v>25260</v>
      </c>
      <c r="H34" s="46">
        <f>한국어!H34</f>
        <v>44681</v>
      </c>
      <c r="I34" s="34">
        <f t="shared" si="0"/>
        <v>-43.465902732705175</v>
      </c>
      <c r="J34" s="34">
        <f t="shared" si="1"/>
        <v>1.2373758031798501</v>
      </c>
    </row>
    <row r="35" spans="1:10" ht="17">
      <c r="A35" s="63"/>
      <c r="B35" s="29" t="s">
        <v>104</v>
      </c>
      <c r="C35" s="41">
        <f>한국어!C35</f>
        <v>291</v>
      </c>
      <c r="D35" s="41">
        <f>한국어!D35</f>
        <v>1673</v>
      </c>
      <c r="E35" s="34">
        <f t="shared" si="2"/>
        <v>-82.606096832038261</v>
      </c>
      <c r="F35" s="34">
        <f t="shared" si="3"/>
        <v>0.34851551552750398</v>
      </c>
      <c r="G35" s="46">
        <f>한국어!G35</f>
        <v>3280</v>
      </c>
      <c r="H35" s="46">
        <f>한국어!H35</f>
        <v>4632</v>
      </c>
      <c r="I35" s="34">
        <f t="shared" si="0"/>
        <v>-29.188255613126081</v>
      </c>
      <c r="J35" s="34">
        <f t="shared" si="1"/>
        <v>0.16067270920150073</v>
      </c>
    </row>
    <row r="36" spans="1:10" ht="17">
      <c r="A36" s="63"/>
      <c r="B36" s="29" t="s">
        <v>105</v>
      </c>
      <c r="C36" s="41">
        <f>한국어!C36</f>
        <v>388</v>
      </c>
      <c r="D36" s="41">
        <f>한국어!D36</f>
        <v>2201</v>
      </c>
      <c r="E36" s="34">
        <f t="shared" si="2"/>
        <v>-82.371649250340752</v>
      </c>
      <c r="F36" s="34">
        <f t="shared" si="3"/>
        <v>0.46468735403667194</v>
      </c>
      <c r="G36" s="46">
        <f>한국어!G36</f>
        <v>4044</v>
      </c>
      <c r="H36" s="46">
        <f>한국어!H36</f>
        <v>5489</v>
      </c>
      <c r="I36" s="34">
        <f t="shared" si="0"/>
        <v>-26.32537802878484</v>
      </c>
      <c r="J36" s="34">
        <f t="shared" si="1"/>
        <v>0.19809769390575271</v>
      </c>
    </row>
    <row r="37" spans="1:10" ht="17">
      <c r="A37" s="63"/>
      <c r="B37" s="22" t="s">
        <v>7</v>
      </c>
      <c r="C37" s="41">
        <f>한국어!C37</f>
        <v>456</v>
      </c>
      <c r="D37" s="41">
        <f>한국어!D37</f>
        <v>3208</v>
      </c>
      <c r="E37" s="34">
        <f t="shared" si="2"/>
        <v>-85.785536159600994</v>
      </c>
      <c r="F37" s="34">
        <f t="shared" si="3"/>
        <v>0.54612740577505781</v>
      </c>
      <c r="G37" s="46">
        <f>한국어!G37</f>
        <v>5571</v>
      </c>
      <c r="H37" s="46">
        <f>한국어!H37</f>
        <v>7782</v>
      </c>
      <c r="I37" s="34">
        <f t="shared" si="0"/>
        <v>-28.411719352351582</v>
      </c>
      <c r="J37" s="34">
        <f t="shared" si="1"/>
        <v>0.27289867773218307</v>
      </c>
    </row>
    <row r="38" spans="1:10" ht="17">
      <c r="A38" s="63"/>
      <c r="B38" s="15" t="s">
        <v>14</v>
      </c>
      <c r="C38" s="44">
        <f>한국어!C38</f>
        <v>14110</v>
      </c>
      <c r="D38" s="44">
        <f>한국어!D38</f>
        <v>110027</v>
      </c>
      <c r="E38" s="35">
        <f t="shared" si="2"/>
        <v>-87.175875012496931</v>
      </c>
      <c r="F38" s="35">
        <f t="shared" si="3"/>
        <v>16.898810735715056</v>
      </c>
      <c r="G38" s="45">
        <f>한국어!G38</f>
        <v>158419</v>
      </c>
      <c r="H38" s="45">
        <f>한국어!H38</f>
        <v>267328</v>
      </c>
      <c r="I38" s="25">
        <f t="shared" si="0"/>
        <v>-40.739840196313146</v>
      </c>
      <c r="J38" s="25">
        <f t="shared" si="1"/>
        <v>7.7602469265221172</v>
      </c>
    </row>
    <row r="39" spans="1:10" ht="17">
      <c r="A39" s="64" t="s">
        <v>15</v>
      </c>
      <c r="B39" s="22" t="s">
        <v>106</v>
      </c>
      <c r="C39" s="41">
        <f>한국어!C39</f>
        <v>5300</v>
      </c>
      <c r="D39" s="41">
        <f>한국어!D39</f>
        <v>27992</v>
      </c>
      <c r="E39" s="34">
        <f t="shared" si="2"/>
        <v>-81.066018862532147</v>
      </c>
      <c r="F39" s="34">
        <f t="shared" si="3"/>
        <v>6.3475334443153644</v>
      </c>
      <c r="G39" s="46">
        <f>한국어!G39</f>
        <v>56348</v>
      </c>
      <c r="H39" s="46">
        <f>한국어!H39</f>
        <v>73187</v>
      </c>
      <c r="I39" s="34">
        <f t="shared" si="0"/>
        <v>-23.008184513643137</v>
      </c>
      <c r="J39" s="34">
        <f t="shared" si="1"/>
        <v>2.7602395786848057</v>
      </c>
    </row>
    <row r="40" spans="1:10" ht="17">
      <c r="A40" s="65"/>
      <c r="B40" s="22" t="s">
        <v>107</v>
      </c>
      <c r="C40" s="41">
        <f>한국어!C40</f>
        <v>1173</v>
      </c>
      <c r="D40" s="41">
        <f>한국어!D40</f>
        <v>12813</v>
      </c>
      <c r="E40" s="34">
        <f t="shared" si="2"/>
        <v>-90.84523530789042</v>
      </c>
      <c r="F40" s="34">
        <f t="shared" si="3"/>
        <v>1.4048408924871554</v>
      </c>
      <c r="G40" s="46">
        <f>한국어!G40</f>
        <v>15856</v>
      </c>
      <c r="H40" s="46">
        <f>한국어!H40</f>
        <v>30837</v>
      </c>
      <c r="I40" s="34">
        <f t="shared" si="0"/>
        <v>-48.581249797321405</v>
      </c>
      <c r="J40" s="34">
        <f t="shared" si="1"/>
        <v>0.77671538935944984</v>
      </c>
    </row>
    <row r="41" spans="1:10" ht="17">
      <c r="A41" s="65"/>
      <c r="B41" s="22" t="s">
        <v>108</v>
      </c>
      <c r="C41" s="41">
        <f>한국어!C41</f>
        <v>1195</v>
      </c>
      <c r="D41" s="41">
        <f>한국어!D41</f>
        <v>11142</v>
      </c>
      <c r="E41" s="34">
        <f t="shared" si="2"/>
        <v>-89.27481601148807</v>
      </c>
      <c r="F41" s="34">
        <f t="shared" si="3"/>
        <v>1.4311891445201623</v>
      </c>
      <c r="G41" s="46">
        <f>한국어!G41</f>
        <v>13411</v>
      </c>
      <c r="H41" s="46">
        <f>한국어!H41</f>
        <v>24858</v>
      </c>
      <c r="I41" s="34">
        <f t="shared" si="0"/>
        <v>-46.049561509373241</v>
      </c>
      <c r="J41" s="34">
        <f t="shared" si="1"/>
        <v>0.65694564118942878</v>
      </c>
    </row>
    <row r="42" spans="1:10" ht="17">
      <c r="A42" s="65"/>
      <c r="B42" s="22" t="s">
        <v>109</v>
      </c>
      <c r="C42" s="41">
        <f>한국어!C42</f>
        <v>1217</v>
      </c>
      <c r="D42" s="41">
        <f>한국어!D42</f>
        <v>7469</v>
      </c>
      <c r="E42" s="34">
        <f t="shared" si="2"/>
        <v>-83.705984736912569</v>
      </c>
      <c r="F42" s="34">
        <f t="shared" si="3"/>
        <v>1.4575373965531695</v>
      </c>
      <c r="G42" s="46">
        <f>한국어!G42</f>
        <v>12319</v>
      </c>
      <c r="H42" s="46">
        <f>한국어!H42</f>
        <v>18873</v>
      </c>
      <c r="I42" s="34">
        <f t="shared" si="0"/>
        <v>-34.726858475070209</v>
      </c>
      <c r="J42" s="34">
        <f t="shared" si="1"/>
        <v>0.6034533855650267</v>
      </c>
    </row>
    <row r="43" spans="1:10" ht="17">
      <c r="A43" s="65"/>
      <c r="B43" s="22" t="s">
        <v>110</v>
      </c>
      <c r="C43" s="41">
        <f>한국어!C43</f>
        <v>248</v>
      </c>
      <c r="D43" s="41">
        <f>한국어!D43</f>
        <v>3583</v>
      </c>
      <c r="E43" s="34">
        <f t="shared" si="2"/>
        <v>-93.07842590008373</v>
      </c>
      <c r="F43" s="34">
        <f t="shared" si="3"/>
        <v>0.29701665928117177</v>
      </c>
      <c r="G43" s="46">
        <f>한국어!G43</f>
        <v>4846</v>
      </c>
      <c r="H43" s="46">
        <f>한국어!H43</f>
        <v>8698</v>
      </c>
      <c r="I43" s="34">
        <f t="shared" si="0"/>
        <v>-44.286042768452518</v>
      </c>
      <c r="J43" s="34">
        <f t="shared" si="1"/>
        <v>0.2373841307288026</v>
      </c>
    </row>
    <row r="44" spans="1:10" ht="17">
      <c r="A44" s="65"/>
      <c r="B44" s="28" t="s">
        <v>111</v>
      </c>
      <c r="C44" s="41">
        <f>한국어!C44</f>
        <v>597</v>
      </c>
      <c r="D44" s="41">
        <f>한국어!D44</f>
        <v>2898</v>
      </c>
      <c r="E44" s="34">
        <f t="shared" si="2"/>
        <v>-79.399585921325055</v>
      </c>
      <c r="F44" s="34">
        <f t="shared" si="3"/>
        <v>0.71499574835024016</v>
      </c>
      <c r="G44" s="46">
        <f>한국어!G44</f>
        <v>5220</v>
      </c>
      <c r="H44" s="46">
        <f>한국어!H44</f>
        <v>7524</v>
      </c>
      <c r="I44" s="34">
        <f t="shared" si="0"/>
        <v>-30.622009569377994</v>
      </c>
      <c r="J44" s="34">
        <f t="shared" si="1"/>
        <v>0.25570473842433955</v>
      </c>
    </row>
    <row r="45" spans="1:10" ht="17">
      <c r="A45" s="65"/>
      <c r="B45" s="28" t="s">
        <v>115</v>
      </c>
      <c r="C45" s="41">
        <f>한국어!C45</f>
        <v>630</v>
      </c>
      <c r="D45" s="41">
        <f>한국어!D45</f>
        <v>2368</v>
      </c>
      <c r="E45" s="34">
        <f t="shared" si="2"/>
        <v>-73.39527027027026</v>
      </c>
      <c r="F45" s="34">
        <f t="shared" si="3"/>
        <v>0.7545181263997508</v>
      </c>
      <c r="G45" s="46">
        <f>한국어!G45</f>
        <v>4203</v>
      </c>
      <c r="H45" s="46">
        <f>한국어!H45</f>
        <v>6710</v>
      </c>
      <c r="I45" s="34">
        <f t="shared" si="0"/>
        <v>-37.362146050670638</v>
      </c>
      <c r="J45" s="34">
        <f t="shared" si="1"/>
        <v>0.20588640145545964</v>
      </c>
    </row>
    <row r="46" spans="1:10" ht="17">
      <c r="A46" s="65"/>
      <c r="B46" s="23" t="s">
        <v>114</v>
      </c>
      <c r="C46" s="41">
        <f>한국어!C46</f>
        <v>255</v>
      </c>
      <c r="D46" s="41">
        <f>한국어!D46</f>
        <v>2007</v>
      </c>
      <c r="E46" s="34">
        <f t="shared" si="2"/>
        <v>-87.294469357249625</v>
      </c>
      <c r="F46" s="34">
        <f t="shared" si="3"/>
        <v>0.30540019401894675</v>
      </c>
      <c r="G46" s="46">
        <f>한국어!G46</f>
        <v>2883</v>
      </c>
      <c r="H46" s="46">
        <f>한국어!H46</f>
        <v>4748</v>
      </c>
      <c r="I46" s="34">
        <f t="shared" si="0"/>
        <v>-39.279696714406064</v>
      </c>
      <c r="J46" s="34">
        <f t="shared" si="1"/>
        <v>0.14122543311827029</v>
      </c>
    </row>
    <row r="47" spans="1:10" ht="17">
      <c r="A47" s="65"/>
      <c r="B47" s="28" t="s">
        <v>118</v>
      </c>
      <c r="C47" s="41">
        <f>한국어!C47</f>
        <v>173</v>
      </c>
      <c r="D47" s="41">
        <f>한국어!D47</f>
        <v>1044</v>
      </c>
      <c r="E47" s="34">
        <f t="shared" si="2"/>
        <v>-83.429118773946371</v>
      </c>
      <c r="F47" s="34">
        <f t="shared" si="3"/>
        <v>0.20719307280501092</v>
      </c>
      <c r="G47" s="46">
        <f>한국어!G47</f>
        <v>1500</v>
      </c>
      <c r="H47" s="46">
        <f>한국어!H47</f>
        <v>2687</v>
      </c>
      <c r="I47" s="34">
        <f t="shared" si="0"/>
        <v>-44.175660588016378</v>
      </c>
      <c r="J47" s="34">
        <f t="shared" si="1"/>
        <v>7.3478373110442405E-2</v>
      </c>
    </row>
    <row r="48" spans="1:10" ht="17">
      <c r="A48" s="65"/>
      <c r="B48" s="29" t="s">
        <v>113</v>
      </c>
      <c r="C48" s="41">
        <f>한국어!C48</f>
        <v>97</v>
      </c>
      <c r="D48" s="41">
        <f>한국어!D48</f>
        <v>858</v>
      </c>
      <c r="E48" s="34">
        <f t="shared" si="2"/>
        <v>-88.694638694638698</v>
      </c>
      <c r="F48" s="34">
        <f t="shared" si="3"/>
        <v>0.11617183850916799</v>
      </c>
      <c r="G48" s="46">
        <f>한국어!G48</f>
        <v>1081</v>
      </c>
      <c r="H48" s="46">
        <f>한국어!H48</f>
        <v>2236</v>
      </c>
      <c r="I48" s="34">
        <f t="shared" si="0"/>
        <v>-51.654740608228991</v>
      </c>
      <c r="J48" s="34">
        <f t="shared" si="1"/>
        <v>5.2953414221592159E-2</v>
      </c>
    </row>
    <row r="49" spans="1:10" ht="17">
      <c r="A49" s="65"/>
      <c r="B49" s="29" t="s">
        <v>112</v>
      </c>
      <c r="C49" s="41">
        <f>한국어!C49</f>
        <v>188</v>
      </c>
      <c r="D49" s="41">
        <f>한국어!D49</f>
        <v>1458</v>
      </c>
      <c r="E49" s="34">
        <f t="shared" si="2"/>
        <v>-87.105624142661185</v>
      </c>
      <c r="F49" s="34">
        <f t="shared" si="3"/>
        <v>0.22515779010024314</v>
      </c>
      <c r="G49" s="46">
        <f>한국어!G49</f>
        <v>1685</v>
      </c>
      <c r="H49" s="46">
        <f>한국어!H49</f>
        <v>3367</v>
      </c>
      <c r="I49" s="34">
        <f t="shared" si="0"/>
        <v>-49.955449955449957</v>
      </c>
      <c r="J49" s="34">
        <f t="shared" si="1"/>
        <v>8.254070579406364E-2</v>
      </c>
    </row>
    <row r="50" spans="1:10" ht="17">
      <c r="A50" s="65"/>
      <c r="B50" s="29" t="s">
        <v>143</v>
      </c>
      <c r="C50" s="41">
        <f>한국어!C50</f>
        <v>322</v>
      </c>
      <c r="D50" s="41">
        <f>한국어!D50</f>
        <v>1960</v>
      </c>
      <c r="E50" s="34">
        <f t="shared" si="2"/>
        <v>-83.571428571428569</v>
      </c>
      <c r="F50" s="34">
        <f t="shared" si="3"/>
        <v>0.38564259793765043</v>
      </c>
      <c r="G50" s="46">
        <f>한국어!G50</f>
        <v>3086</v>
      </c>
      <c r="H50" s="46">
        <f>한국어!H50</f>
        <v>4550</v>
      </c>
      <c r="I50" s="34">
        <f t="shared" si="0"/>
        <v>-32.175824175824175</v>
      </c>
      <c r="J50" s="34">
        <f t="shared" si="1"/>
        <v>0.15116950627921683</v>
      </c>
    </row>
    <row r="51" spans="1:10" ht="17">
      <c r="A51" s="65"/>
      <c r="B51" s="29" t="s">
        <v>116</v>
      </c>
      <c r="C51" s="41">
        <f>한국어!C51</f>
        <v>105</v>
      </c>
      <c r="D51" s="41">
        <f>한국어!D51</f>
        <v>1224</v>
      </c>
      <c r="E51" s="34">
        <f t="shared" si="2"/>
        <v>-91.421568627450981</v>
      </c>
      <c r="F51" s="34">
        <f t="shared" si="3"/>
        <v>0.12575302106662517</v>
      </c>
      <c r="G51" s="46">
        <f>한국어!G51</f>
        <v>1433</v>
      </c>
      <c r="H51" s="46">
        <f>한국어!H51</f>
        <v>2848</v>
      </c>
      <c r="I51" s="34">
        <f t="shared" si="0"/>
        <v>-49.68398876404494</v>
      </c>
      <c r="J51" s="34">
        <f t="shared" si="1"/>
        <v>7.0196339111509312E-2</v>
      </c>
    </row>
    <row r="52" spans="1:10" ht="17">
      <c r="A52" s="65"/>
      <c r="B52" s="29" t="s">
        <v>122</v>
      </c>
      <c r="C52" s="41">
        <f>한국어!C52</f>
        <v>61</v>
      </c>
      <c r="D52" s="41">
        <f>한국어!D52</f>
        <v>824</v>
      </c>
      <c r="E52" s="34">
        <f t="shared" si="2"/>
        <v>-92.597087378640779</v>
      </c>
      <c r="F52" s="34">
        <f t="shared" si="3"/>
        <v>7.3056517000610804E-2</v>
      </c>
      <c r="G52" s="46">
        <f>한국어!G52</f>
        <v>1080</v>
      </c>
      <c r="H52" s="46">
        <f>한국어!H52</f>
        <v>2058</v>
      </c>
      <c r="I52" s="34">
        <f t="shared" si="0"/>
        <v>-47.521865889212833</v>
      </c>
      <c r="J52" s="34">
        <f t="shared" si="1"/>
        <v>5.2904428639518532E-2</v>
      </c>
    </row>
    <row r="53" spans="1:10" ht="17">
      <c r="A53" s="65"/>
      <c r="B53" s="29" t="s">
        <v>121</v>
      </c>
      <c r="C53" s="41">
        <f>한국어!C53</f>
        <v>96</v>
      </c>
      <c r="D53" s="41">
        <f>한국어!D53</f>
        <v>911</v>
      </c>
      <c r="E53" s="34">
        <f t="shared" si="2"/>
        <v>-89.462129527991223</v>
      </c>
      <c r="F53" s="34">
        <f t="shared" si="3"/>
        <v>0.11497419068948586</v>
      </c>
      <c r="G53" s="46">
        <f>한국어!G53</f>
        <v>1454</v>
      </c>
      <c r="H53" s="46">
        <f>한국어!H53</f>
        <v>2433</v>
      </c>
      <c r="I53" s="34">
        <f t="shared" si="0"/>
        <v>-40.238388820386348</v>
      </c>
      <c r="J53" s="34">
        <f t="shared" si="1"/>
        <v>7.1225036335055503E-2</v>
      </c>
    </row>
    <row r="54" spans="1:10" ht="17">
      <c r="A54" s="65"/>
      <c r="B54" s="29" t="s">
        <v>117</v>
      </c>
      <c r="C54" s="41">
        <f>한국어!C54</f>
        <v>144</v>
      </c>
      <c r="D54" s="41">
        <f>한국어!D54</f>
        <v>1082</v>
      </c>
      <c r="E54" s="34">
        <f t="shared" si="2"/>
        <v>-86.691312384473193</v>
      </c>
      <c r="F54" s="34">
        <f t="shared" si="3"/>
        <v>0.17246128603422878</v>
      </c>
      <c r="G54" s="46">
        <f>한국어!G54</f>
        <v>1809</v>
      </c>
      <c r="H54" s="46">
        <f>한국어!H54</f>
        <v>2874</v>
      </c>
      <c r="I54" s="34">
        <f t="shared" si="0"/>
        <v>-37.056367432150317</v>
      </c>
      <c r="J54" s="34">
        <f t="shared" si="1"/>
        <v>8.861491797119353E-2</v>
      </c>
    </row>
    <row r="55" spans="1:10" ht="17">
      <c r="A55" s="65"/>
      <c r="B55" s="29" t="s">
        <v>120</v>
      </c>
      <c r="C55" s="41">
        <f>한국어!C55</f>
        <v>164</v>
      </c>
      <c r="D55" s="41">
        <f>한국어!D55</f>
        <v>1400</v>
      </c>
      <c r="E55" s="34">
        <f t="shared" si="2"/>
        <v>-88.285714285714292</v>
      </c>
      <c r="F55" s="34">
        <f t="shared" si="3"/>
        <v>0.19641424242787167</v>
      </c>
      <c r="G55" s="46">
        <f>한국어!G55</f>
        <v>1433</v>
      </c>
      <c r="H55" s="46">
        <f>한국어!H55</f>
        <v>2763</v>
      </c>
      <c r="I55" s="34">
        <f t="shared" si="0"/>
        <v>-48.136083966702856</v>
      </c>
      <c r="J55" s="34">
        <f t="shared" si="1"/>
        <v>7.0196339111509312E-2</v>
      </c>
    </row>
    <row r="56" spans="1:10" ht="17">
      <c r="A56" s="65"/>
      <c r="B56" s="29" t="s">
        <v>126</v>
      </c>
      <c r="C56" s="41">
        <f>한국어!C56</f>
        <v>84</v>
      </c>
      <c r="D56" s="41">
        <f>한국어!D56</f>
        <v>489</v>
      </c>
      <c r="E56" s="34">
        <f t="shared" si="2"/>
        <v>-82.822085889570545</v>
      </c>
      <c r="F56" s="34">
        <f t="shared" si="3"/>
        <v>0.10060241685330013</v>
      </c>
      <c r="G56" s="46">
        <f>한국어!G56</f>
        <v>837</v>
      </c>
      <c r="H56" s="46">
        <f>한국어!H56</f>
        <v>1427</v>
      </c>
      <c r="I56" s="34">
        <f t="shared" si="0"/>
        <v>-41.345480028030835</v>
      </c>
      <c r="J56" s="34">
        <f t="shared" si="1"/>
        <v>4.1000932195626866E-2</v>
      </c>
    </row>
    <row r="57" spans="1:10" ht="17">
      <c r="A57" s="65"/>
      <c r="B57" s="28" t="s">
        <v>123</v>
      </c>
      <c r="C57" s="41">
        <f>한국어!C57</f>
        <v>199</v>
      </c>
      <c r="D57" s="41">
        <f>한국어!D57</f>
        <v>803</v>
      </c>
      <c r="E57" s="34">
        <f t="shared" si="2"/>
        <v>-75.217932752179323</v>
      </c>
      <c r="F57" s="34">
        <f t="shared" si="3"/>
        <v>0.2383319161167467</v>
      </c>
      <c r="G57" s="46">
        <f>한국어!G57</f>
        <v>1485</v>
      </c>
      <c r="H57" s="46">
        <f>한국어!H57</f>
        <v>2185</v>
      </c>
      <c r="I57" s="34">
        <f t="shared" si="0"/>
        <v>-32.036613272311207</v>
      </c>
      <c r="J57" s="34">
        <f t="shared" si="1"/>
        <v>7.2743589379337975E-2</v>
      </c>
    </row>
    <row r="58" spans="1:10" ht="17">
      <c r="A58" s="65"/>
      <c r="B58" s="29" t="s">
        <v>124</v>
      </c>
      <c r="C58" s="41">
        <f>한국어!C58</f>
        <v>80</v>
      </c>
      <c r="D58" s="41">
        <f>한국어!D58</f>
        <v>455</v>
      </c>
      <c r="E58" s="34">
        <f t="shared" si="2"/>
        <v>-82.417582417582409</v>
      </c>
      <c r="F58" s="34">
        <f t="shared" si="3"/>
        <v>9.5811825574571546E-2</v>
      </c>
      <c r="G58" s="46">
        <f>한국어!G58</f>
        <v>649</v>
      </c>
      <c r="H58" s="46">
        <f>한국어!H58</f>
        <v>1212</v>
      </c>
      <c r="I58" s="34">
        <f t="shared" si="0"/>
        <v>-46.452145214521458</v>
      </c>
      <c r="J58" s="34">
        <f t="shared" si="1"/>
        <v>3.1791642765784743E-2</v>
      </c>
    </row>
    <row r="59" spans="1:10" ht="17">
      <c r="A59" s="65"/>
      <c r="B59" s="29" t="s">
        <v>119</v>
      </c>
      <c r="C59" s="41">
        <f>한국어!C59</f>
        <v>114</v>
      </c>
      <c r="D59" s="41">
        <f>한국어!D59</f>
        <v>1001</v>
      </c>
      <c r="E59" s="34">
        <f t="shared" si="2"/>
        <v>-88.611388611388605</v>
      </c>
      <c r="F59" s="34">
        <f t="shared" si="3"/>
        <v>0.13653185144376445</v>
      </c>
      <c r="G59" s="46">
        <f>한국어!G59</f>
        <v>1419</v>
      </c>
      <c r="H59" s="46">
        <f>한국어!H59</f>
        <v>2446</v>
      </c>
      <c r="I59" s="34">
        <f t="shared" si="0"/>
        <v>-41.986917416189698</v>
      </c>
      <c r="J59" s="34">
        <f t="shared" si="1"/>
        <v>6.9510540962478523E-2</v>
      </c>
    </row>
    <row r="60" spans="1:10" ht="17">
      <c r="A60" s="65"/>
      <c r="B60" s="28" t="s">
        <v>125</v>
      </c>
      <c r="C60" s="41">
        <f>한국어!C60</f>
        <v>106</v>
      </c>
      <c r="D60" s="41">
        <f>한국어!D60</f>
        <v>724</v>
      </c>
      <c r="E60" s="34">
        <f t="shared" si="2"/>
        <v>-85.359116022099442</v>
      </c>
      <c r="F60" s="34">
        <f t="shared" si="3"/>
        <v>0.12695066888630729</v>
      </c>
      <c r="G60" s="46">
        <f>한국어!G60</f>
        <v>1286</v>
      </c>
      <c r="H60" s="46">
        <f>한국어!H60</f>
        <v>1932</v>
      </c>
      <c r="I60" s="34">
        <f t="shared" si="0"/>
        <v>-33.436853002070386</v>
      </c>
      <c r="J60" s="34">
        <f t="shared" si="1"/>
        <v>6.2995458546685951E-2</v>
      </c>
    </row>
    <row r="61" spans="1:10" ht="17">
      <c r="A61" s="65"/>
      <c r="B61" s="23" t="s">
        <v>7</v>
      </c>
      <c r="C61" s="41">
        <f>한국어!C61</f>
        <v>538</v>
      </c>
      <c r="D61" s="41">
        <f>한국어!D61</f>
        <v>3300</v>
      </c>
      <c r="E61" s="34">
        <f t="shared" si="2"/>
        <v>-83.696969696969688</v>
      </c>
      <c r="F61" s="34">
        <f t="shared" si="3"/>
        <v>0.64433452698899363</v>
      </c>
      <c r="G61" s="46">
        <f>한국어!G61</f>
        <v>6189</v>
      </c>
      <c r="H61" s="46">
        <f>한국어!H61</f>
        <v>8939</v>
      </c>
      <c r="I61" s="34">
        <f t="shared" si="0"/>
        <v>-30.764067569079312</v>
      </c>
      <c r="J61" s="34">
        <f t="shared" si="1"/>
        <v>0.30317176745368535</v>
      </c>
    </row>
    <row r="62" spans="1:10" ht="17">
      <c r="A62" s="66"/>
      <c r="B62" s="15" t="s">
        <v>15</v>
      </c>
      <c r="C62" s="44">
        <f>한국어!C62</f>
        <v>13086</v>
      </c>
      <c r="D62" s="44">
        <f>한국어!D62</f>
        <v>87805</v>
      </c>
      <c r="E62" s="35">
        <f t="shared" si="2"/>
        <v>-85.096520699276795</v>
      </c>
      <c r="F62" s="35">
        <f t="shared" si="3"/>
        <v>15.67241936836054</v>
      </c>
      <c r="G62" s="45">
        <f>한국어!G62</f>
        <v>141512</v>
      </c>
      <c r="H62" s="45">
        <f>한국어!H62</f>
        <v>219392</v>
      </c>
      <c r="I62" s="25">
        <f t="shared" si="0"/>
        <v>-35.498103850641769</v>
      </c>
      <c r="J62" s="25">
        <f t="shared" si="1"/>
        <v>6.9320476904032837</v>
      </c>
    </row>
    <row r="63" spans="1:10" ht="17">
      <c r="A63" s="63" t="s">
        <v>16</v>
      </c>
      <c r="B63" s="22" t="s">
        <v>10</v>
      </c>
      <c r="C63" s="41">
        <f>한국어!C63</f>
        <v>760</v>
      </c>
      <c r="D63" s="41">
        <f>한국어!D63</f>
        <v>12263</v>
      </c>
      <c r="E63" s="34">
        <f t="shared" si="2"/>
        <v>-93.802495311098426</v>
      </c>
      <c r="F63" s="34">
        <f t="shared" si="3"/>
        <v>0.91021234295842968</v>
      </c>
      <c r="G63" s="46">
        <f>한국어!G63</f>
        <v>21656</v>
      </c>
      <c r="H63" s="46">
        <f>한국어!H63</f>
        <v>34879</v>
      </c>
      <c r="I63" s="34">
        <f t="shared" si="0"/>
        <v>-37.91106396398979</v>
      </c>
      <c r="J63" s="34">
        <f t="shared" si="1"/>
        <v>1.0608317653864938</v>
      </c>
    </row>
    <row r="64" spans="1:10" ht="17">
      <c r="A64" s="63"/>
      <c r="B64" s="22" t="s">
        <v>11</v>
      </c>
      <c r="C64" s="41">
        <f>한국어!C64</f>
        <v>275</v>
      </c>
      <c r="D64" s="41">
        <f>한국어!D64</f>
        <v>2451</v>
      </c>
      <c r="E64" s="34">
        <f t="shared" si="2"/>
        <v>-88.780089759281921</v>
      </c>
      <c r="F64" s="34">
        <f t="shared" si="3"/>
        <v>0.32935315041258967</v>
      </c>
      <c r="G64" s="46">
        <f>한국어!G64</f>
        <v>5740</v>
      </c>
      <c r="H64" s="46">
        <f>한국어!H64</f>
        <v>7039</v>
      </c>
      <c r="I64" s="34">
        <f t="shared" si="0"/>
        <v>-18.454325898565138</v>
      </c>
      <c r="J64" s="34">
        <f t="shared" si="1"/>
        <v>0.28117724110262626</v>
      </c>
    </row>
    <row r="65" spans="1:10" ht="17">
      <c r="A65" s="63"/>
      <c r="B65" s="22" t="s">
        <v>7</v>
      </c>
      <c r="C65" s="41">
        <f>한국어!C65</f>
        <v>50</v>
      </c>
      <c r="D65" s="41">
        <f>한국어!D65</f>
        <v>430</v>
      </c>
      <c r="E65" s="34">
        <f t="shared" si="2"/>
        <v>-88.372093023255815</v>
      </c>
      <c r="F65" s="34">
        <f t="shared" si="3"/>
        <v>5.9882390984107213E-2</v>
      </c>
      <c r="G65" s="46">
        <f>한국어!G65</f>
        <v>336</v>
      </c>
      <c r="H65" s="46">
        <f>한국어!H65</f>
        <v>1472</v>
      </c>
      <c r="I65" s="34">
        <f t="shared" si="0"/>
        <v>-77.173913043478265</v>
      </c>
      <c r="J65" s="34">
        <f t="shared" si="1"/>
        <v>1.6459155576739101E-2</v>
      </c>
    </row>
    <row r="66" spans="1:10" ht="17">
      <c r="A66" s="63"/>
      <c r="B66" s="15" t="s">
        <v>16</v>
      </c>
      <c r="C66" s="44">
        <f>한국어!C66</f>
        <v>1085</v>
      </c>
      <c r="D66" s="44">
        <f>한국어!D66</f>
        <v>15144</v>
      </c>
      <c r="E66" s="35">
        <f t="shared" si="2"/>
        <v>-92.835446381405177</v>
      </c>
      <c r="F66" s="35">
        <f t="shared" si="3"/>
        <v>1.2994478843551265</v>
      </c>
      <c r="G66" s="45">
        <f>한국어!G66</f>
        <v>27732</v>
      </c>
      <c r="H66" s="45">
        <f>한국어!H66</f>
        <v>43390</v>
      </c>
      <c r="I66" s="25">
        <f t="shared" si="0"/>
        <v>-36.086655911500344</v>
      </c>
      <c r="J66" s="25">
        <f t="shared" si="1"/>
        <v>1.3584681620658592</v>
      </c>
    </row>
    <row r="67" spans="1:10" ht="17">
      <c r="A67" s="63" t="s">
        <v>17</v>
      </c>
      <c r="B67" s="22" t="s">
        <v>12</v>
      </c>
      <c r="C67" s="41">
        <f>한국어!C67</f>
        <v>237</v>
      </c>
      <c r="D67" s="41">
        <f>한국어!D67</f>
        <v>945</v>
      </c>
      <c r="E67" s="34">
        <f t="shared" si="2"/>
        <v>-74.920634920634924</v>
      </c>
      <c r="F67" s="34">
        <f t="shared" si="3"/>
        <v>0.28384253326466818</v>
      </c>
      <c r="G67" s="46">
        <f>한국어!G67</f>
        <v>2513</v>
      </c>
      <c r="H67" s="46">
        <f>한국어!H67</f>
        <v>3136</v>
      </c>
      <c r="I67" s="34">
        <f t="shared" si="0"/>
        <v>-19.866071428571431</v>
      </c>
      <c r="J67" s="34">
        <f t="shared" si="1"/>
        <v>0.12310076775102785</v>
      </c>
    </row>
    <row r="68" spans="1:10" ht="17">
      <c r="A68" s="63"/>
      <c r="B68" s="22" t="s">
        <v>7</v>
      </c>
      <c r="C68" s="41">
        <f>한국어!C68</f>
        <v>946</v>
      </c>
      <c r="D68" s="41">
        <f>한국어!D68</f>
        <v>3798</v>
      </c>
      <c r="E68" s="34">
        <f t="shared" si="2"/>
        <v>-75.092153765139543</v>
      </c>
      <c r="F68" s="34">
        <f t="shared" si="3"/>
        <v>1.1329748374193085</v>
      </c>
      <c r="G68" s="46">
        <f>한국어!G68</f>
        <v>7028</v>
      </c>
      <c r="H68" s="46">
        <f>한국어!H68</f>
        <v>9964</v>
      </c>
      <c r="I68" s="34">
        <f t="shared" si="0"/>
        <v>-29.466077880369333</v>
      </c>
      <c r="J68" s="34">
        <f t="shared" si="1"/>
        <v>0.34427067081345947</v>
      </c>
    </row>
    <row r="69" spans="1:10" ht="17">
      <c r="A69" s="63"/>
      <c r="B69" s="15" t="s">
        <v>17</v>
      </c>
      <c r="C69" s="44">
        <f>한국어!C69</f>
        <v>1183</v>
      </c>
      <c r="D69" s="44">
        <f>한국어!D69</f>
        <v>4743</v>
      </c>
      <c r="E69" s="36">
        <f t="shared" si="2"/>
        <v>-75.057980181319834</v>
      </c>
      <c r="F69" s="36">
        <f t="shared" si="3"/>
        <v>1.4168173706839766</v>
      </c>
      <c r="G69" s="45">
        <f>한국어!G69</f>
        <v>9541</v>
      </c>
      <c r="H69" s="45">
        <f>한국어!H69</f>
        <v>13100</v>
      </c>
      <c r="I69" s="25">
        <f t="shared" si="0"/>
        <v>-27.167938931297709</v>
      </c>
      <c r="J69" s="25">
        <f t="shared" si="1"/>
        <v>0.46737143856448737</v>
      </c>
    </row>
    <row r="70" spans="1:10" ht="17">
      <c r="A70" s="63" t="s">
        <v>7</v>
      </c>
      <c r="B70" s="15" t="s">
        <v>127</v>
      </c>
      <c r="C70" s="44">
        <f>한국어!C70</f>
        <v>11</v>
      </c>
      <c r="D70" s="44">
        <f>한국어!D70</f>
        <v>57</v>
      </c>
      <c r="E70" s="36">
        <f t="shared" si="2"/>
        <v>-80.701754385964918</v>
      </c>
      <c r="F70" s="36">
        <f t="shared" si="3"/>
        <v>1.3174126016503586E-2</v>
      </c>
      <c r="G70" s="45">
        <f>한국어!G70</f>
        <v>112</v>
      </c>
      <c r="H70" s="45">
        <f>한국어!H70</f>
        <v>150</v>
      </c>
      <c r="I70" s="25">
        <f t="shared" si="0"/>
        <v>-25.333333333333329</v>
      </c>
      <c r="J70" s="25">
        <f t="shared" si="1"/>
        <v>5.4863851922463654E-3</v>
      </c>
    </row>
    <row r="71" spans="1:10" ht="17.25" customHeight="1">
      <c r="A71" s="63"/>
      <c r="B71" s="15" t="s">
        <v>128</v>
      </c>
      <c r="C71" s="44">
        <f>한국어!C71</f>
        <v>1615</v>
      </c>
      <c r="D71" s="44">
        <f>한국어!D71</f>
        <v>19225</v>
      </c>
      <c r="E71" s="36">
        <f t="shared" si="2"/>
        <v>-91.599479843953176</v>
      </c>
      <c r="F71" s="36">
        <f t="shared" si="3"/>
        <v>1.9342012287866628</v>
      </c>
      <c r="G71" s="45">
        <f>한국어!G71</f>
        <v>18016</v>
      </c>
      <c r="H71" s="45">
        <f>한국어!H71</f>
        <v>49210</v>
      </c>
      <c r="I71" s="25">
        <f t="shared" si="0"/>
        <v>-63.389554968502338</v>
      </c>
      <c r="J71" s="25">
        <f t="shared" si="1"/>
        <v>0.88252424663848683</v>
      </c>
    </row>
    <row r="72" spans="1:10">
      <c r="A72" t="s">
        <v>144</v>
      </c>
    </row>
    <row r="74" spans="1:10">
      <c r="B74"/>
    </row>
  </sheetData>
  <mergeCells count="13">
    <mergeCell ref="A70:A71"/>
    <mergeCell ref="A67:A69"/>
    <mergeCell ref="A63:A66"/>
    <mergeCell ref="A1:J1"/>
    <mergeCell ref="A39:A62"/>
    <mergeCell ref="A33:A38"/>
    <mergeCell ref="A7:A32"/>
    <mergeCell ref="A3:A4"/>
    <mergeCell ref="B3:B4"/>
    <mergeCell ref="G3:J3"/>
    <mergeCell ref="C3:F3"/>
    <mergeCell ref="A5:B5"/>
    <mergeCell ref="A6:B6"/>
  </mergeCells>
  <phoneticPr fontId="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한국어</vt:lpstr>
      <vt:lpstr>English</vt:lpstr>
      <vt:lpstr>한국어!Print_Area</vt:lpstr>
    </vt:vector>
  </TitlesOfParts>
  <Company>한국관광공사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백경하</dc:creator>
  <cp:lastModifiedBy>Owner</cp:lastModifiedBy>
  <cp:lastPrinted>2015-09-16T08:08:07Z</cp:lastPrinted>
  <dcterms:created xsi:type="dcterms:W3CDTF">2009-03-19T05:58:40Z</dcterms:created>
  <dcterms:modified xsi:type="dcterms:W3CDTF">2020-06-03T00:36:41Z</dcterms:modified>
</cp:coreProperties>
</file>