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\\vmware-host\Shared Folders\sebastiendeleersnyder\Dropbox\OWASP\SAMM\mapping\"/>
    </mc:Choice>
  </mc:AlternateContent>
  <bookViews>
    <workbookView xWindow="-15" yWindow="60" windowWidth="14145" windowHeight="5115" tabRatio="500" activeTab="3"/>
  </bookViews>
  <sheets>
    <sheet name="BSIMM" sheetId="1" r:id="rId1"/>
    <sheet name="OpenSAMM" sheetId="3" r:id="rId2"/>
    <sheet name="Mapping" sheetId="2" r:id="rId3"/>
    <sheet name="OpenSAMM Scorecard" sheetId="4" r:id="rId4"/>
  </sheets>
  <definedNames>
    <definedName name="_xlnm._FilterDatabase" localSheetId="2" hidden="1">Mapping!$A$1:$F$204</definedName>
    <definedName name="BSIMM_Codes">OFFSET(BSIMM!$A$2,0,0,COUNTA(BSIMM!$A$2:$A$5000))</definedName>
    <definedName name="BSIMM_Data">OFFSET(BSIMM!$A$2:$I$2,0,0,COUNTA(BSIMM!$A$2:$A$5000))</definedName>
    <definedName name="OpenSAMM_Codes">OFFSET(OpenSAMM!$A$2,0,0,COUNTA(OpenSAMM!$A$2:$A$5000))</definedName>
    <definedName name="OpenSAMM_Data">OFFSET(OpenSAMM!$A$2:$I$2,0,0,COUNTA(OpenSAMM!$A$2:$A$5000))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3" i="4"/>
  <c r="D15" i="4"/>
  <c r="D16" i="4"/>
  <c r="D17" i="4"/>
  <c r="D18" i="4"/>
  <c r="D19" i="4"/>
  <c r="D20" i="4"/>
  <c r="A15" i="4"/>
  <c r="A16" i="4"/>
  <c r="A17" i="4"/>
  <c r="A18" i="4"/>
  <c r="A19" i="4"/>
  <c r="A20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3" i="4"/>
  <c r="D4" i="4"/>
  <c r="D5" i="4"/>
  <c r="D6" i="4"/>
  <c r="D7" i="4"/>
  <c r="D8" i="4"/>
  <c r="D9" i="4"/>
  <c r="D10" i="4"/>
  <c r="D11" i="4"/>
  <c r="D12" i="4"/>
  <c r="D13" i="4"/>
  <c r="D14" i="4"/>
  <c r="D3" i="4"/>
  <c r="A11" i="4"/>
  <c r="A12" i="4"/>
  <c r="A13" i="4"/>
  <c r="A14" i="4"/>
  <c r="A4" i="4"/>
  <c r="A5" i="4"/>
  <c r="A6" i="4"/>
  <c r="A7" i="4"/>
  <c r="A8" i="4"/>
  <c r="A9" i="4"/>
  <c r="A10" i="4"/>
  <c r="A3" i="4"/>
  <c r="A52" i="1" l="1"/>
  <c r="A112" i="1" l="1"/>
  <c r="A84" i="1"/>
  <c r="A82" i="1"/>
  <c r="A6" i="1"/>
  <c r="A10" i="1"/>
  <c r="A31" i="1" l="1"/>
  <c r="A30" i="1"/>
  <c r="A3" i="1"/>
  <c r="A4" i="1"/>
  <c r="A5" i="1"/>
  <c r="A7" i="1"/>
  <c r="A8" i="1"/>
  <c r="A9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3" i="1"/>
  <c r="A54" i="1"/>
  <c r="A55" i="1"/>
  <c r="A56" i="1"/>
  <c r="A62" i="1"/>
  <c r="A57" i="1"/>
  <c r="A58" i="1"/>
  <c r="A59" i="1"/>
  <c r="A60" i="1"/>
  <c r="A61" i="1"/>
  <c r="A63" i="1"/>
  <c r="A64" i="1"/>
  <c r="A65" i="1"/>
  <c r="A66" i="1"/>
  <c r="A67" i="1"/>
  <c r="A68" i="1"/>
  <c r="A69" i="1"/>
  <c r="A70" i="1"/>
  <c r="A71" i="1"/>
  <c r="A72" i="1"/>
  <c r="A73" i="1"/>
  <c r="A74" i="1"/>
  <c r="A77" i="1"/>
  <c r="A75" i="1"/>
  <c r="A76" i="1"/>
  <c r="A78" i="1"/>
  <c r="A79" i="1"/>
  <c r="A80" i="1"/>
  <c r="A81" i="1"/>
  <c r="A83" i="1"/>
  <c r="A86" i="1"/>
  <c r="A85" i="1"/>
  <c r="A91" i="1"/>
  <c r="A87" i="1"/>
  <c r="A88" i="1"/>
  <c r="A89" i="1"/>
  <c r="A90" i="1"/>
  <c r="A92" i="1"/>
  <c r="A93" i="1"/>
  <c r="A94" i="1"/>
  <c r="A95" i="1"/>
  <c r="A96" i="1"/>
  <c r="A97" i="1"/>
  <c r="A98" i="1"/>
  <c r="A99" i="1"/>
  <c r="A100" i="1"/>
  <c r="A103" i="1"/>
  <c r="A101" i="1"/>
  <c r="A104" i="1"/>
  <c r="A102" i="1"/>
  <c r="A105" i="1"/>
  <c r="A106" i="1"/>
  <c r="A107" i="1"/>
  <c r="A108" i="1"/>
  <c r="A109" i="1"/>
  <c r="A110" i="1"/>
  <c r="A111" i="1"/>
  <c r="A2" i="1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F8" i="2" s="1"/>
  <c r="A61" i="3"/>
  <c r="A62" i="3"/>
  <c r="A63" i="3"/>
  <c r="A64" i="3"/>
  <c r="F22" i="2" s="1"/>
  <c r="A65" i="3"/>
  <c r="A66" i="3"/>
  <c r="A67" i="3"/>
  <c r="A68" i="3"/>
  <c r="F43" i="2" s="1"/>
  <c r="A69" i="3"/>
  <c r="A70" i="3"/>
  <c r="A71" i="3"/>
  <c r="A72" i="3"/>
  <c r="F74" i="2" s="1"/>
  <c r="A73" i="3"/>
  <c r="F3" i="2"/>
  <c r="F11" i="2"/>
  <c r="F19" i="2"/>
  <c r="F24" i="2"/>
  <c r="F33" i="2"/>
  <c r="F41" i="2"/>
  <c r="F47" i="2"/>
  <c r="F56" i="2"/>
  <c r="F64" i="2"/>
  <c r="F68" i="2"/>
  <c r="F77" i="2"/>
  <c r="F85" i="2"/>
  <c r="F87" i="2"/>
  <c r="F89" i="2"/>
  <c r="F100" i="2"/>
  <c r="F97" i="2"/>
  <c r="F101" i="2"/>
  <c r="F107" i="2"/>
  <c r="F108" i="2"/>
  <c r="F111" i="2"/>
  <c r="F117" i="2"/>
  <c r="F120" i="2"/>
  <c r="F122" i="2"/>
  <c r="F128" i="2"/>
  <c r="F130" i="2"/>
  <c r="F133" i="2"/>
  <c r="F138" i="2"/>
  <c r="F141" i="2"/>
  <c r="F144" i="2"/>
  <c r="F146" i="2"/>
  <c r="F149" i="2"/>
  <c r="F150" i="2"/>
  <c r="F154" i="2"/>
  <c r="F156" i="2"/>
  <c r="F157" i="2"/>
  <c r="F161" i="2"/>
  <c r="F162" i="2"/>
  <c r="F165" i="2"/>
  <c r="F168" i="2"/>
  <c r="F170" i="2"/>
  <c r="F172" i="2"/>
  <c r="F176" i="2"/>
  <c r="F177" i="2"/>
  <c r="F178" i="2"/>
  <c r="F181" i="2"/>
  <c r="F182" i="2"/>
  <c r="F184" i="2"/>
  <c r="F186" i="2"/>
  <c r="F188" i="2"/>
  <c r="F189" i="2"/>
  <c r="F192" i="2"/>
  <c r="F193" i="2"/>
  <c r="F194" i="2"/>
  <c r="F197" i="2"/>
  <c r="F198" i="2"/>
  <c r="F200" i="2"/>
  <c r="F2" i="2"/>
  <c r="D3" i="2"/>
  <c r="D4" i="2"/>
  <c r="D7" i="2"/>
  <c r="D8" i="2"/>
  <c r="D9" i="2"/>
  <c r="D12" i="2"/>
  <c r="D13" i="2"/>
  <c r="D17" i="2"/>
  <c r="D19" i="2"/>
  <c r="D20" i="2"/>
  <c r="D23" i="2"/>
  <c r="D24" i="2"/>
  <c r="D25" i="2"/>
  <c r="D29" i="2"/>
  <c r="D30" i="2"/>
  <c r="D32" i="2"/>
  <c r="D34" i="2"/>
  <c r="D36" i="2"/>
  <c r="D37" i="2"/>
  <c r="D40" i="2"/>
  <c r="D41" i="2"/>
  <c r="D42" i="2"/>
  <c r="D46" i="2"/>
  <c r="D48" i="2"/>
  <c r="D51" i="2"/>
  <c r="D53" i="2"/>
  <c r="D54" i="2"/>
  <c r="D57" i="2"/>
  <c r="D58" i="2"/>
  <c r="D59" i="2"/>
  <c r="D61" i="2"/>
  <c r="D62" i="2"/>
  <c r="D65" i="2"/>
  <c r="D70" i="2"/>
  <c r="D68" i="2"/>
  <c r="D69" i="2"/>
  <c r="D75" i="2"/>
  <c r="D78" i="2"/>
  <c r="D79" i="2"/>
  <c r="D81" i="2"/>
  <c r="D83" i="2"/>
  <c r="D85" i="2"/>
  <c r="D91" i="2"/>
  <c r="D88" i="2"/>
  <c r="D89" i="2"/>
  <c r="D90" i="2"/>
  <c r="D94" i="2"/>
  <c r="D95" i="2"/>
  <c r="D96" i="2"/>
  <c r="D98" i="2"/>
  <c r="D101" i="2"/>
  <c r="D102" i="2"/>
  <c r="D106" i="2"/>
  <c r="D107" i="2"/>
  <c r="D109" i="2"/>
  <c r="D110" i="2"/>
  <c r="D113" i="2"/>
  <c r="D115" i="2"/>
  <c r="D117" i="2"/>
  <c r="D118" i="2"/>
  <c r="D121" i="2"/>
  <c r="D122" i="2"/>
  <c r="D123" i="2"/>
  <c r="D126" i="2"/>
  <c r="D127" i="2"/>
  <c r="D129" i="2"/>
  <c r="D131" i="2"/>
  <c r="D133" i="2"/>
  <c r="D134" i="2"/>
  <c r="D137" i="2"/>
  <c r="D138" i="2"/>
  <c r="D139" i="2"/>
  <c r="D142" i="2"/>
  <c r="D143" i="2"/>
  <c r="D145" i="2"/>
  <c r="D147" i="2"/>
  <c r="D149" i="2"/>
  <c r="D150" i="2"/>
  <c r="D153" i="2"/>
  <c r="D154" i="2"/>
  <c r="D155" i="2"/>
  <c r="D158" i="2"/>
  <c r="D159" i="2"/>
  <c r="D161" i="2"/>
  <c r="D163" i="2"/>
  <c r="D165" i="2"/>
  <c r="D166" i="2"/>
  <c r="D169" i="2"/>
  <c r="D170" i="2"/>
  <c r="D171" i="2"/>
  <c r="D174" i="2"/>
  <c r="D175" i="2"/>
  <c r="D177" i="2"/>
  <c r="D179" i="2"/>
  <c r="D180" i="2"/>
  <c r="D181" i="2"/>
  <c r="D183" i="2"/>
  <c r="D184" i="2"/>
  <c r="D185" i="2"/>
  <c r="D187" i="2"/>
  <c r="D188" i="2"/>
  <c r="D189" i="2"/>
  <c r="D191" i="2"/>
  <c r="D192" i="2"/>
  <c r="D193" i="2"/>
  <c r="D195" i="2"/>
  <c r="D196" i="2"/>
  <c r="D197" i="2"/>
  <c r="D199" i="2"/>
  <c r="D200" i="2"/>
  <c r="D201" i="2"/>
  <c r="F173" i="2" l="1"/>
  <c r="F166" i="2"/>
  <c r="F160" i="2"/>
  <c r="F152" i="2"/>
  <c r="F145" i="2"/>
  <c r="F136" i="2"/>
  <c r="F125" i="2"/>
  <c r="F114" i="2"/>
  <c r="F104" i="2"/>
  <c r="F93" i="2"/>
  <c r="F72" i="2"/>
  <c r="F63" i="2"/>
  <c r="F49" i="2"/>
  <c r="F39" i="2"/>
  <c r="F27" i="2"/>
  <c r="F18" i="2"/>
  <c r="F6" i="2"/>
  <c r="D28" i="2"/>
  <c r="F28" i="2"/>
  <c r="D204" i="2"/>
  <c r="D203" i="2"/>
  <c r="D202" i="2"/>
  <c r="D50" i="2"/>
  <c r="D44" i="2"/>
  <c r="F204" i="2"/>
  <c r="F203" i="2"/>
  <c r="F202" i="2"/>
  <c r="F50" i="2"/>
  <c r="F44" i="2"/>
  <c r="D16" i="2"/>
  <c r="D15" i="2"/>
  <c r="F16" i="2"/>
  <c r="F15" i="2"/>
  <c r="D112" i="2"/>
  <c r="F112" i="2"/>
  <c r="D74" i="2"/>
  <c r="D73" i="2"/>
  <c r="F80" i="2"/>
  <c r="F67" i="2"/>
  <c r="F58" i="2"/>
  <c r="F53" i="2"/>
  <c r="F36" i="2"/>
  <c r="F31" i="2"/>
  <c r="F14" i="2"/>
  <c r="C82" i="2"/>
  <c r="E28" i="2"/>
  <c r="C28" i="2"/>
  <c r="E204" i="2"/>
  <c r="E203" i="2"/>
  <c r="E202" i="2"/>
  <c r="E50" i="2"/>
  <c r="E44" i="2"/>
  <c r="C50" i="2"/>
  <c r="C204" i="2"/>
  <c r="C203" i="2"/>
  <c r="C202" i="2"/>
  <c r="C44" i="2"/>
  <c r="C11" i="2"/>
  <c r="E16" i="2"/>
  <c r="E15" i="2"/>
  <c r="C16" i="2"/>
  <c r="C15" i="2"/>
  <c r="C112" i="2"/>
  <c r="E112" i="2"/>
  <c r="E34" i="2"/>
  <c r="E62" i="2"/>
  <c r="C179" i="2"/>
  <c r="C129" i="2"/>
  <c r="C73" i="2"/>
  <c r="C14" i="2"/>
  <c r="E149" i="2"/>
  <c r="E93" i="2"/>
  <c r="C200" i="2"/>
  <c r="C158" i="2"/>
  <c r="C101" i="2"/>
  <c r="C45" i="2"/>
  <c r="E178" i="2"/>
  <c r="E121" i="2"/>
  <c r="E3" i="2"/>
  <c r="C190" i="2"/>
  <c r="C144" i="2"/>
  <c r="C86" i="2"/>
  <c r="C30" i="2"/>
  <c r="E163" i="2"/>
  <c r="E107" i="2"/>
  <c r="E49" i="2"/>
  <c r="C168" i="2"/>
  <c r="C116" i="2"/>
  <c r="C59" i="2"/>
  <c r="E191" i="2"/>
  <c r="E135" i="2"/>
  <c r="E78" i="2"/>
  <c r="E19" i="2"/>
  <c r="C9" i="2"/>
  <c r="C187" i="2"/>
  <c r="C166" i="2"/>
  <c r="C140" i="2"/>
  <c r="C111" i="2"/>
  <c r="C96" i="2"/>
  <c r="C68" i="2"/>
  <c r="C40" i="2"/>
  <c r="E2" i="2"/>
  <c r="E174" i="2"/>
  <c r="E146" i="2"/>
  <c r="E117" i="2"/>
  <c r="E74" i="2"/>
  <c r="C7" i="2"/>
  <c r="C195" i="2"/>
  <c r="C184" i="2"/>
  <c r="C174" i="2"/>
  <c r="C163" i="2"/>
  <c r="C151" i="2"/>
  <c r="C137" i="2"/>
  <c r="C123" i="2"/>
  <c r="C105" i="2"/>
  <c r="C95" i="2"/>
  <c r="C80" i="2"/>
  <c r="C65" i="2"/>
  <c r="C52" i="2"/>
  <c r="C36" i="2"/>
  <c r="C21" i="2"/>
  <c r="E199" i="2"/>
  <c r="E185" i="2"/>
  <c r="E170" i="2"/>
  <c r="E157" i="2"/>
  <c r="E142" i="2"/>
  <c r="E127" i="2"/>
  <c r="E114" i="2"/>
  <c r="E98" i="2"/>
  <c r="E85" i="2"/>
  <c r="E71" i="2"/>
  <c r="E57" i="2"/>
  <c r="E41" i="2"/>
  <c r="E27" i="2"/>
  <c r="E8" i="2"/>
  <c r="C198" i="2"/>
  <c r="C176" i="2"/>
  <c r="C155" i="2"/>
  <c r="C127" i="2"/>
  <c r="C84" i="2"/>
  <c r="C55" i="2"/>
  <c r="C25" i="2"/>
  <c r="E189" i="2"/>
  <c r="E159" i="2"/>
  <c r="E131" i="2"/>
  <c r="E103" i="2"/>
  <c r="E88" i="2"/>
  <c r="E63" i="2"/>
  <c r="E30" i="2"/>
  <c r="E12" i="2"/>
  <c r="C4" i="2"/>
  <c r="C192" i="2"/>
  <c r="C182" i="2"/>
  <c r="C171" i="2"/>
  <c r="C160" i="2"/>
  <c r="C148" i="2"/>
  <c r="C133" i="2"/>
  <c r="C119" i="2"/>
  <c r="C106" i="2"/>
  <c r="C90" i="2"/>
  <c r="C76" i="2"/>
  <c r="C62" i="2"/>
  <c r="C47" i="2"/>
  <c r="C32" i="2"/>
  <c r="E195" i="2"/>
  <c r="E181" i="2"/>
  <c r="E167" i="2"/>
  <c r="E153" i="2"/>
  <c r="E138" i="2"/>
  <c r="E125" i="2"/>
  <c r="E109" i="2"/>
  <c r="E95" i="2"/>
  <c r="E82" i="2"/>
  <c r="E70" i="2"/>
  <c r="E53" i="2"/>
  <c r="E38" i="2"/>
  <c r="E23" i="2"/>
  <c r="E18" i="2"/>
  <c r="F82" i="2"/>
  <c r="F5" i="2"/>
  <c r="F9" i="2"/>
  <c r="F13" i="2"/>
  <c r="F21" i="2"/>
  <c r="F25" i="2"/>
  <c r="F30" i="2"/>
  <c r="F34" i="2"/>
  <c r="F38" i="2"/>
  <c r="F42" i="2"/>
  <c r="F46" i="2"/>
  <c r="F51" i="2"/>
  <c r="F55" i="2"/>
  <c r="F59" i="2"/>
  <c r="F62" i="2"/>
  <c r="F70" i="2"/>
  <c r="F71" i="2"/>
  <c r="F75" i="2"/>
  <c r="F79" i="2"/>
  <c r="F83" i="2"/>
  <c r="F86" i="2"/>
  <c r="F90" i="2"/>
  <c r="F95" i="2"/>
  <c r="F98" i="2"/>
  <c r="F103" i="2"/>
  <c r="F110" i="2"/>
  <c r="F115" i="2"/>
  <c r="F119" i="2"/>
  <c r="F123" i="2"/>
  <c r="F127" i="2"/>
  <c r="F131" i="2"/>
  <c r="F135" i="2"/>
  <c r="F139" i="2"/>
  <c r="F143" i="2"/>
  <c r="F147" i="2"/>
  <c r="F151" i="2"/>
  <c r="F155" i="2"/>
  <c r="F159" i="2"/>
  <c r="F163" i="2"/>
  <c r="F167" i="2"/>
  <c r="F171" i="2"/>
  <c r="F175" i="2"/>
  <c r="F179" i="2"/>
  <c r="F183" i="2"/>
  <c r="F187" i="2"/>
  <c r="F191" i="2"/>
  <c r="F195" i="2"/>
  <c r="F199" i="2"/>
  <c r="D2" i="2"/>
  <c r="D6" i="2"/>
  <c r="D10" i="2"/>
  <c r="D14" i="2"/>
  <c r="D22" i="2"/>
  <c r="D26" i="2"/>
  <c r="D31" i="2"/>
  <c r="D35" i="2"/>
  <c r="D39" i="2"/>
  <c r="D45" i="2"/>
  <c r="D47" i="2"/>
  <c r="D52" i="2"/>
  <c r="D56" i="2"/>
  <c r="D60" i="2"/>
  <c r="D64" i="2"/>
  <c r="D66" i="2"/>
  <c r="D72" i="2"/>
  <c r="D76" i="2"/>
  <c r="D80" i="2"/>
  <c r="D84" i="2"/>
  <c r="D87" i="2"/>
  <c r="D92" i="2"/>
  <c r="D100" i="2"/>
  <c r="D99" i="2"/>
  <c r="D104" i="2"/>
  <c r="D105" i="2"/>
  <c r="D111" i="2"/>
  <c r="D116" i="2"/>
  <c r="D120" i="2"/>
  <c r="D124" i="2"/>
  <c r="D128" i="2"/>
  <c r="D132" i="2"/>
  <c r="D136" i="2"/>
  <c r="D140" i="2"/>
  <c r="D144" i="2"/>
  <c r="D148" i="2"/>
  <c r="D152" i="2"/>
  <c r="D156" i="2"/>
  <c r="D160" i="2"/>
  <c r="D164" i="2"/>
  <c r="D168" i="2"/>
  <c r="D172" i="2"/>
  <c r="D176" i="2"/>
  <c r="F7" i="2"/>
  <c r="F12" i="2"/>
  <c r="F23" i="2"/>
  <c r="F29" i="2"/>
  <c r="F35" i="2"/>
  <c r="F40" i="2"/>
  <c r="F52" i="2"/>
  <c r="F57" i="2"/>
  <c r="F61" i="2"/>
  <c r="F66" i="2"/>
  <c r="F73" i="2"/>
  <c r="F78" i="2"/>
  <c r="F84" i="2"/>
  <c r="F88" i="2"/>
  <c r="F94" i="2"/>
  <c r="F99" i="2"/>
  <c r="F106" i="2"/>
  <c r="F109" i="2"/>
  <c r="F116" i="2"/>
  <c r="F121" i="2"/>
  <c r="F126" i="2"/>
  <c r="F132" i="2"/>
  <c r="F137" i="2"/>
  <c r="F142" i="2"/>
  <c r="F148" i="2"/>
  <c r="F153" i="2"/>
  <c r="F158" i="2"/>
  <c r="F164" i="2"/>
  <c r="F169" i="2"/>
  <c r="F174" i="2"/>
  <c r="F180" i="2"/>
  <c r="F185" i="2"/>
  <c r="F190" i="2"/>
  <c r="F196" i="2"/>
  <c r="F201" i="2"/>
  <c r="D5" i="2"/>
  <c r="D11" i="2"/>
  <c r="D18" i="2"/>
  <c r="D21" i="2"/>
  <c r="D27" i="2"/>
  <c r="D33" i="2"/>
  <c r="D38" i="2"/>
  <c r="D43" i="2"/>
  <c r="D49" i="2"/>
  <c r="D55" i="2"/>
  <c r="D63" i="2"/>
  <c r="D67" i="2"/>
  <c r="D71" i="2"/>
  <c r="D77" i="2"/>
  <c r="D82" i="2"/>
  <c r="D86" i="2"/>
  <c r="D93" i="2"/>
  <c r="D97" i="2"/>
  <c r="D103" i="2"/>
  <c r="D108" i="2"/>
  <c r="D114" i="2"/>
  <c r="D119" i="2"/>
  <c r="D125" i="2"/>
  <c r="D130" i="2"/>
  <c r="D135" i="2"/>
  <c r="D141" i="2"/>
  <c r="D146" i="2"/>
  <c r="D151" i="2"/>
  <c r="D157" i="2"/>
  <c r="D162" i="2"/>
  <c r="D167" i="2"/>
  <c r="D173" i="2"/>
  <c r="D178" i="2"/>
  <c r="D182" i="2"/>
  <c r="D186" i="2"/>
  <c r="D190" i="2"/>
  <c r="D194" i="2"/>
  <c r="D198" i="2"/>
  <c r="F4" i="2"/>
  <c r="F10" i="2"/>
  <c r="F17" i="2"/>
  <c r="F20" i="2"/>
  <c r="F26" i="2"/>
  <c r="F32" i="2"/>
  <c r="F37" i="2"/>
  <c r="F45" i="2"/>
  <c r="F48" i="2"/>
  <c r="F54" i="2"/>
  <c r="F60" i="2"/>
  <c r="F65" i="2"/>
  <c r="F69" i="2"/>
  <c r="F76" i="2"/>
  <c r="F81" i="2"/>
  <c r="F91" i="2"/>
  <c r="F92" i="2"/>
  <c r="F96" i="2"/>
  <c r="F102" i="2"/>
  <c r="F105" i="2"/>
  <c r="F113" i="2"/>
  <c r="F118" i="2"/>
  <c r="F124" i="2"/>
  <c r="F129" i="2"/>
  <c r="F134" i="2"/>
  <c r="F140" i="2"/>
  <c r="E7" i="2"/>
  <c r="C8" i="2"/>
  <c r="C3" i="2"/>
  <c r="C196" i="2"/>
  <c r="C191" i="2"/>
  <c r="C186" i="2"/>
  <c r="C180" i="2"/>
  <c r="C175" i="2"/>
  <c r="C170" i="2"/>
  <c r="C164" i="2"/>
  <c r="C159" i="2"/>
  <c r="C153" i="2"/>
  <c r="C145" i="2"/>
  <c r="C139" i="2"/>
  <c r="C132" i="2"/>
  <c r="C124" i="2"/>
  <c r="C117" i="2"/>
  <c r="C110" i="2"/>
  <c r="C103" i="2"/>
  <c r="C100" i="2"/>
  <c r="C88" i="2"/>
  <c r="C81" i="2"/>
  <c r="C75" i="2"/>
  <c r="C66" i="2"/>
  <c r="C60" i="2"/>
  <c r="C53" i="2"/>
  <c r="C46" i="2"/>
  <c r="C38" i="2"/>
  <c r="C31" i="2"/>
  <c r="C23" i="2"/>
  <c r="C17" i="2"/>
  <c r="E201" i="2"/>
  <c r="E194" i="2"/>
  <c r="E186" i="2"/>
  <c r="E179" i="2"/>
  <c r="E173" i="2"/>
  <c r="E165" i="2"/>
  <c r="E158" i="2"/>
  <c r="E151" i="2"/>
  <c r="E143" i="2"/>
  <c r="E137" i="2"/>
  <c r="E130" i="2"/>
  <c r="E122" i="2"/>
  <c r="E115" i="2"/>
  <c r="E108" i="2"/>
  <c r="E101" i="2"/>
  <c r="E94" i="2"/>
  <c r="E86" i="2"/>
  <c r="E79" i="2"/>
  <c r="E73" i="2"/>
  <c r="E67" i="2"/>
  <c r="E58" i="2"/>
  <c r="E51" i="2"/>
  <c r="E43" i="2"/>
  <c r="E36" i="2"/>
  <c r="E29" i="2"/>
  <c r="E21" i="2"/>
  <c r="E13" i="2"/>
  <c r="E6" i="2"/>
  <c r="E10" i="2"/>
  <c r="E14" i="2"/>
  <c r="E22" i="2"/>
  <c r="E26" i="2"/>
  <c r="E31" i="2"/>
  <c r="E35" i="2"/>
  <c r="E39" i="2"/>
  <c r="E45" i="2"/>
  <c r="E47" i="2"/>
  <c r="E52" i="2"/>
  <c r="E56" i="2"/>
  <c r="E60" i="2"/>
  <c r="E64" i="2"/>
  <c r="E66" i="2"/>
  <c r="E72" i="2"/>
  <c r="E76" i="2"/>
  <c r="E80" i="2"/>
  <c r="E84" i="2"/>
  <c r="E87" i="2"/>
  <c r="E92" i="2"/>
  <c r="E100" i="2"/>
  <c r="E99" i="2"/>
  <c r="E104" i="2"/>
  <c r="E105" i="2"/>
  <c r="E111" i="2"/>
  <c r="E116" i="2"/>
  <c r="E120" i="2"/>
  <c r="E124" i="2"/>
  <c r="E128" i="2"/>
  <c r="E132" i="2"/>
  <c r="E136" i="2"/>
  <c r="E140" i="2"/>
  <c r="E144" i="2"/>
  <c r="E148" i="2"/>
  <c r="E152" i="2"/>
  <c r="E156" i="2"/>
  <c r="E160" i="2"/>
  <c r="E164" i="2"/>
  <c r="E168" i="2"/>
  <c r="E172" i="2"/>
  <c r="E176" i="2"/>
  <c r="E180" i="2"/>
  <c r="E184" i="2"/>
  <c r="E188" i="2"/>
  <c r="E192" i="2"/>
  <c r="E196" i="2"/>
  <c r="E200" i="2"/>
  <c r="C12" i="2"/>
  <c r="C18" i="2"/>
  <c r="C20" i="2"/>
  <c r="C24" i="2"/>
  <c r="C29" i="2"/>
  <c r="C33" i="2"/>
  <c r="C37" i="2"/>
  <c r="C41" i="2"/>
  <c r="C49" i="2"/>
  <c r="C54" i="2"/>
  <c r="C58" i="2"/>
  <c r="C61" i="2"/>
  <c r="C67" i="2"/>
  <c r="C69" i="2"/>
  <c r="C74" i="2"/>
  <c r="C78" i="2"/>
  <c r="C91" i="2"/>
  <c r="C89" i="2"/>
  <c r="C94" i="2"/>
  <c r="C97" i="2"/>
  <c r="C102" i="2"/>
  <c r="C107" i="2"/>
  <c r="C109" i="2"/>
  <c r="C114" i="2"/>
  <c r="C118" i="2"/>
  <c r="C122" i="2"/>
  <c r="C126" i="2"/>
  <c r="C130" i="2"/>
  <c r="C134" i="2"/>
  <c r="C138" i="2"/>
  <c r="C142" i="2"/>
  <c r="C146" i="2"/>
  <c r="C150" i="2"/>
  <c r="C154" i="2"/>
  <c r="E4" i="2"/>
  <c r="E9" i="2"/>
  <c r="E17" i="2"/>
  <c r="E20" i="2"/>
  <c r="E25" i="2"/>
  <c r="E32" i="2"/>
  <c r="E37" i="2"/>
  <c r="E42" i="2"/>
  <c r="E48" i="2"/>
  <c r="E54" i="2"/>
  <c r="E59" i="2"/>
  <c r="E65" i="2"/>
  <c r="E69" i="2"/>
  <c r="E75" i="2"/>
  <c r="E81" i="2"/>
  <c r="E91" i="2"/>
  <c r="E90" i="2"/>
  <c r="E96" i="2"/>
  <c r="E102" i="2"/>
  <c r="E113" i="2"/>
  <c r="E118" i="2"/>
  <c r="E123" i="2"/>
  <c r="E129" i="2"/>
  <c r="E134" i="2"/>
  <c r="E139" i="2"/>
  <c r="E145" i="2"/>
  <c r="E150" i="2"/>
  <c r="E155" i="2"/>
  <c r="E161" i="2"/>
  <c r="E166" i="2"/>
  <c r="E171" i="2"/>
  <c r="E177" i="2"/>
  <c r="E182" i="2"/>
  <c r="E187" i="2"/>
  <c r="E193" i="2"/>
  <c r="E198" i="2"/>
  <c r="C22" i="2"/>
  <c r="C27" i="2"/>
  <c r="C34" i="2"/>
  <c r="C39" i="2"/>
  <c r="C43" i="2"/>
  <c r="C51" i="2"/>
  <c r="C56" i="2"/>
  <c r="C63" i="2"/>
  <c r="C70" i="2"/>
  <c r="C72" i="2"/>
  <c r="C77" i="2"/>
  <c r="C83" i="2"/>
  <c r="C87" i="2"/>
  <c r="C93" i="2"/>
  <c r="C98" i="2"/>
  <c r="C104" i="2"/>
  <c r="C108" i="2"/>
  <c r="C115" i="2"/>
  <c r="C120" i="2"/>
  <c r="C125" i="2"/>
  <c r="C131" i="2"/>
  <c r="C136" i="2"/>
  <c r="C141" i="2"/>
  <c r="C147" i="2"/>
  <c r="C152" i="2"/>
  <c r="C157" i="2"/>
  <c r="C161" i="2"/>
  <c r="C165" i="2"/>
  <c r="C169" i="2"/>
  <c r="C173" i="2"/>
  <c r="C177" i="2"/>
  <c r="C181" i="2"/>
  <c r="C185" i="2"/>
  <c r="C189" i="2"/>
  <c r="C193" i="2"/>
  <c r="C197" i="2"/>
  <c r="C201" i="2"/>
  <c r="C6" i="2"/>
  <c r="C10" i="2"/>
  <c r="C2" i="2"/>
  <c r="C5" i="2"/>
  <c r="C199" i="2"/>
  <c r="C194" i="2"/>
  <c r="C188" i="2"/>
  <c r="C183" i="2"/>
  <c r="C178" i="2"/>
  <c r="C172" i="2"/>
  <c r="C167" i="2"/>
  <c r="C162" i="2"/>
  <c r="C156" i="2"/>
  <c r="C149" i="2"/>
  <c r="C143" i="2"/>
  <c r="C135" i="2"/>
  <c r="C128" i="2"/>
  <c r="C121" i="2"/>
  <c r="C113" i="2"/>
  <c r="C99" i="2"/>
  <c r="C92" i="2"/>
  <c r="C85" i="2"/>
  <c r="C79" i="2"/>
  <c r="C71" i="2"/>
  <c r="C64" i="2"/>
  <c r="C57" i="2"/>
  <c r="C48" i="2"/>
  <c r="C42" i="2"/>
  <c r="C35" i="2"/>
  <c r="C26" i="2"/>
  <c r="C19" i="2"/>
  <c r="C13" i="2"/>
  <c r="E197" i="2"/>
  <c r="E190" i="2"/>
  <c r="E183" i="2"/>
  <c r="E175" i="2"/>
  <c r="E169" i="2"/>
  <c r="E162" i="2"/>
  <c r="E154" i="2"/>
  <c r="E147" i="2"/>
  <c r="E141" i="2"/>
  <c r="E133" i="2"/>
  <c r="E126" i="2"/>
  <c r="E119" i="2"/>
  <c r="E110" i="2"/>
  <c r="E106" i="2"/>
  <c r="E97" i="2"/>
  <c r="E89" i="2"/>
  <c r="E83" i="2"/>
  <c r="E77" i="2"/>
  <c r="E68" i="2"/>
  <c r="E61" i="2"/>
  <c r="E55" i="2"/>
  <c r="E46" i="2"/>
  <c r="E40" i="2"/>
  <c r="E33" i="2"/>
  <c r="E24" i="2"/>
  <c r="E11" i="2"/>
  <c r="E5" i="2"/>
</calcChain>
</file>

<file path=xl/sharedStrings.xml><?xml version="1.0" encoding="utf-8"?>
<sst xmlns="http://schemas.openxmlformats.org/spreadsheetml/2006/main" count="1259" uniqueCount="585">
  <si>
    <t>SR 2.3</t>
  </si>
  <si>
    <t>SR 2.4</t>
  </si>
  <si>
    <t>SR 2.5</t>
  </si>
  <si>
    <t>SR 3.1</t>
  </si>
  <si>
    <t>Derive test cases from known security requirements</t>
  </si>
  <si>
    <t>Conduct penetration testing on software releases</t>
  </si>
  <si>
    <t>Utilize automated security testing tools</t>
  </si>
  <si>
    <t>Integrate security testing into development process</t>
  </si>
  <si>
    <t>Employ application-specific security testing automation</t>
  </si>
  <si>
    <t>Establish release gates for security testing</t>
  </si>
  <si>
    <t>Understand high-level plan for responding to vulnerability reports or incidents</t>
  </si>
  <si>
    <t>Elaborate expectations for response process to improve consistency and communications</t>
  </si>
  <si>
    <t>Improve analysis and data gathering within response process for feedback into proactive planning</t>
  </si>
  <si>
    <t>Identify point of contact for security issues</t>
  </si>
  <si>
    <t>Create informal security response team(s)</t>
  </si>
  <si>
    <t>Establish consistent incident response process</t>
  </si>
  <si>
    <t>Adopt a security issue disclosure process</t>
  </si>
  <si>
    <t>Conduct root cause analysis for incidents</t>
  </si>
  <si>
    <t>Collect per-incident metrics</t>
  </si>
  <si>
    <t>SM 1.A</t>
  </si>
  <si>
    <t>SM 1.B</t>
  </si>
  <si>
    <t>SM 2.B</t>
  </si>
  <si>
    <t>SM 2.A</t>
  </si>
  <si>
    <t>EG 2.B</t>
  </si>
  <si>
    <t>EG 1.A</t>
  </si>
  <si>
    <t>EG 2.A</t>
  </si>
  <si>
    <t>EG 3.B</t>
  </si>
  <si>
    <t>-</t>
    <phoneticPr fontId="1" type="noConversion"/>
  </si>
  <si>
    <t>-</t>
    <phoneticPr fontId="1" type="noConversion"/>
  </si>
  <si>
    <t>PC 1.A</t>
  </si>
  <si>
    <t>PC 1.B</t>
  </si>
  <si>
    <t>PC 2.A</t>
  </si>
  <si>
    <t>PC 3.B</t>
  </si>
  <si>
    <t>PC 2.B</t>
  </si>
  <si>
    <t>Create per-release change management procedures</t>
  </si>
  <si>
    <t>Formally control the software design process and validate utilization of secure components</t>
  </si>
  <si>
    <t>Maintain list of recommended software frameworks</t>
  </si>
  <si>
    <t>Explicitly apply security principles to design</t>
  </si>
  <si>
    <t>Identify and promote security services and infrastructure</t>
  </si>
  <si>
    <t>Identify security design patterns from architecture</t>
  </si>
  <si>
    <t>Establish formal reference architectures and platforms</t>
  </si>
  <si>
    <t>Validate usage of frameworks, patterns, and platforms</t>
  </si>
  <si>
    <t>Support ad hoc reviews of software design to ensure baseline mitigations for known risks</t>
  </si>
  <si>
    <t>Offer assessment services to review software design against comprehensive best practices for security</t>
  </si>
  <si>
    <t>Require assessments and validate artifacts to develop detailed understanding of protection mechanisms</t>
  </si>
  <si>
    <t>Identify software attack surface</t>
  </si>
  <si>
    <t>Analyze design against known security requirements</t>
  </si>
  <si>
    <t>Inspect for complete provision of security mechanisms</t>
  </si>
  <si>
    <t>AA 1.1</t>
  </si>
  <si>
    <t>AA 1.2</t>
  </si>
  <si>
    <t>AA 1.3</t>
  </si>
  <si>
    <t>AA 1.4</t>
  </si>
  <si>
    <t>AA 2.1</t>
  </si>
  <si>
    <t>AA 2.2</t>
  </si>
  <si>
    <t>AA 2.3</t>
  </si>
  <si>
    <t>AA 3.1</t>
  </si>
  <si>
    <t>AA 3.2</t>
  </si>
  <si>
    <t>CR 1.1</t>
  </si>
  <si>
    <t>CR 1.2</t>
  </si>
  <si>
    <t>CR 2.2</t>
  </si>
  <si>
    <t>CR 2.5</t>
  </si>
  <si>
    <t>Maintain formal operational security guides</t>
  </si>
  <si>
    <t>Expand audit program for operational information</t>
  </si>
  <si>
    <t>Perform code signing for application components</t>
  </si>
  <si>
    <t>SM 1.1</t>
  </si>
  <si>
    <t>SM 1.2</t>
  </si>
  <si>
    <t>SM 1.3</t>
  </si>
  <si>
    <t>SM 1.4</t>
  </si>
  <si>
    <t>SM 2.1</t>
  </si>
  <si>
    <t>SM 2.2</t>
  </si>
  <si>
    <t>SM 2.3</t>
  </si>
  <si>
    <t>SM 3.1</t>
  </si>
  <si>
    <t>SM 3.2</t>
  </si>
  <si>
    <t>CP 1.1</t>
  </si>
  <si>
    <t>CP 1.2</t>
  </si>
  <si>
    <t>CP 1.3</t>
  </si>
  <si>
    <t>CP 2.1</t>
  </si>
  <si>
    <t>CP 2.2</t>
  </si>
  <si>
    <t>CP 2.3</t>
  </si>
  <si>
    <t>CP 2.4</t>
  </si>
  <si>
    <t>CP 2.5</t>
  </si>
  <si>
    <t>CP 3.1</t>
  </si>
  <si>
    <t>CP 3.2</t>
  </si>
  <si>
    <t>CP 3.3</t>
  </si>
  <si>
    <t>T 1.1</t>
  </si>
  <si>
    <t>T 2.5</t>
  </si>
  <si>
    <t>T 3.1</t>
  </si>
  <si>
    <t>T 3.2</t>
  </si>
  <si>
    <t>T 3.3</t>
  </si>
  <si>
    <t>AM 1.1</t>
  </si>
  <si>
    <t>AM 1.2</t>
  </si>
  <si>
    <t>AM 1.3</t>
  </si>
  <si>
    <t>AM 1.4</t>
  </si>
  <si>
    <t>AM 2.1</t>
  </si>
  <si>
    <t>AM 2.2</t>
  </si>
  <si>
    <t>AM 3.1</t>
  </si>
  <si>
    <t>AM 3.2</t>
  </si>
  <si>
    <t>SFD 1.1</t>
  </si>
  <si>
    <t>SFD 1.2</t>
  </si>
  <si>
    <t>SFD 2.2</t>
  </si>
  <si>
    <t>SFD 3.1</t>
  </si>
  <si>
    <t>SR 1.1</t>
  </si>
  <si>
    <t>SR 1.2</t>
  </si>
  <si>
    <t>SR 1.3</t>
  </si>
  <si>
    <t>SR 1.4</t>
  </si>
  <si>
    <t>SR 2.2</t>
  </si>
  <si>
    <t>Require application-specific security testing to ensure baseline security before deployment</t>
  </si>
  <si>
    <t>Mandate comprehensive security training and certify personnel for baseline knowledge</t>
  </si>
  <si>
    <t>Conduct technical security awareness training</t>
  </si>
  <si>
    <t>Build and maintain technical guidelines</t>
  </si>
  <si>
    <t>Conduct role-specific application security training</t>
  </si>
  <si>
    <t>Utilize security coaches to enhance project teams</t>
  </si>
  <si>
    <t>Create formal application security support portal</t>
  </si>
  <si>
    <t>Establish role-based examination/certification</t>
  </si>
  <si>
    <t>Identify and understand high-level threats to the organization and individual projects</t>
  </si>
  <si>
    <t>Increase accuracy of threat assessment and improve granularity of per-project understanding</t>
  </si>
  <si>
    <t>Concretely tie compensating controls to each threat against internal and third-party software</t>
  </si>
  <si>
    <t>Build and maintain application-specific threat models</t>
  </si>
  <si>
    <t>Develop attacker profile from software architecture</t>
  </si>
  <si>
    <t>Build and maintain abuse-case models per project</t>
  </si>
  <si>
    <t>Understand baseline operational environment for applications and software components</t>
  </si>
  <si>
    <t>Improve confidence in application operations by hardening the operating environment</t>
  </si>
  <si>
    <t>PC 3.A</t>
  </si>
  <si>
    <t>TA 1.B</t>
  </si>
  <si>
    <t>TA 2.A</t>
  </si>
  <si>
    <t>Enable communications between development teams and operators for critical security-relevant data</t>
  </si>
  <si>
    <t>Improve expectations for continuous secure operations through provision of detailed procedures</t>
  </si>
  <si>
    <t>Mandate communication of security information and validate artifacts for completeness</t>
  </si>
  <si>
    <t>Capture critical security information for deployment</t>
  </si>
  <si>
    <t>Document procedures for typical application alerts</t>
  </si>
  <si>
    <t>Expand audit program for security requirements</t>
  </si>
  <si>
    <t>Insert consideration of proactive security guidance into the software design process</t>
  </si>
  <si>
    <t>Direct the software design process toward known-secure services and secure-by-default designs</t>
  </si>
  <si>
    <t>require security sign-off for compliance-related risk</t>
  </si>
  <si>
    <t xml:space="preserve">align practices with compliance </t>
  </si>
  <si>
    <t xml:space="preserve">ensure vendors don't screw up compliance </t>
  </si>
  <si>
    <t>Understand relevant governance and compliance drivers to the organization</t>
    <phoneticPr fontId="1" type="noConversion"/>
  </si>
  <si>
    <t>Understand relevant governance and compliance drivers to the organization</t>
    <phoneticPr fontId="1" type="noConversion"/>
  </si>
  <si>
    <t>Identify and monitor external compliance drivers</t>
    <phoneticPr fontId="1" type="noConversion"/>
  </si>
  <si>
    <t>Build and maintain compliance guidelines</t>
    <phoneticPr fontId="1" type="noConversion"/>
  </si>
  <si>
    <t>Establish security and compliance baseline and understand per-project risks</t>
    <phoneticPr fontId="1" type="noConversion"/>
  </si>
  <si>
    <t>Build policies and standards for security and compliance</t>
    <phoneticPr fontId="1" type="noConversion"/>
  </si>
  <si>
    <t>Establish project audit practice</t>
    <phoneticPr fontId="1" type="noConversion"/>
  </si>
  <si>
    <t>establish SSG office hours</t>
  </si>
  <si>
    <t xml:space="preserve">create social network tied into dev </t>
  </si>
  <si>
    <t>identify satellite during training</t>
  </si>
  <si>
    <t xml:space="preserve">build capabilities beyond awareness </t>
  </si>
  <si>
    <t>Deploy design review service for project teams</t>
  </si>
  <si>
    <t>Develop data-flow diagrams for sensitive resources</t>
  </si>
  <si>
    <t>Establish release gates for design review</t>
  </si>
  <si>
    <t>CR 3.2</t>
  </si>
  <si>
    <t>CR 3.3</t>
  </si>
  <si>
    <t>ST 1.1</t>
  </si>
  <si>
    <t>ST 2.1</t>
  </si>
  <si>
    <t>ST 3.1</t>
  </si>
  <si>
    <t>ST 3.2</t>
  </si>
  <si>
    <t>ST 3.3</t>
  </si>
  <si>
    <t>ST 3.4</t>
  </si>
  <si>
    <t>PT 1.1</t>
  </si>
  <si>
    <t>PT 1.2</t>
  </si>
  <si>
    <t>PT 2.2</t>
  </si>
  <si>
    <t>PT 2.3</t>
  </si>
  <si>
    <t>PT 3.1</t>
  </si>
  <si>
    <t>PT 3.2</t>
  </si>
  <si>
    <t>SE 1.1</t>
  </si>
  <si>
    <t>SE 1.2</t>
  </si>
  <si>
    <t>SE 2.2</t>
  </si>
  <si>
    <t>CMVM 1.1</t>
  </si>
  <si>
    <t>CMVM 1.2</t>
  </si>
  <si>
    <t>CMVM 2.1</t>
  </si>
  <si>
    <t>CMVM 2.2</t>
  </si>
  <si>
    <t>CMVM 2.3</t>
  </si>
  <si>
    <t>CMVM 3.1</t>
  </si>
  <si>
    <t>Integrate code analysis into development process</t>
  </si>
  <si>
    <t>Customize code analysis for application-specific concerns</t>
  </si>
  <si>
    <t>Establish release gates for code review</t>
  </si>
  <si>
    <t>Establish process to perform basic security tests based on implementation and software requirements</t>
  </si>
  <si>
    <t>Make security testing during development more complete and efficient through automation</t>
  </si>
  <si>
    <t>Adopt solution for audit data collection</t>
    <phoneticPr fontId="1" type="noConversion"/>
  </si>
  <si>
    <t>Offer development staff access to resources around the topics of secure programming and deployment</t>
  </si>
  <si>
    <t>Educate all personnel in the software life-cycle with role-specific guidance on secure development</t>
  </si>
  <si>
    <t xml:space="preserve">publish process (roles, responsibilities, plan), evolve as necessary </t>
  </si>
  <si>
    <t xml:space="preserve">build support throughout organization </t>
  </si>
  <si>
    <t xml:space="preserve">secure executive buy-in </t>
  </si>
  <si>
    <t>educate executives</t>
  </si>
  <si>
    <t xml:space="preserve">establish SSDL gates (but do not enforce) </t>
  </si>
  <si>
    <t>identify gate locations, gather necessary artifacts</t>
  </si>
  <si>
    <t xml:space="preserve">define success </t>
  </si>
  <si>
    <t xml:space="preserve">foster transparency (or competition) </t>
  </si>
  <si>
    <t xml:space="preserve">publish data about software security internally </t>
  </si>
  <si>
    <t xml:space="preserve">change behavior </t>
  </si>
  <si>
    <t>enforce gates with measures and track exceptions</t>
  </si>
  <si>
    <t xml:space="preserve">create broad base of support </t>
  </si>
  <si>
    <t>create or grow social network/satellite system</t>
  </si>
  <si>
    <t xml:space="preserve">make clear who's taking the risk </t>
  </si>
  <si>
    <t>gather attack intelligence</t>
  </si>
  <si>
    <t xml:space="preserve">communicate attacker perspective </t>
  </si>
  <si>
    <t>build internal forum to discuss attacks (T: standards/req)</t>
  </si>
  <si>
    <t>Adopt a weighting system for measurement of threats</t>
  </si>
  <si>
    <t>Explicitly evaluate risk from third-party components</t>
  </si>
  <si>
    <t>Elaborate threat models with compensating controls</t>
  </si>
  <si>
    <t>Validate application health and status of operational environment against known best practices</t>
  </si>
  <si>
    <t>Maintain operational environment specification</t>
  </si>
  <si>
    <t>Identify and install critical security upgrades and patches</t>
  </si>
  <si>
    <t>Establish routine patch management process</t>
  </si>
  <si>
    <t>Monitor baseline environment configuration status</t>
  </si>
  <si>
    <t>Identify and deploy relevant operations protection tools</t>
  </si>
  <si>
    <t>Expand audit program for environment configuration</t>
  </si>
  <si>
    <t>Evaluate security and compliance guidance for requirements</t>
  </si>
  <si>
    <t>Build an access control matrix for resources and capabilities</t>
  </si>
  <si>
    <t>Specify security requirements based on known risks</t>
  </si>
  <si>
    <t>Build security requirements into supplier agreements</t>
  </si>
  <si>
    <t>identify PII obligations</t>
  </si>
  <si>
    <t xml:space="preserve">meet regulatory needs or customer demand with a unified approach </t>
  </si>
  <si>
    <t>create policy</t>
  </si>
  <si>
    <t xml:space="preserve">identify PII data in systems (inventory) </t>
  </si>
  <si>
    <t xml:space="preserve">ensure accountability for software risk </t>
  </si>
  <si>
    <t xml:space="preserve">meet demand for security features </t>
  </si>
  <si>
    <t>paper all vendor contracts with SLAs compatible with policy</t>
  </si>
  <si>
    <t xml:space="preserve">gain executive buy-in </t>
  </si>
  <si>
    <t xml:space="preserve">demonstrate compliance story </t>
  </si>
  <si>
    <t xml:space="preserve">create regulator eye-candy </t>
  </si>
  <si>
    <t xml:space="preserve">manage third-party vendors </t>
  </si>
  <si>
    <t>impose policy on vendors</t>
  </si>
  <si>
    <t xml:space="preserve">keep policy aligned with reality </t>
  </si>
  <si>
    <t>drive feedback from SSDL data back to policy (T: strategy/metrics)</t>
  </si>
  <si>
    <t>TRAINING</t>
  </si>
  <si>
    <t>T</t>
  </si>
  <si>
    <t xml:space="preserve">promote culture of security throughout the organization </t>
  </si>
  <si>
    <t xml:space="preserve">provide awareness training </t>
  </si>
  <si>
    <t xml:space="preserve">ensure new hires enhance culture </t>
  </si>
  <si>
    <t>include security resources in onboarding</t>
  </si>
  <si>
    <t xml:space="preserve">act as informal resource to leverage teachable moments </t>
  </si>
  <si>
    <t xml:space="preserve">tell people what to look for in code review </t>
  </si>
  <si>
    <t xml:space="preserve">educate third-party vendors </t>
  </si>
  <si>
    <t xml:space="preserve">offer role-specific advanced curriculum (tools, technology stacks, bug parade) </t>
  </si>
  <si>
    <t xml:space="preserve">see yourself in the problem </t>
  </si>
  <si>
    <t xml:space="preserve">keep staff up-to-date and address turnover </t>
  </si>
  <si>
    <t>Opportunistically find basic code-level vulnerabilities and other high-risk security issues</t>
  </si>
  <si>
    <t>Make code review during development more accurate and efficient through automation</t>
  </si>
  <si>
    <t>Mandate comprehensive code review process to discover language-level and application-specific risks</t>
  </si>
  <si>
    <t>Create review checklists from known security requirements</t>
  </si>
  <si>
    <t>Perform point-review of high-risk code</t>
  </si>
  <si>
    <t>Utilize automated code analysis tools</t>
  </si>
  <si>
    <t>Require compliance and measure projects against organization-wide policies and standards</t>
    <phoneticPr fontId="1" type="noConversion"/>
  </si>
  <si>
    <t>Require compliance and measure projects against organization-wide policies and standards</t>
    <phoneticPr fontId="1" type="noConversion"/>
  </si>
  <si>
    <t>Create compliance gates for projects</t>
    <phoneticPr fontId="1" type="noConversion"/>
  </si>
  <si>
    <t>Domain</t>
  </si>
  <si>
    <t>Practice</t>
  </si>
  <si>
    <t>Practice-Code</t>
  </si>
  <si>
    <t xml:space="preserve">Objective </t>
  </si>
  <si>
    <t xml:space="preserve">Activity </t>
  </si>
  <si>
    <t>Maturity Level</t>
  </si>
  <si>
    <t>Item #</t>
  </si>
  <si>
    <t>GOVERNANCE</t>
  </si>
  <si>
    <t>STRATEGY AND METRICS</t>
  </si>
  <si>
    <t>SM</t>
  </si>
  <si>
    <t xml:space="preserve">make the plan explicit </t>
  </si>
  <si>
    <t xml:space="preserve">build capabilities organization-wide </t>
  </si>
  <si>
    <t xml:space="preserve">build proactive security architecture </t>
  </si>
  <si>
    <t>drive analysis results into standard architectural patterns (T: sec features/design)</t>
  </si>
  <si>
    <t>CODE REVIEW</t>
  </si>
  <si>
    <t>CR</t>
  </si>
  <si>
    <t>create data classification scheme and inventory</t>
  </si>
  <si>
    <t xml:space="preserve">understand the "who" of attacks </t>
  </si>
  <si>
    <t>identify potential attackers</t>
  </si>
  <si>
    <t xml:space="preserve">understand the organization's history </t>
  </si>
  <si>
    <t>collect and publish attack stories</t>
  </si>
  <si>
    <t xml:space="preserve">provide resources for security testing and AA </t>
  </si>
  <si>
    <t xml:space="preserve">build attack patterns and abuse cases tied to potential attackers </t>
  </si>
  <si>
    <t xml:space="preserve">understand technology-driven attacks </t>
  </si>
  <si>
    <t>create technology-specific attack patterns</t>
  </si>
  <si>
    <t xml:space="preserve">stay current on attack/vulnerability environment </t>
  </si>
  <si>
    <t xml:space="preserve">create top N bugs list (real data preferred) (T: training) </t>
  </si>
  <si>
    <t xml:space="preserve">review high-risk applications opportunistically </t>
  </si>
  <si>
    <t xml:space="preserve">get ahead of the attack curve </t>
  </si>
  <si>
    <t xml:space="preserve">arm testers and auditors </t>
  </si>
  <si>
    <t>create and use automation to do what the attackers will do</t>
  </si>
  <si>
    <t>Consider security explicitly during the software requirements process</t>
  </si>
  <si>
    <t>Increase granularity of security requirements derived from business logic and known risks</t>
  </si>
  <si>
    <t>Mandate security requirements process for all software projects and third-party dependencies</t>
  </si>
  <si>
    <t>Derive security requirements from business functionality</t>
  </si>
  <si>
    <t>require security sign-off</t>
  </si>
  <si>
    <t xml:space="preserve">know where all apps in your inventory stand </t>
  </si>
  <si>
    <t xml:space="preserve">use internal tracking application with portfolio view </t>
  </si>
  <si>
    <t>run external marketing program</t>
  </si>
  <si>
    <t>COMPLIANCE AND POLICY</t>
  </si>
  <si>
    <t>CP</t>
  </si>
  <si>
    <t xml:space="preserve">understand compliance drivers (FFIEC, GLBA, OCC, PCI, SOX, SAS 70, HIPAA) </t>
  </si>
  <si>
    <t xml:space="preserve">promote privacy </t>
  </si>
  <si>
    <t xml:space="preserve">promote design efficiency </t>
  </si>
  <si>
    <t>require use of approved security features and frameworks (T: AA)</t>
  </si>
  <si>
    <t>STANDARDS AND REQUIREMENTS</t>
  </si>
  <si>
    <t>SR</t>
  </si>
  <si>
    <t xml:space="preserve">integrate black box security tools into the QA process (including protocol fuzzing) </t>
  </si>
  <si>
    <t xml:space="preserve">move beyond functional testing to attacker's perspective </t>
  </si>
  <si>
    <t xml:space="preserve">include security testing in regression </t>
  </si>
  <si>
    <t xml:space="preserve">include security tests in QA automation </t>
  </si>
  <si>
    <t xml:space="preserve">teach tools about your code </t>
  </si>
  <si>
    <t xml:space="preserve">create security standards (T: sec features/design) </t>
  </si>
  <si>
    <t xml:space="preserve">ensure that everybody knows where to get latest and greatest </t>
  </si>
  <si>
    <t xml:space="preserve">compliance strategy </t>
  </si>
  <si>
    <t>translate compliance constraints to requirements</t>
  </si>
  <si>
    <t>VM</t>
    <phoneticPr fontId="1" type="noConversion"/>
  </si>
  <si>
    <t>ST</t>
    <phoneticPr fontId="1" type="noConversion"/>
  </si>
  <si>
    <t>CR</t>
    <phoneticPr fontId="1" type="noConversion"/>
  </si>
  <si>
    <t>DR</t>
    <phoneticPr fontId="1" type="noConversion"/>
  </si>
  <si>
    <t>SA</t>
    <phoneticPr fontId="1" type="noConversion"/>
  </si>
  <si>
    <t>SR</t>
    <phoneticPr fontId="1" type="noConversion"/>
  </si>
  <si>
    <t>TA</t>
    <phoneticPr fontId="1" type="noConversion"/>
  </si>
  <si>
    <t>EG</t>
    <phoneticPr fontId="1" type="noConversion"/>
  </si>
  <si>
    <t>PC</t>
    <phoneticPr fontId="1" type="noConversion"/>
  </si>
  <si>
    <t xml:space="preserve">communicate standards to vendors </t>
  </si>
  <si>
    <t xml:space="preserve">formalize standards process </t>
  </si>
  <si>
    <t>create a standards review board</t>
  </si>
  <si>
    <t xml:space="preserve">reduce SSG workload </t>
  </si>
  <si>
    <t>create standards for technology stacks</t>
  </si>
  <si>
    <t xml:space="preserve">manage open source risk </t>
  </si>
  <si>
    <t>require annual refresher</t>
  </si>
  <si>
    <t xml:space="preserve">educate/strengthen social network </t>
  </si>
  <si>
    <t xml:space="preserve">align security culture with career path </t>
  </si>
  <si>
    <t xml:space="preserve">reward progression through curriculum (certification or HR) </t>
  </si>
  <si>
    <t xml:space="preserve">spread security culture to providers </t>
  </si>
  <si>
    <t>provide training for vendors or outsource workers</t>
  </si>
  <si>
    <t xml:space="preserve">market security culture as differentiator </t>
  </si>
  <si>
    <t>host external software security events</t>
  </si>
  <si>
    <t>INTELLIGENCE</t>
  </si>
  <si>
    <t>ATTACK MODELS</t>
  </si>
  <si>
    <t>AM</t>
  </si>
  <si>
    <t xml:space="preserve">understand attack basics </t>
  </si>
  <si>
    <t xml:space="preserve">build and maintain a top N possible attacks list </t>
  </si>
  <si>
    <t xml:space="preserve">prioritize applications by data consumed/manipulated </t>
  </si>
  <si>
    <t xml:space="preserve">model objects </t>
  </si>
  <si>
    <t xml:space="preserve">promote a common language for describing architecture </t>
  </si>
  <si>
    <t>standardize architectural descriptions (include data flow)</t>
  </si>
  <si>
    <t xml:space="preserve">build capability organization-wide </t>
  </si>
  <si>
    <t>make SSG available as AA resource/mentor</t>
  </si>
  <si>
    <t xml:space="preserve">protect IP and make exploit development harder </t>
  </si>
  <si>
    <t xml:space="preserve">use code protection </t>
  </si>
  <si>
    <t xml:space="preserve">guide operations on application needs </t>
  </si>
  <si>
    <t>publish installation guides created by SSDL</t>
  </si>
  <si>
    <t>use application behavior monitoring and diagnostics</t>
  </si>
  <si>
    <t xml:space="preserve">protect apps (or parts of apps) that are published over trust boundaries </t>
  </si>
  <si>
    <t xml:space="preserve">use code signing </t>
  </si>
  <si>
    <t>CONFIGURATION MANAGEMENT AND VULNERABILITY MANAGEMENT</t>
  </si>
  <si>
    <t>CMVM</t>
  </si>
  <si>
    <t xml:space="preserve">know what to do when something bad happens </t>
  </si>
  <si>
    <t xml:space="preserve">create/interface with incident response </t>
  </si>
  <si>
    <t xml:space="preserve">use ops data to change dev behavior </t>
  </si>
  <si>
    <t xml:space="preserve">know which bugs matter to you </t>
  </si>
  <si>
    <t>Establish and measure per-classification security goals</t>
    <phoneticPr fontId="1" type="noConversion"/>
  </si>
  <si>
    <t>Conduct periodic industry-wide cost comparisons</t>
    <phoneticPr fontId="1" type="noConversion"/>
  </si>
  <si>
    <t>Collect metrics for historic security spend</t>
    <phoneticPr fontId="1" type="noConversion"/>
  </si>
  <si>
    <t>have SSG perform ad hoc review</t>
  </si>
  <si>
    <t xml:space="preserve">drive efficiency/consistency with automation </t>
  </si>
  <si>
    <t xml:space="preserve">use automated tools along with manual review </t>
  </si>
  <si>
    <t>SECURITY FEATURES AND DESIGN</t>
  </si>
  <si>
    <t>SFD</t>
  </si>
  <si>
    <t xml:space="preserve">create proactive security guidance around security features </t>
  </si>
  <si>
    <t xml:space="preserve">inject security thinking into architecture group </t>
  </si>
  <si>
    <t>engage SSG with architecture</t>
  </si>
  <si>
    <t xml:space="preserve">create proactive security design based on technology stacks </t>
  </si>
  <si>
    <t xml:space="preserve">build secure-by-design middleware frameworks/common libraries (T: code review) </t>
  </si>
  <si>
    <t xml:space="preserve">address the need for new architecture </t>
  </si>
  <si>
    <t>create SSG capability to solve difficult design problems</t>
  </si>
  <si>
    <t xml:space="preserve">practice reuse </t>
  </si>
  <si>
    <t xml:space="preserve">formalize consensus on design </t>
  </si>
  <si>
    <t>build capability for eradicating specific bugs from entire codebase</t>
  </si>
  <si>
    <t>SECURITY TESTING</t>
  </si>
  <si>
    <t>ST</t>
  </si>
  <si>
    <t xml:space="preserve">execute adversarial tests beyond functional </t>
  </si>
  <si>
    <t xml:space="preserve">ensure QA supports edge/boundary value condition testing </t>
  </si>
  <si>
    <t xml:space="preserve">facilitate security mindset </t>
  </si>
  <si>
    <t xml:space="preserve">use encapsulated attacker perspective </t>
  </si>
  <si>
    <t xml:space="preserve">fix all occurrences of software bugs from ops in the codebase (T: code review) </t>
  </si>
  <si>
    <t>enhance dev processes (SSDL) to prevent cause of software bugs found in ops</t>
  </si>
  <si>
    <t>Biz Function</t>
    <phoneticPr fontId="1" type="noConversion"/>
  </si>
  <si>
    <t>Security Practice</t>
    <phoneticPr fontId="1" type="noConversion"/>
  </si>
  <si>
    <t>Strategy &amp; Metrics</t>
    <phoneticPr fontId="1" type="noConversion"/>
  </si>
  <si>
    <t>Policy &amp; Compliance</t>
    <phoneticPr fontId="1" type="noConversion"/>
  </si>
  <si>
    <t>Education &amp; Guidance</t>
    <phoneticPr fontId="1" type="noConversion"/>
  </si>
  <si>
    <t>Threat Assessment</t>
    <phoneticPr fontId="1" type="noConversion"/>
  </si>
  <si>
    <t>CONSTRUCTION</t>
    <phoneticPr fontId="1" type="noConversion"/>
  </si>
  <si>
    <t>Security Requirements</t>
    <phoneticPr fontId="1" type="noConversion"/>
  </si>
  <si>
    <t>Secure Architecture</t>
    <phoneticPr fontId="1" type="noConversion"/>
  </si>
  <si>
    <t>VERIFICATION</t>
    <phoneticPr fontId="1" type="noConversion"/>
  </si>
  <si>
    <t>Design Review</t>
    <phoneticPr fontId="1" type="noConversion"/>
  </si>
  <si>
    <t>Code Review</t>
    <phoneticPr fontId="1" type="noConversion"/>
  </si>
  <si>
    <t>Security Testing</t>
    <phoneticPr fontId="1" type="noConversion"/>
  </si>
  <si>
    <t>Vulnerability Management</t>
    <phoneticPr fontId="1" type="noConversion"/>
  </si>
  <si>
    <t>Environment Hardening</t>
    <phoneticPr fontId="1" type="noConversion"/>
  </si>
  <si>
    <t>Operational Enablement</t>
    <phoneticPr fontId="1" type="noConversion"/>
  </si>
  <si>
    <t>DEPLOYMENT</t>
    <phoneticPr fontId="1" type="noConversion"/>
  </si>
  <si>
    <t>OE</t>
    <phoneticPr fontId="1" type="noConversion"/>
  </si>
  <si>
    <t>EH</t>
    <phoneticPr fontId="1" type="noConversion"/>
  </si>
  <si>
    <t>SR 3.A</t>
  </si>
  <si>
    <t>TA 1.A</t>
  </si>
  <si>
    <t>ST 3.A</t>
  </si>
  <si>
    <t>SM</t>
    <phoneticPr fontId="1" type="noConversion"/>
  </si>
  <si>
    <t>Practice Abbrv</t>
    <phoneticPr fontId="1" type="noConversion"/>
  </si>
  <si>
    <t>perform fuzz testing customized to application APIs</t>
  </si>
  <si>
    <t xml:space="preserve">probe risk claims directly </t>
  </si>
  <si>
    <t>drive tests with risk analysis results</t>
  </si>
  <si>
    <t xml:space="preserve">drive testing depth </t>
  </si>
  <si>
    <t>leverage coverage analysis</t>
  </si>
  <si>
    <t>DEPLOYMENT</t>
  </si>
  <si>
    <t>PENETRATION TESTING</t>
  </si>
  <si>
    <t>PT</t>
  </si>
  <si>
    <t xml:space="preserve">gain buy-in from legal department and standardize approach </t>
  </si>
  <si>
    <t xml:space="preserve">control open source risk </t>
  </si>
  <si>
    <t>SSDL TOUCHPOINTS</t>
  </si>
  <si>
    <t>ARCHITECTURE ANALYSIS</t>
  </si>
  <si>
    <t>AA</t>
  </si>
  <si>
    <t xml:space="preserve">get started with AA </t>
  </si>
  <si>
    <t xml:space="preserve">perform security feature review </t>
  </si>
  <si>
    <t xml:space="preserve">demonstrate value of AA with real data </t>
  </si>
  <si>
    <t>perform design review for high-risk applications</t>
  </si>
  <si>
    <t xml:space="preserve">build internal capability on security architecture </t>
  </si>
  <si>
    <t>have SSG lead review efforts</t>
  </si>
  <si>
    <t xml:space="preserve">have a lightweight approach to risk classification and prioritization </t>
  </si>
  <si>
    <t xml:space="preserve">keep up with edge of attacker's perspective </t>
  </si>
  <si>
    <t xml:space="preserve">automate for efficiency without losing depth </t>
  </si>
  <si>
    <t>SOFTWARE ENVIRONMENT</t>
  </si>
  <si>
    <t>SE</t>
  </si>
  <si>
    <t xml:space="preserve">watch software </t>
  </si>
  <si>
    <t xml:space="preserve">use application input monitoring </t>
  </si>
  <si>
    <t xml:space="preserve">provide a solid host/network foundation for software </t>
  </si>
  <si>
    <t>SA 1.B</t>
  </si>
  <si>
    <t>SA 1.A</t>
  </si>
  <si>
    <t>SA 2.B</t>
  </si>
  <si>
    <t>SA 3.B</t>
  </si>
  <si>
    <t>SA 3.A</t>
  </si>
  <si>
    <t>SA 2.A</t>
  </si>
  <si>
    <t>SR 1.A</t>
  </si>
  <si>
    <t>SR 1.B</t>
  </si>
  <si>
    <t>EH 2.A</t>
  </si>
  <si>
    <t>EH 2.B</t>
  </si>
  <si>
    <t>DR 2.B</t>
  </si>
  <si>
    <t>DR 1.B</t>
  </si>
  <si>
    <t>DR 2.A</t>
  </si>
  <si>
    <t>DR 3.A</t>
  </si>
  <si>
    <t>CR 1.A</t>
  </si>
  <si>
    <t>CR 1.B</t>
  </si>
  <si>
    <t>CR 2.A</t>
  </si>
  <si>
    <t>CR 3.B</t>
  </si>
  <si>
    <t>CR 3.A</t>
  </si>
  <si>
    <t>ST 1.A</t>
  </si>
  <si>
    <t>ST 2.B</t>
  </si>
  <si>
    <t>ST 1.B</t>
  </si>
  <si>
    <t>ST 3.B</t>
  </si>
  <si>
    <t>ST 2.A</t>
  </si>
  <si>
    <t>EH 3.A</t>
  </si>
  <si>
    <t>OE 3.B</t>
  </si>
  <si>
    <t>VM 2.A</t>
  </si>
  <si>
    <t>VM 3.B</t>
  </si>
  <si>
    <t>VM 3.A</t>
  </si>
  <si>
    <t>VM 1.B</t>
  </si>
  <si>
    <t>OE 2.B</t>
  </si>
  <si>
    <t>EG 1.B</t>
  </si>
  <si>
    <t>TA 3.A</t>
  </si>
  <si>
    <t>SM 3.B</t>
  </si>
  <si>
    <t>A</t>
    <phoneticPr fontId="1" type="noConversion"/>
  </si>
  <si>
    <t>B</t>
    <phoneticPr fontId="1" type="noConversion"/>
  </si>
  <si>
    <t>A</t>
    <phoneticPr fontId="1" type="noConversion"/>
  </si>
  <si>
    <t>Code</t>
    <phoneticPr fontId="1" type="noConversion"/>
  </si>
  <si>
    <t>OpenSAMM Activity</t>
    <phoneticPr fontId="1" type="noConversion"/>
  </si>
  <si>
    <t>CMVM 3.2</t>
  </si>
  <si>
    <t xml:space="preserve">drive behavior objectively </t>
  </si>
  <si>
    <t>enforce coding standards</t>
  </si>
  <si>
    <t xml:space="preserve">find bugs earlier </t>
  </si>
  <si>
    <t>make code review mandatory for all projects</t>
  </si>
  <si>
    <t xml:space="preserve">know which bugs matter (for training) </t>
  </si>
  <si>
    <t xml:space="preserve">make most efficient use of tools </t>
  </si>
  <si>
    <t>assign tool mentors</t>
  </si>
  <si>
    <t xml:space="preserve">drive efficiency/reduce false positives </t>
  </si>
  <si>
    <t xml:space="preserve">use automated tools with tailored rules </t>
  </si>
  <si>
    <t xml:space="preserve">combine assessment techniques </t>
  </si>
  <si>
    <t>build a factory</t>
  </si>
  <si>
    <t xml:space="preserve">handle new bug classes in an already scanned codebase </t>
  </si>
  <si>
    <t>SAMM Code</t>
    <phoneticPr fontId="1" type="noConversion"/>
  </si>
  <si>
    <t>BSIMM Objective</t>
    <phoneticPr fontId="1" type="noConversion"/>
  </si>
  <si>
    <t>OpenSAMM Objective</t>
    <phoneticPr fontId="1" type="noConversion"/>
  </si>
  <si>
    <t>Establish unified strategic roadmap for software security within the organization</t>
    <phoneticPr fontId="1" type="noConversion"/>
  </si>
  <si>
    <t>Estimate overall business risk profile</t>
    <phoneticPr fontId="1" type="noConversion"/>
  </si>
  <si>
    <t>Build and maintain assurance program roadmap</t>
    <phoneticPr fontId="1" type="noConversion"/>
  </si>
  <si>
    <t>Measure relative value of data and software assets and choose risk tolerance</t>
    <phoneticPr fontId="1" type="noConversion"/>
  </si>
  <si>
    <t>Align security expenditure with relevant business indicators and asset value</t>
    <phoneticPr fontId="1" type="noConversion"/>
  </si>
  <si>
    <t>Classify data and applications based on business risk</t>
    <phoneticPr fontId="1" type="noConversion"/>
  </si>
  <si>
    <t xml:space="preserve">be able to fix apps when they are under direct attack </t>
  </si>
  <si>
    <t xml:space="preserve">have emergency codebase response </t>
  </si>
  <si>
    <t>track software bugs found during ops through the fix process</t>
  </si>
  <si>
    <t xml:space="preserve">know where the code is </t>
  </si>
  <si>
    <t xml:space="preserve">learn from operational experience </t>
  </si>
  <si>
    <t>T 3.4</t>
    <phoneticPr fontId="1" type="noConversion"/>
  </si>
  <si>
    <t>BSIMM Code</t>
    <phoneticPr fontId="1" type="noConversion"/>
  </si>
  <si>
    <t>CR 1.4</t>
    <phoneticPr fontId="1" type="noConversion"/>
  </si>
  <si>
    <t>SE 3.2</t>
    <phoneticPr fontId="1" type="noConversion"/>
  </si>
  <si>
    <t>SE 2.4</t>
    <phoneticPr fontId="1" type="noConversion"/>
  </si>
  <si>
    <t xml:space="preserve">demonstrate that your organization's code needs help too </t>
  </si>
  <si>
    <t xml:space="preserve">use external pen testers to find problems </t>
  </si>
  <si>
    <t xml:space="preserve">fix what you find to show real progress </t>
  </si>
  <si>
    <t xml:space="preserve">create internal capability </t>
  </si>
  <si>
    <t xml:space="preserve">use pen testing tools internally </t>
  </si>
  <si>
    <t xml:space="preserve">promote deeper analysis </t>
  </si>
  <si>
    <t>provide pen testers with all available information (T: AA &amp; code review)</t>
  </si>
  <si>
    <t xml:space="preserve">sanity check constantly </t>
  </si>
  <si>
    <t>create external support/ gain new insights</t>
  </si>
  <si>
    <t>Unify regulatory pressures</t>
  </si>
  <si>
    <t>Create SLA boilerplate</t>
  </si>
  <si>
    <t>automate malicious code detection</t>
  </si>
  <si>
    <t>drive tests with security requirements and security features</t>
  </si>
  <si>
    <t>simulate software crisis</t>
  </si>
  <si>
    <t>ensure processes are in place to minimize software incident impact</t>
  </si>
  <si>
    <t>SM 2.5</t>
  </si>
  <si>
    <t>SM 1.6</t>
  </si>
  <si>
    <t>T 1.5</t>
  </si>
  <si>
    <t>T 1.6</t>
  </si>
  <si>
    <t>T 1.7</t>
  </si>
  <si>
    <t>T 2.6</t>
  </si>
  <si>
    <t>T 2.7</t>
  </si>
  <si>
    <t>T 3.5</t>
  </si>
  <si>
    <t>-</t>
  </si>
  <si>
    <t>AM 1.5</t>
  </si>
  <si>
    <t>AM 1.6</t>
  </si>
  <si>
    <t>SFD 2.1</t>
  </si>
  <si>
    <t>SFD 3.2</t>
  </si>
  <si>
    <t>CR 1.5</t>
  </si>
  <si>
    <t>CR 1.6</t>
  </si>
  <si>
    <t>EG 3.A</t>
  </si>
  <si>
    <t>CR 3.4</t>
  </si>
  <si>
    <t>ST 1.3</t>
  </si>
  <si>
    <t>ST 2.4</t>
  </si>
  <si>
    <t>PT 1.3</t>
  </si>
  <si>
    <t>SE 3.3</t>
  </si>
  <si>
    <t>CMVM 3.3</t>
  </si>
  <si>
    <t>form review board or central committee to approve and maintain secure design patterns</t>
  </si>
  <si>
    <t>share security test results with QA</t>
  </si>
  <si>
    <t>CMVM 3.4</t>
  </si>
  <si>
    <t>operate a bug bounty program</t>
  </si>
  <si>
    <t>engage external researchers in vulnerability discovery</t>
  </si>
  <si>
    <t>SFD 3.3</t>
  </si>
  <si>
    <t>SR 3.2</t>
  </si>
  <si>
    <t>ST 3.5</t>
  </si>
  <si>
    <t>CR 2.6</t>
  </si>
  <si>
    <t xml:space="preserve">use risk questionnaire to rank apps </t>
  </si>
  <si>
    <t>BSIMM Activity</t>
  </si>
  <si>
    <t>create evangelism role and perform internal marketing</t>
  </si>
  <si>
    <t xml:space="preserve">reduce impact on training targets and build delivery staff </t>
  </si>
  <si>
    <t>enhance satellite through training and events</t>
  </si>
  <si>
    <t>have a science team that develops new attack methods</t>
  </si>
  <si>
    <t>deliver on-demand individual training</t>
  </si>
  <si>
    <t>create and use material specific to company history</t>
  </si>
  <si>
    <t>identify metrics and use them to drive budgets</t>
  </si>
  <si>
    <t>implement and track controls for compliance</t>
  </si>
  <si>
    <t>promote executive awareness of compliance and privacy obligations</t>
  </si>
  <si>
    <t xml:space="preserve">build and publish security features (authentication, role management, key management, audit/log, crypto, protocols) </t>
  </si>
  <si>
    <t>find and publish mature design patterns from the organization</t>
  </si>
  <si>
    <t>create a security portal</t>
  </si>
  <si>
    <t>use secure coding standards</t>
  </si>
  <si>
    <t>identify open source</t>
  </si>
  <si>
    <t xml:space="preserve">define and use AA process </t>
  </si>
  <si>
    <t xml:space="preserve">have software architects lead design review efforts </t>
  </si>
  <si>
    <t>use centralized reporting to close the knowledge loop and drive training (T: strategy/metrics)</t>
  </si>
  <si>
    <t>address insider threat from development</t>
  </si>
  <si>
    <t>start security testing in familiar functional territory</t>
  </si>
  <si>
    <t>begin to build and apply adversarial security tests (abuse cases)</t>
  </si>
  <si>
    <t>feed results to defect management and mitigation system (T: config/vuln mgmt)</t>
  </si>
  <si>
    <t>periodic scheduled pen tests for application coverage</t>
  </si>
  <si>
    <t xml:space="preserve">use external pen testers to perform deep dive analysis(one-off bugs/fresh thinking) </t>
  </si>
  <si>
    <t>have SSG customize penetration testing tools and scripts</t>
  </si>
  <si>
    <t>ensure host/network security basics are in place</t>
  </si>
  <si>
    <t>identify software defects found in operations monitoring and feed back to development</t>
  </si>
  <si>
    <t>develop an operations inventory of apps</t>
  </si>
  <si>
    <t>Observed</t>
  </si>
  <si>
    <t>Governance</t>
  </si>
  <si>
    <t>Construction</t>
  </si>
  <si>
    <t>Verification</t>
  </si>
  <si>
    <t>Deployment</t>
  </si>
  <si>
    <t>go over list</t>
  </si>
  <si>
    <t>look for match(es)</t>
  </si>
  <si>
    <t>fill in match(es)</t>
  </si>
  <si>
    <t>fill in score(s)</t>
  </si>
  <si>
    <t>SAMM</t>
  </si>
  <si>
    <t>BSIMM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</si>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</sst>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Verdana"/>
    </font>
    <font>
      <sz val="8"/>
      <name val="Verdana"/>
    </font>
    <font>
      <b/>
      <sz val="9"/>
      <name val="Verdana"/>
    </font>
    <font>
      <sz val="9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/>
    <xf numFmtId="0" fontId="3" fillId="0" borderId="4" xfId="0" applyFont="1" applyBorder="1" applyAlignment="1">
      <alignment wrapText="1"/>
    </xf>
    <xf numFmtId="0" fontId="3" fillId="0" borderId="7" xfId="0" applyFont="1" applyBorder="1"/>
    <xf numFmtId="0" fontId="3" fillId="0" borderId="9" xfId="0" applyFont="1" applyBorder="1"/>
    <xf numFmtId="0" fontId="3" fillId="0" borderId="4" xfId="0" applyFont="1" applyBorder="1"/>
    <xf numFmtId="0" fontId="3" fillId="0" borderId="6" xfId="0" applyFont="1" applyBorder="1"/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3" fillId="2" borderId="8" xfId="0" applyFont="1" applyFill="1" applyBorder="1"/>
    <xf numFmtId="0" fontId="3" fillId="2" borderId="9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9" xfId="0" applyFont="1" applyFill="1" applyBorder="1"/>
    <xf numFmtId="0" fontId="2" fillId="2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 wrapText="1"/>
    </xf>
    <xf numFmtId="0" fontId="6" fillId="0" borderId="0" xfId="0" applyFont="1" applyAlignment="1">
      <alignment wrapText="1"/>
    </xf>
    <xf numFmtId="0" fontId="6" fillId="0" borderId="0" xfId="0" applyFont="1"/>
    <xf numFmtId="0" fontId="6" fillId="0" borderId="7" xfId="0" applyFont="1" applyBorder="1"/>
    <xf numFmtId="0" fontId="2" fillId="3" borderId="1" xfId="0" applyFont="1" applyFill="1" applyBorder="1" applyAlignment="1">
      <alignment horizontal="center"/>
    </xf>
    <xf numFmtId="0" fontId="3" fillId="3" borderId="5" xfId="0" applyFont="1" applyFill="1" applyBorder="1" applyAlignment="1"/>
    <xf numFmtId="0" fontId="3" fillId="3" borderId="8" xfId="0" applyFont="1" applyFill="1" applyBorder="1" applyAlignment="1"/>
    <xf numFmtId="0" fontId="0" fillId="0" borderId="0" xfId="0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13"/>
  <sheetViews>
    <sheetView topLeftCell="D66" zoomScale="115" zoomScaleNormal="115" workbookViewId="0">
      <selection activeCell="E91" sqref="E91"/>
    </sheetView>
  </sheetViews>
  <sheetFormatPr defaultColWidth="10.75" defaultRowHeight="11.25" x14ac:dyDescent="0.15"/>
  <cols>
    <col min="1" max="1" width="10.125" style="1" customWidth="1"/>
    <col min="2" max="2" width="13.5" style="1" customWidth="1"/>
    <col min="3" max="3" width="22.875" style="1" customWidth="1"/>
    <col min="4" max="4" width="8.25" style="1" customWidth="1"/>
    <col min="5" max="5" width="52.875" style="3" customWidth="1"/>
    <col min="6" max="6" width="51.625" style="3" customWidth="1"/>
    <col min="7" max="7" width="7.875" style="1" customWidth="1"/>
    <col min="8" max="8" width="6.75" style="1" bestFit="1" customWidth="1"/>
    <col min="9" max="16384" width="10.75" style="1"/>
  </cols>
  <sheetData>
    <row r="1" spans="1:9" s="23" customFormat="1" ht="22.5" x14ac:dyDescent="0.2">
      <c r="A1" s="23" t="s">
        <v>464</v>
      </c>
      <c r="B1" s="23" t="s">
        <v>247</v>
      </c>
      <c r="C1" s="23" t="s">
        <v>248</v>
      </c>
      <c r="D1" s="23" t="s">
        <v>249</v>
      </c>
      <c r="E1" s="24" t="s">
        <v>250</v>
      </c>
      <c r="F1" s="24" t="s">
        <v>251</v>
      </c>
      <c r="G1" s="23" t="s">
        <v>252</v>
      </c>
      <c r="H1" s="23" t="s">
        <v>253</v>
      </c>
      <c r="I1" s="23" t="s">
        <v>573</v>
      </c>
    </row>
    <row r="2" spans="1:9" ht="22.5" x14ac:dyDescent="0.15">
      <c r="A2" s="1" t="str">
        <f t="shared" ref="A2:A9" si="0">D2&amp;" "&amp;G2&amp;"."&amp;H2</f>
        <v>SM 1.1</v>
      </c>
      <c r="B2" s="1" t="s">
        <v>254</v>
      </c>
      <c r="C2" s="1" t="s">
        <v>255</v>
      </c>
      <c r="D2" s="1" t="s">
        <v>256</v>
      </c>
      <c r="E2" s="3" t="s">
        <v>257</v>
      </c>
      <c r="F2" s="3" t="s">
        <v>181</v>
      </c>
      <c r="G2" s="1">
        <v>1</v>
      </c>
      <c r="H2" s="1">
        <v>1</v>
      </c>
      <c r="I2" s="1">
        <v>44</v>
      </c>
    </row>
    <row r="3" spans="1:9" x14ac:dyDescent="0.15">
      <c r="A3" s="1" t="str">
        <f t="shared" si="0"/>
        <v>SM 1.2</v>
      </c>
      <c r="B3" s="1" t="s">
        <v>254</v>
      </c>
      <c r="C3" s="1" t="s">
        <v>255</v>
      </c>
      <c r="D3" s="1" t="s">
        <v>256</v>
      </c>
      <c r="E3" s="3" t="s">
        <v>182</v>
      </c>
      <c r="F3" s="3" t="s">
        <v>546</v>
      </c>
      <c r="G3" s="1">
        <v>1</v>
      </c>
      <c r="H3" s="1">
        <v>2</v>
      </c>
      <c r="I3" s="1">
        <v>34</v>
      </c>
    </row>
    <row r="4" spans="1:9" x14ac:dyDescent="0.15">
      <c r="A4" s="1" t="str">
        <f t="shared" si="0"/>
        <v>SM 1.3</v>
      </c>
      <c r="B4" s="1" t="s">
        <v>254</v>
      </c>
      <c r="C4" s="1" t="s">
        <v>255</v>
      </c>
      <c r="D4" s="1" t="s">
        <v>256</v>
      </c>
      <c r="E4" s="3" t="s">
        <v>183</v>
      </c>
      <c r="F4" s="3" t="s">
        <v>184</v>
      </c>
      <c r="G4" s="1">
        <v>1</v>
      </c>
      <c r="H4" s="1">
        <v>3</v>
      </c>
      <c r="I4" s="1">
        <v>34</v>
      </c>
    </row>
    <row r="5" spans="1:9" x14ac:dyDescent="0.15">
      <c r="A5" s="1" t="str">
        <f t="shared" si="0"/>
        <v>SM 1.4</v>
      </c>
      <c r="B5" s="1" t="s">
        <v>254</v>
      </c>
      <c r="C5" s="1" t="s">
        <v>255</v>
      </c>
      <c r="D5" s="1" t="s">
        <v>256</v>
      </c>
      <c r="E5" s="3" t="s">
        <v>185</v>
      </c>
      <c r="F5" s="3" t="s">
        <v>186</v>
      </c>
      <c r="G5" s="1">
        <v>1</v>
      </c>
      <c r="H5" s="1">
        <v>4</v>
      </c>
      <c r="I5" s="1">
        <v>57</v>
      </c>
    </row>
    <row r="6" spans="1:9" x14ac:dyDescent="0.15">
      <c r="A6" s="1" t="str">
        <f>D6&amp;" "&amp;G6&amp;"."&amp;H6</f>
        <v>SM 1.6</v>
      </c>
      <c r="B6" s="1" t="s">
        <v>254</v>
      </c>
      <c r="C6" s="1" t="s">
        <v>255</v>
      </c>
      <c r="D6" s="1" t="s">
        <v>256</v>
      </c>
      <c r="E6" s="3" t="s">
        <v>194</v>
      </c>
      <c r="F6" s="3" t="s">
        <v>282</v>
      </c>
      <c r="G6" s="1">
        <v>1</v>
      </c>
      <c r="H6" s="1">
        <v>6</v>
      </c>
      <c r="I6" s="1">
        <v>36</v>
      </c>
    </row>
    <row r="7" spans="1:9" x14ac:dyDescent="0.15">
      <c r="A7" s="1" t="str">
        <f t="shared" si="0"/>
        <v>SM 2.1</v>
      </c>
      <c r="B7" s="1" t="s">
        <v>254</v>
      </c>
      <c r="C7" s="1" t="s">
        <v>255</v>
      </c>
      <c r="D7" s="1" t="s">
        <v>256</v>
      </c>
      <c r="E7" s="3" t="s">
        <v>188</v>
      </c>
      <c r="F7" s="3" t="s">
        <v>189</v>
      </c>
      <c r="G7" s="1">
        <v>2</v>
      </c>
      <c r="H7" s="1">
        <v>1</v>
      </c>
      <c r="I7" s="1">
        <v>26</v>
      </c>
    </row>
    <row r="8" spans="1:9" x14ac:dyDescent="0.15">
      <c r="A8" s="1" t="str">
        <f t="shared" si="0"/>
        <v>SM 2.2</v>
      </c>
      <c r="B8" s="1" t="s">
        <v>254</v>
      </c>
      <c r="C8" s="1" t="s">
        <v>255</v>
      </c>
      <c r="D8" s="1" t="s">
        <v>256</v>
      </c>
      <c r="E8" s="3" t="s">
        <v>190</v>
      </c>
      <c r="F8" s="3" t="s">
        <v>191</v>
      </c>
      <c r="G8" s="1">
        <v>2</v>
      </c>
      <c r="H8" s="1">
        <v>2</v>
      </c>
      <c r="I8" s="1">
        <v>31</v>
      </c>
    </row>
    <row r="9" spans="1:9" x14ac:dyDescent="0.15">
      <c r="A9" s="1" t="str">
        <f t="shared" si="0"/>
        <v>SM 2.3</v>
      </c>
      <c r="B9" s="1" t="s">
        <v>254</v>
      </c>
      <c r="C9" s="1" t="s">
        <v>255</v>
      </c>
      <c r="D9" s="1" t="s">
        <v>256</v>
      </c>
      <c r="E9" s="3" t="s">
        <v>192</v>
      </c>
      <c r="F9" s="3" t="s">
        <v>193</v>
      </c>
      <c r="G9" s="1">
        <v>2</v>
      </c>
      <c r="H9" s="1">
        <v>3</v>
      </c>
      <c r="I9" s="1">
        <v>27</v>
      </c>
    </row>
    <row r="10" spans="1:9" x14ac:dyDescent="0.15">
      <c r="A10" s="1" t="str">
        <f t="shared" ref="A10" si="1">D10&amp;" "&amp;G10&amp;"."&amp;H10</f>
        <v>SM 2.5</v>
      </c>
      <c r="B10" s="1" t="s">
        <v>254</v>
      </c>
      <c r="C10" s="1" t="s">
        <v>255</v>
      </c>
      <c r="D10" s="1" t="s">
        <v>256</v>
      </c>
      <c r="E10" s="3" t="s">
        <v>187</v>
      </c>
      <c r="F10" s="3" t="s">
        <v>552</v>
      </c>
      <c r="G10" s="1">
        <v>2</v>
      </c>
      <c r="H10" s="1">
        <v>5</v>
      </c>
      <c r="I10" s="1">
        <v>20</v>
      </c>
    </row>
    <row r="11" spans="1:9" x14ac:dyDescent="0.15">
      <c r="A11" s="1" t="str">
        <f t="shared" ref="A11:A33" si="2">D11&amp;" "&amp;G11&amp;"."&amp;H11</f>
        <v>SM 3.1</v>
      </c>
      <c r="B11" s="1" t="s">
        <v>254</v>
      </c>
      <c r="C11" s="1" t="s">
        <v>255</v>
      </c>
      <c r="D11" s="1" t="s">
        <v>256</v>
      </c>
      <c r="E11" s="3" t="s">
        <v>283</v>
      </c>
      <c r="F11" s="3" t="s">
        <v>284</v>
      </c>
      <c r="G11" s="1">
        <v>3</v>
      </c>
      <c r="H11" s="1">
        <v>1</v>
      </c>
      <c r="I11" s="1">
        <v>16</v>
      </c>
    </row>
    <row r="12" spans="1:9" x14ac:dyDescent="0.15">
      <c r="A12" s="1" t="str">
        <f t="shared" si="2"/>
        <v>SM 3.2</v>
      </c>
      <c r="B12" s="1" t="s">
        <v>254</v>
      </c>
      <c r="C12" s="1" t="s">
        <v>255</v>
      </c>
      <c r="D12" s="1" t="s">
        <v>256</v>
      </c>
      <c r="E12" s="25" t="s">
        <v>506</v>
      </c>
      <c r="F12" s="3" t="s">
        <v>285</v>
      </c>
      <c r="G12" s="1">
        <v>3</v>
      </c>
      <c r="H12" s="1">
        <v>2</v>
      </c>
      <c r="I12" s="1">
        <v>6</v>
      </c>
    </row>
    <row r="13" spans="1:9" ht="22.5" x14ac:dyDescent="0.15">
      <c r="A13" s="1" t="str">
        <f t="shared" si="2"/>
        <v>CP 1.1</v>
      </c>
      <c r="B13" s="1" t="s">
        <v>254</v>
      </c>
      <c r="C13" s="1" t="s">
        <v>286</v>
      </c>
      <c r="D13" s="1" t="s">
        <v>287</v>
      </c>
      <c r="E13" s="3" t="s">
        <v>288</v>
      </c>
      <c r="F13" s="25" t="s">
        <v>507</v>
      </c>
      <c r="G13" s="1">
        <v>1</v>
      </c>
      <c r="H13" s="1">
        <v>1</v>
      </c>
      <c r="I13" s="1">
        <v>43</v>
      </c>
    </row>
    <row r="14" spans="1:9" x14ac:dyDescent="0.15">
      <c r="A14" s="1" t="str">
        <f t="shared" si="2"/>
        <v>CP 1.2</v>
      </c>
      <c r="B14" s="1" t="s">
        <v>254</v>
      </c>
      <c r="C14" s="1" t="s">
        <v>286</v>
      </c>
      <c r="D14" s="1" t="s">
        <v>287</v>
      </c>
      <c r="E14" s="3" t="s">
        <v>289</v>
      </c>
      <c r="F14" s="3" t="s">
        <v>212</v>
      </c>
      <c r="G14" s="1">
        <v>1</v>
      </c>
      <c r="H14" s="1">
        <v>2</v>
      </c>
      <c r="I14" s="1">
        <v>52</v>
      </c>
    </row>
    <row r="15" spans="1:9" ht="11.25" customHeight="1" x14ac:dyDescent="0.15">
      <c r="A15" s="1" t="str">
        <f t="shared" si="2"/>
        <v>CP 1.3</v>
      </c>
      <c r="B15" s="1" t="s">
        <v>254</v>
      </c>
      <c r="C15" s="1" t="s">
        <v>286</v>
      </c>
      <c r="D15" s="1" t="s">
        <v>287</v>
      </c>
      <c r="E15" s="3" t="s">
        <v>213</v>
      </c>
      <c r="F15" s="3" t="s">
        <v>214</v>
      </c>
      <c r="G15" s="1">
        <v>1</v>
      </c>
      <c r="H15" s="1">
        <v>3</v>
      </c>
      <c r="I15" s="1">
        <v>45</v>
      </c>
    </row>
    <row r="16" spans="1:9" x14ac:dyDescent="0.15">
      <c r="A16" s="1" t="str">
        <f t="shared" si="2"/>
        <v>CP 2.1</v>
      </c>
      <c r="B16" s="1" t="s">
        <v>254</v>
      </c>
      <c r="C16" s="1" t="s">
        <v>286</v>
      </c>
      <c r="D16" s="1" t="s">
        <v>287</v>
      </c>
      <c r="E16" s="3" t="s">
        <v>289</v>
      </c>
      <c r="F16" s="25" t="s">
        <v>215</v>
      </c>
      <c r="G16" s="1">
        <v>2</v>
      </c>
      <c r="H16" s="1">
        <v>1</v>
      </c>
      <c r="I16" s="1">
        <v>24</v>
      </c>
    </row>
    <row r="17" spans="1:9" x14ac:dyDescent="0.15">
      <c r="A17" s="1" t="str">
        <f t="shared" si="2"/>
        <v>CP 2.2</v>
      </c>
      <c r="B17" s="1" t="s">
        <v>254</v>
      </c>
      <c r="C17" s="1" t="s">
        <v>286</v>
      </c>
      <c r="D17" s="1" t="s">
        <v>287</v>
      </c>
      <c r="E17" s="3" t="s">
        <v>216</v>
      </c>
      <c r="F17" s="3" t="s">
        <v>133</v>
      </c>
      <c r="G17" s="1">
        <v>2</v>
      </c>
      <c r="H17" s="1">
        <v>2</v>
      </c>
      <c r="I17" s="1">
        <v>28</v>
      </c>
    </row>
    <row r="18" spans="1:9" x14ac:dyDescent="0.15">
      <c r="A18" s="1" t="str">
        <f t="shared" si="2"/>
        <v>CP 2.3</v>
      </c>
      <c r="B18" s="1" t="s">
        <v>254</v>
      </c>
      <c r="C18" s="1" t="s">
        <v>286</v>
      </c>
      <c r="D18" s="1" t="s">
        <v>287</v>
      </c>
      <c r="E18" s="3" t="s">
        <v>134</v>
      </c>
      <c r="F18" s="3" t="s">
        <v>553</v>
      </c>
      <c r="G18" s="1">
        <v>2</v>
      </c>
      <c r="H18" s="1">
        <v>3</v>
      </c>
      <c r="I18" s="1">
        <v>29</v>
      </c>
    </row>
    <row r="19" spans="1:9" x14ac:dyDescent="0.15">
      <c r="A19" s="1" t="str">
        <f t="shared" si="2"/>
        <v>CP 2.4</v>
      </c>
      <c r="B19" s="1" t="s">
        <v>254</v>
      </c>
      <c r="C19" s="1" t="s">
        <v>286</v>
      </c>
      <c r="D19" s="1" t="s">
        <v>287</v>
      </c>
      <c r="E19" s="3" t="s">
        <v>135</v>
      </c>
      <c r="F19" s="3" t="s">
        <v>218</v>
      </c>
      <c r="G19" s="1">
        <v>2</v>
      </c>
      <c r="H19" s="1">
        <v>4</v>
      </c>
      <c r="I19" s="1">
        <v>25</v>
      </c>
    </row>
    <row r="20" spans="1:9" ht="22.5" x14ac:dyDescent="0.15">
      <c r="A20" s="1" t="str">
        <f t="shared" si="2"/>
        <v>CP 2.5</v>
      </c>
      <c r="B20" s="1" t="s">
        <v>254</v>
      </c>
      <c r="C20" s="1" t="s">
        <v>286</v>
      </c>
      <c r="D20" s="1" t="s">
        <v>287</v>
      </c>
      <c r="E20" s="3" t="s">
        <v>219</v>
      </c>
      <c r="F20" s="3" t="s">
        <v>554</v>
      </c>
      <c r="G20" s="1">
        <v>2</v>
      </c>
      <c r="H20" s="1">
        <v>5</v>
      </c>
      <c r="I20" s="1">
        <v>35</v>
      </c>
    </row>
    <row r="21" spans="1:9" x14ac:dyDescent="0.15">
      <c r="A21" s="1" t="str">
        <f t="shared" si="2"/>
        <v>CP 3.1</v>
      </c>
      <c r="B21" s="1" t="s">
        <v>254</v>
      </c>
      <c r="C21" s="1" t="s">
        <v>286</v>
      </c>
      <c r="D21" s="1" t="s">
        <v>287</v>
      </c>
      <c r="E21" s="3" t="s">
        <v>220</v>
      </c>
      <c r="F21" s="3" t="s">
        <v>221</v>
      </c>
      <c r="G21" s="1">
        <v>3</v>
      </c>
      <c r="H21" s="1">
        <v>1</v>
      </c>
      <c r="I21" s="1">
        <v>14</v>
      </c>
    </row>
    <row r="22" spans="1:9" x14ac:dyDescent="0.15">
      <c r="A22" s="1" t="str">
        <f t="shared" si="2"/>
        <v>CP 3.2</v>
      </c>
      <c r="B22" s="1" t="s">
        <v>254</v>
      </c>
      <c r="C22" s="1" t="s">
        <v>286</v>
      </c>
      <c r="D22" s="1" t="s">
        <v>287</v>
      </c>
      <c r="E22" s="3" t="s">
        <v>222</v>
      </c>
      <c r="F22" s="3" t="s">
        <v>223</v>
      </c>
      <c r="G22" s="1">
        <v>3</v>
      </c>
      <c r="H22" s="1">
        <v>2</v>
      </c>
      <c r="I22" s="1">
        <v>11</v>
      </c>
    </row>
    <row r="23" spans="1:9" ht="22.5" x14ac:dyDescent="0.15">
      <c r="A23" s="1" t="str">
        <f t="shared" si="2"/>
        <v>CP 3.3</v>
      </c>
      <c r="B23" s="1" t="s">
        <v>254</v>
      </c>
      <c r="C23" s="1" t="s">
        <v>286</v>
      </c>
      <c r="D23" s="1" t="s">
        <v>287</v>
      </c>
      <c r="E23" s="3" t="s">
        <v>224</v>
      </c>
      <c r="F23" s="3" t="s">
        <v>225</v>
      </c>
      <c r="G23" s="1">
        <v>3</v>
      </c>
      <c r="H23" s="1">
        <v>3</v>
      </c>
      <c r="I23" s="1">
        <v>8</v>
      </c>
    </row>
    <row r="24" spans="1:9" customFormat="1" ht="12.75" x14ac:dyDescent="0.2">
      <c r="A24" t="str">
        <f t="shared" si="2"/>
        <v>T 1.1</v>
      </c>
      <c r="B24" t="s">
        <v>254</v>
      </c>
      <c r="C24" t="s">
        <v>226</v>
      </c>
      <c r="D24" t="s">
        <v>227</v>
      </c>
      <c r="E24" t="s">
        <v>228</v>
      </c>
      <c r="F24" t="s">
        <v>229</v>
      </c>
      <c r="G24">
        <v>1</v>
      </c>
      <c r="H24">
        <v>1</v>
      </c>
      <c r="I24" s="1">
        <v>50</v>
      </c>
    </row>
    <row r="25" spans="1:9" customFormat="1" ht="23.25" x14ac:dyDescent="0.2">
      <c r="A25" t="str">
        <f t="shared" si="2"/>
        <v>T 1.5</v>
      </c>
      <c r="B25" t="s">
        <v>254</v>
      </c>
      <c r="C25" t="s">
        <v>226</v>
      </c>
      <c r="D25" t="s">
        <v>227</v>
      </c>
      <c r="E25" t="s">
        <v>146</v>
      </c>
      <c r="F25" s="3" t="s">
        <v>235</v>
      </c>
      <c r="G25">
        <v>1</v>
      </c>
      <c r="H25">
        <v>5</v>
      </c>
      <c r="I25" s="1">
        <v>29</v>
      </c>
    </row>
    <row r="26" spans="1:9" customFormat="1" ht="12.75" x14ac:dyDescent="0.2">
      <c r="A26" t="str">
        <f t="shared" si="2"/>
        <v>T 1.6</v>
      </c>
      <c r="B26" t="s">
        <v>254</v>
      </c>
      <c r="C26" t="s">
        <v>226</v>
      </c>
      <c r="D26" t="s">
        <v>227</v>
      </c>
      <c r="E26" t="s">
        <v>236</v>
      </c>
      <c r="F26" t="s">
        <v>551</v>
      </c>
      <c r="G26">
        <v>1</v>
      </c>
      <c r="H26">
        <v>6</v>
      </c>
      <c r="I26" s="1">
        <v>23</v>
      </c>
    </row>
    <row r="27" spans="1:9" customFormat="1" ht="12.75" x14ac:dyDescent="0.2">
      <c r="A27" t="str">
        <f t="shared" si="2"/>
        <v>T 1.7</v>
      </c>
      <c r="B27" t="s">
        <v>254</v>
      </c>
      <c r="C27" t="s">
        <v>226</v>
      </c>
      <c r="D27" t="s">
        <v>227</v>
      </c>
      <c r="E27" t="s">
        <v>547</v>
      </c>
      <c r="F27" t="s">
        <v>550</v>
      </c>
      <c r="G27">
        <v>1</v>
      </c>
      <c r="H27">
        <v>7</v>
      </c>
      <c r="I27" s="1">
        <v>33</v>
      </c>
    </row>
    <row r="28" spans="1:9" customFormat="1" ht="12.75" x14ac:dyDescent="0.2">
      <c r="A28" t="str">
        <f t="shared" si="2"/>
        <v>T 2.5</v>
      </c>
      <c r="B28" t="s">
        <v>254</v>
      </c>
      <c r="C28" t="s">
        <v>226</v>
      </c>
      <c r="D28" t="s">
        <v>227</v>
      </c>
      <c r="E28" t="s">
        <v>319</v>
      </c>
      <c r="F28" t="s">
        <v>548</v>
      </c>
      <c r="G28">
        <v>2</v>
      </c>
      <c r="H28">
        <v>5</v>
      </c>
      <c r="I28" s="1">
        <v>9</v>
      </c>
    </row>
    <row r="29" spans="1:9" customFormat="1" ht="12.75" x14ac:dyDescent="0.2">
      <c r="A29" t="str">
        <f t="shared" si="2"/>
        <v>T 2.6</v>
      </c>
      <c r="B29" t="s">
        <v>254</v>
      </c>
      <c r="C29" t="s">
        <v>226</v>
      </c>
      <c r="D29" t="s">
        <v>227</v>
      </c>
      <c r="E29" t="s">
        <v>230</v>
      </c>
      <c r="F29" t="s">
        <v>231</v>
      </c>
      <c r="G29">
        <v>2</v>
      </c>
      <c r="H29">
        <v>6</v>
      </c>
      <c r="I29" s="1">
        <v>13</v>
      </c>
    </row>
    <row r="30" spans="1:9" customFormat="1" ht="12.75" x14ac:dyDescent="0.2">
      <c r="A30" t="str">
        <f t="shared" si="2"/>
        <v>T 2.7</v>
      </c>
      <c r="B30" t="s">
        <v>254</v>
      </c>
      <c r="C30" t="s">
        <v>226</v>
      </c>
      <c r="D30" t="s">
        <v>227</v>
      </c>
      <c r="E30" t="s">
        <v>144</v>
      </c>
      <c r="F30" t="s">
        <v>145</v>
      </c>
      <c r="G30">
        <v>2</v>
      </c>
      <c r="H30">
        <v>7</v>
      </c>
      <c r="I30" s="1">
        <v>9</v>
      </c>
    </row>
    <row r="31" spans="1:9" customFormat="1" ht="12.75" x14ac:dyDescent="0.2">
      <c r="A31" t="str">
        <f t="shared" si="2"/>
        <v>T 3.1</v>
      </c>
      <c r="B31" t="s">
        <v>254</v>
      </c>
      <c r="C31" t="s">
        <v>226</v>
      </c>
      <c r="D31" t="s">
        <v>227</v>
      </c>
      <c r="E31" t="s">
        <v>320</v>
      </c>
      <c r="F31" t="s">
        <v>321</v>
      </c>
      <c r="G31">
        <v>3</v>
      </c>
      <c r="H31">
        <v>1</v>
      </c>
      <c r="I31" s="1">
        <v>4</v>
      </c>
    </row>
    <row r="32" spans="1:9" customFormat="1" ht="12.75" x14ac:dyDescent="0.2">
      <c r="A32" t="str">
        <f t="shared" si="2"/>
        <v>T 3.2</v>
      </c>
      <c r="B32" t="s">
        <v>254</v>
      </c>
      <c r="C32" t="s">
        <v>226</v>
      </c>
      <c r="D32" t="s">
        <v>227</v>
      </c>
      <c r="E32" t="s">
        <v>322</v>
      </c>
      <c r="F32" t="s">
        <v>323</v>
      </c>
      <c r="G32">
        <v>3</v>
      </c>
      <c r="H32">
        <v>2</v>
      </c>
      <c r="I32" s="1">
        <v>4</v>
      </c>
    </row>
    <row r="33" spans="1:9" customFormat="1" ht="12.75" x14ac:dyDescent="0.2">
      <c r="A33" t="str">
        <f t="shared" si="2"/>
        <v>T 3.3</v>
      </c>
      <c r="B33" t="s">
        <v>254</v>
      </c>
      <c r="C33" t="s">
        <v>226</v>
      </c>
      <c r="D33" t="s">
        <v>227</v>
      </c>
      <c r="E33" t="s">
        <v>324</v>
      </c>
      <c r="F33" t="s">
        <v>325</v>
      </c>
      <c r="G33">
        <v>3</v>
      </c>
      <c r="H33">
        <v>3</v>
      </c>
      <c r="I33" s="1">
        <v>8</v>
      </c>
    </row>
    <row r="34" spans="1:9" customFormat="1" ht="12.75" x14ac:dyDescent="0.2">
      <c r="A34" t="str">
        <f t="shared" ref="A34:A65" si="3">D34&amp;" "&amp;G34&amp;"."&amp;H34</f>
        <v>T 3.4</v>
      </c>
      <c r="B34" t="s">
        <v>254</v>
      </c>
      <c r="C34" t="s">
        <v>226</v>
      </c>
      <c r="D34" t="s">
        <v>227</v>
      </c>
      <c r="E34" t="s">
        <v>237</v>
      </c>
      <c r="F34" t="s">
        <v>318</v>
      </c>
      <c r="G34">
        <v>3</v>
      </c>
      <c r="H34">
        <v>4</v>
      </c>
      <c r="I34" s="1">
        <v>9</v>
      </c>
    </row>
    <row r="35" spans="1:9" customFormat="1" ht="12.75" x14ac:dyDescent="0.2">
      <c r="A35" t="str">
        <f t="shared" si="3"/>
        <v>T 3.5</v>
      </c>
      <c r="B35" t="s">
        <v>254</v>
      </c>
      <c r="C35" t="s">
        <v>226</v>
      </c>
      <c r="D35" t="s">
        <v>227</v>
      </c>
      <c r="E35" t="s">
        <v>232</v>
      </c>
      <c r="F35" t="s">
        <v>143</v>
      </c>
      <c r="G35">
        <v>3</v>
      </c>
      <c r="H35">
        <v>5</v>
      </c>
      <c r="I35" s="1">
        <v>5</v>
      </c>
    </row>
    <row r="36" spans="1:9" x14ac:dyDescent="0.15">
      <c r="A36" s="1" t="str">
        <f t="shared" si="3"/>
        <v>AM 1.1</v>
      </c>
      <c r="B36" s="1" t="s">
        <v>326</v>
      </c>
      <c r="C36" s="1" t="s">
        <v>327</v>
      </c>
      <c r="D36" s="1" t="s">
        <v>328</v>
      </c>
      <c r="E36" s="3" t="s">
        <v>329</v>
      </c>
      <c r="F36" s="3" t="s">
        <v>330</v>
      </c>
      <c r="G36" s="1">
        <v>1</v>
      </c>
      <c r="H36" s="1">
        <v>1</v>
      </c>
      <c r="I36" s="1">
        <v>21</v>
      </c>
    </row>
    <row r="37" spans="1:9" x14ac:dyDescent="0.15">
      <c r="A37" s="1" t="str">
        <f t="shared" si="3"/>
        <v>AM 1.2</v>
      </c>
      <c r="B37" s="1" t="s">
        <v>326</v>
      </c>
      <c r="C37" s="1" t="s">
        <v>327</v>
      </c>
      <c r="D37" s="1" t="s">
        <v>328</v>
      </c>
      <c r="E37" s="3" t="s">
        <v>331</v>
      </c>
      <c r="F37" s="3" t="s">
        <v>263</v>
      </c>
      <c r="G37" s="1">
        <v>1</v>
      </c>
      <c r="H37" s="1">
        <v>2</v>
      </c>
      <c r="I37" s="1">
        <v>43</v>
      </c>
    </row>
    <row r="38" spans="1:9" x14ac:dyDescent="0.15">
      <c r="A38" s="1" t="str">
        <f t="shared" si="3"/>
        <v>AM 1.3</v>
      </c>
      <c r="B38" s="1" t="s">
        <v>326</v>
      </c>
      <c r="C38" s="1" t="s">
        <v>327</v>
      </c>
      <c r="D38" s="1" t="s">
        <v>328</v>
      </c>
      <c r="E38" s="3" t="s">
        <v>264</v>
      </c>
      <c r="F38" s="3" t="s">
        <v>265</v>
      </c>
      <c r="G38" s="1">
        <v>1</v>
      </c>
      <c r="H38" s="1">
        <v>3</v>
      </c>
      <c r="I38" s="1">
        <v>30</v>
      </c>
    </row>
    <row r="39" spans="1:9" x14ac:dyDescent="0.15">
      <c r="A39" s="1" t="str">
        <f t="shared" si="3"/>
        <v>AM 1.4</v>
      </c>
      <c r="B39" s="1" t="s">
        <v>326</v>
      </c>
      <c r="C39" s="1" t="s">
        <v>327</v>
      </c>
      <c r="D39" s="1" t="s">
        <v>328</v>
      </c>
      <c r="E39" s="3" t="s">
        <v>266</v>
      </c>
      <c r="F39" s="3" t="s">
        <v>267</v>
      </c>
      <c r="G39" s="1">
        <v>1</v>
      </c>
      <c r="H39" s="1">
        <v>4</v>
      </c>
      <c r="I39" s="1">
        <v>12</v>
      </c>
    </row>
    <row r="40" spans="1:9" x14ac:dyDescent="0.15">
      <c r="A40" s="1" t="str">
        <f t="shared" si="3"/>
        <v>AM 1.5</v>
      </c>
      <c r="B40" s="1" t="s">
        <v>326</v>
      </c>
      <c r="C40" s="1" t="s">
        <v>327</v>
      </c>
      <c r="D40" s="1" t="s">
        <v>328</v>
      </c>
      <c r="E40" s="3" t="s">
        <v>272</v>
      </c>
      <c r="F40" s="3" t="s">
        <v>195</v>
      </c>
      <c r="G40" s="1">
        <v>1</v>
      </c>
      <c r="H40" s="1">
        <v>5</v>
      </c>
      <c r="I40" s="1">
        <v>42</v>
      </c>
    </row>
    <row r="41" spans="1:9" x14ac:dyDescent="0.15">
      <c r="A41" s="1" t="str">
        <f t="shared" si="3"/>
        <v>AM 1.6</v>
      </c>
      <c r="B41" s="1" t="s">
        <v>326</v>
      </c>
      <c r="C41" s="1" t="s">
        <v>327</v>
      </c>
      <c r="D41" s="1" t="s">
        <v>328</v>
      </c>
      <c r="E41" s="3" t="s">
        <v>196</v>
      </c>
      <c r="F41" s="3" t="s">
        <v>197</v>
      </c>
      <c r="G41" s="1">
        <v>1</v>
      </c>
      <c r="H41" s="1">
        <v>6</v>
      </c>
      <c r="I41" s="1">
        <v>16</v>
      </c>
    </row>
    <row r="42" spans="1:9" ht="22.5" x14ac:dyDescent="0.15">
      <c r="A42" s="1" t="str">
        <f t="shared" si="3"/>
        <v>AM 2.1</v>
      </c>
      <c r="B42" s="1" t="s">
        <v>326</v>
      </c>
      <c r="C42" s="1" t="s">
        <v>327</v>
      </c>
      <c r="D42" s="1" t="s">
        <v>328</v>
      </c>
      <c r="E42" s="3" t="s">
        <v>268</v>
      </c>
      <c r="F42" s="3" t="s">
        <v>269</v>
      </c>
      <c r="G42" s="1">
        <v>2</v>
      </c>
      <c r="H42" s="1">
        <v>1</v>
      </c>
      <c r="I42" s="1">
        <v>7</v>
      </c>
    </row>
    <row r="43" spans="1:9" x14ac:dyDescent="0.15">
      <c r="A43" s="1" t="str">
        <f t="shared" si="3"/>
        <v>AM 2.2</v>
      </c>
      <c r="B43" s="1" t="s">
        <v>326</v>
      </c>
      <c r="C43" s="1" t="s">
        <v>327</v>
      </c>
      <c r="D43" s="1" t="s">
        <v>328</v>
      </c>
      <c r="E43" s="3" t="s">
        <v>270</v>
      </c>
      <c r="F43" s="3" t="s">
        <v>271</v>
      </c>
      <c r="G43" s="1">
        <v>2</v>
      </c>
      <c r="H43" s="1">
        <v>2</v>
      </c>
      <c r="I43" s="1">
        <v>11</v>
      </c>
    </row>
    <row r="44" spans="1:9" x14ac:dyDescent="0.15">
      <c r="A44" s="1" t="str">
        <f t="shared" si="3"/>
        <v>AM 3.1</v>
      </c>
      <c r="B44" s="1" t="s">
        <v>326</v>
      </c>
      <c r="C44" s="1" t="s">
        <v>327</v>
      </c>
      <c r="D44" s="1" t="s">
        <v>328</v>
      </c>
      <c r="E44" s="3" t="s">
        <v>275</v>
      </c>
      <c r="F44" s="3" t="s">
        <v>549</v>
      </c>
      <c r="G44" s="1">
        <v>3</v>
      </c>
      <c r="H44" s="1">
        <v>1</v>
      </c>
      <c r="I44" s="1">
        <v>4</v>
      </c>
    </row>
    <row r="45" spans="1:9" x14ac:dyDescent="0.15">
      <c r="A45" s="1" t="str">
        <f t="shared" si="3"/>
        <v>AM 3.2</v>
      </c>
      <c r="B45" s="1" t="s">
        <v>326</v>
      </c>
      <c r="C45" s="1" t="s">
        <v>327</v>
      </c>
      <c r="D45" s="1" t="s">
        <v>328</v>
      </c>
      <c r="E45" s="3" t="s">
        <v>276</v>
      </c>
      <c r="F45" s="3" t="s">
        <v>277</v>
      </c>
      <c r="G45" s="1">
        <v>3</v>
      </c>
      <c r="H45" s="1">
        <v>2</v>
      </c>
      <c r="I45" s="1">
        <v>6</v>
      </c>
    </row>
    <row r="46" spans="1:9" ht="22.5" x14ac:dyDescent="0.15">
      <c r="A46" s="1" t="str">
        <f t="shared" ref="A46:A62" si="4">D46&amp;" "&amp;G46&amp;"."&amp;H46</f>
        <v>SFD 1.1</v>
      </c>
      <c r="B46" s="1" t="s">
        <v>326</v>
      </c>
      <c r="C46" s="1" t="s">
        <v>356</v>
      </c>
      <c r="D46" s="1" t="s">
        <v>357</v>
      </c>
      <c r="E46" s="3" t="s">
        <v>358</v>
      </c>
      <c r="F46" s="3" t="s">
        <v>555</v>
      </c>
      <c r="G46" s="1">
        <v>1</v>
      </c>
      <c r="H46" s="1">
        <v>1</v>
      </c>
      <c r="I46" s="1">
        <v>54</v>
      </c>
    </row>
    <row r="47" spans="1:9" x14ac:dyDescent="0.15">
      <c r="A47" s="1" t="str">
        <f t="shared" si="4"/>
        <v>SFD 1.2</v>
      </c>
      <c r="B47" s="1" t="s">
        <v>326</v>
      </c>
      <c r="C47" s="1" t="s">
        <v>356</v>
      </c>
      <c r="D47" s="1" t="s">
        <v>357</v>
      </c>
      <c r="E47" s="3" t="s">
        <v>359</v>
      </c>
      <c r="F47" s="3" t="s">
        <v>360</v>
      </c>
      <c r="G47" s="1">
        <v>1</v>
      </c>
      <c r="H47" s="1">
        <v>2</v>
      </c>
      <c r="I47" s="1">
        <v>53</v>
      </c>
    </row>
    <row r="48" spans="1:9" ht="22.5" x14ac:dyDescent="0.15">
      <c r="A48" s="1" t="str">
        <f t="shared" si="4"/>
        <v>SFD 2.1</v>
      </c>
      <c r="B48" s="1" t="s">
        <v>326</v>
      </c>
      <c r="C48" s="1" t="s">
        <v>356</v>
      </c>
      <c r="D48" s="1" t="s">
        <v>357</v>
      </c>
      <c r="E48" s="3" t="s">
        <v>361</v>
      </c>
      <c r="F48" s="3" t="s">
        <v>362</v>
      </c>
      <c r="G48" s="1">
        <v>2</v>
      </c>
      <c r="H48" s="1">
        <v>1</v>
      </c>
      <c r="I48" s="1">
        <v>26</v>
      </c>
    </row>
    <row r="49" spans="1:9" x14ac:dyDescent="0.15">
      <c r="A49" s="1" t="str">
        <f t="shared" si="4"/>
        <v>SFD 2.2</v>
      </c>
      <c r="B49" s="1" t="s">
        <v>326</v>
      </c>
      <c r="C49" s="1" t="s">
        <v>356</v>
      </c>
      <c r="D49" s="1" t="s">
        <v>357</v>
      </c>
      <c r="E49" s="3" t="s">
        <v>363</v>
      </c>
      <c r="F49" s="3" t="s">
        <v>364</v>
      </c>
      <c r="G49" s="1">
        <v>2</v>
      </c>
      <c r="H49" s="1">
        <v>2</v>
      </c>
      <c r="I49" s="1">
        <v>29</v>
      </c>
    </row>
    <row r="50" spans="1:9" ht="22.5" x14ac:dyDescent="0.15">
      <c r="A50" s="1" t="str">
        <f t="shared" si="4"/>
        <v>SFD 3.1</v>
      </c>
      <c r="B50" s="1" t="s">
        <v>326</v>
      </c>
      <c r="C50" s="1" t="s">
        <v>356</v>
      </c>
      <c r="D50" s="1" t="s">
        <v>357</v>
      </c>
      <c r="E50" s="3" t="s">
        <v>366</v>
      </c>
      <c r="F50" s="3" t="s">
        <v>535</v>
      </c>
      <c r="G50" s="1">
        <v>3</v>
      </c>
      <c r="H50" s="1">
        <v>1</v>
      </c>
      <c r="I50" s="1">
        <v>9</v>
      </c>
    </row>
    <row r="51" spans="1:9" ht="22.5" x14ac:dyDescent="0.15">
      <c r="A51" s="1" t="str">
        <f t="shared" si="4"/>
        <v>SFD 3.2</v>
      </c>
      <c r="B51" s="1" t="s">
        <v>326</v>
      </c>
      <c r="C51" s="1" t="s">
        <v>356</v>
      </c>
      <c r="D51" s="1" t="s">
        <v>357</v>
      </c>
      <c r="E51" s="3" t="s">
        <v>290</v>
      </c>
      <c r="F51" s="3" t="s">
        <v>291</v>
      </c>
      <c r="G51" s="1">
        <v>3</v>
      </c>
      <c r="H51" s="1">
        <v>2</v>
      </c>
      <c r="I51" s="1">
        <v>13</v>
      </c>
    </row>
    <row r="52" spans="1:9" x14ac:dyDescent="0.15">
      <c r="A52" s="1" t="str">
        <f t="shared" si="4"/>
        <v>SFD 3.3</v>
      </c>
      <c r="B52" s="1" t="s">
        <v>326</v>
      </c>
      <c r="C52" s="1" t="s">
        <v>356</v>
      </c>
      <c r="D52" s="1" t="s">
        <v>357</v>
      </c>
      <c r="E52" s="3" t="s">
        <v>365</v>
      </c>
      <c r="F52" s="3" t="s">
        <v>556</v>
      </c>
      <c r="G52" s="1">
        <v>3</v>
      </c>
      <c r="H52" s="1">
        <v>3</v>
      </c>
      <c r="I52" s="1">
        <v>9</v>
      </c>
    </row>
    <row r="53" spans="1:9" x14ac:dyDescent="0.15">
      <c r="A53" s="1" t="str">
        <f t="shared" si="4"/>
        <v>SR 1.1</v>
      </c>
      <c r="B53" s="1" t="s">
        <v>326</v>
      </c>
      <c r="C53" s="1" t="s">
        <v>292</v>
      </c>
      <c r="D53" s="1" t="s">
        <v>293</v>
      </c>
      <c r="E53" s="3" t="s">
        <v>217</v>
      </c>
      <c r="F53" s="3" t="s">
        <v>299</v>
      </c>
      <c r="G53" s="1">
        <v>1</v>
      </c>
      <c r="H53" s="1">
        <v>1</v>
      </c>
      <c r="I53" s="1">
        <v>48</v>
      </c>
    </row>
    <row r="54" spans="1:9" x14ac:dyDescent="0.15">
      <c r="A54" s="1" t="str">
        <f t="shared" si="4"/>
        <v>SR 1.2</v>
      </c>
      <c r="B54" s="1" t="s">
        <v>326</v>
      </c>
      <c r="C54" s="1" t="s">
        <v>292</v>
      </c>
      <c r="D54" s="1" t="s">
        <v>293</v>
      </c>
      <c r="E54" s="3" t="s">
        <v>300</v>
      </c>
      <c r="F54" s="3" t="s">
        <v>557</v>
      </c>
      <c r="G54" s="1">
        <v>1</v>
      </c>
      <c r="H54" s="1">
        <v>2</v>
      </c>
      <c r="I54" s="1">
        <v>43</v>
      </c>
    </row>
    <row r="55" spans="1:9" x14ac:dyDescent="0.15">
      <c r="A55" s="1" t="str">
        <f t="shared" si="4"/>
        <v>SR 1.3</v>
      </c>
      <c r="B55" s="1" t="s">
        <v>326</v>
      </c>
      <c r="C55" s="1" t="s">
        <v>292</v>
      </c>
      <c r="D55" s="1" t="s">
        <v>293</v>
      </c>
      <c r="E55" s="3" t="s">
        <v>301</v>
      </c>
      <c r="F55" s="3" t="s">
        <v>302</v>
      </c>
      <c r="G55" s="1">
        <v>1</v>
      </c>
      <c r="H55" s="1">
        <v>3</v>
      </c>
      <c r="I55" s="1">
        <v>45</v>
      </c>
    </row>
    <row r="56" spans="1:9" x14ac:dyDescent="0.15">
      <c r="A56" s="1" t="str">
        <f t="shared" si="4"/>
        <v>SR 1.4</v>
      </c>
      <c r="B56" s="1" t="s">
        <v>326</v>
      </c>
      <c r="C56" s="1" t="s">
        <v>292</v>
      </c>
      <c r="D56" s="1" t="s">
        <v>293</v>
      </c>
      <c r="E56" s="3" t="s">
        <v>233</v>
      </c>
      <c r="F56" s="3" t="s">
        <v>558</v>
      </c>
      <c r="G56" s="1">
        <v>1</v>
      </c>
      <c r="H56" s="1">
        <v>4</v>
      </c>
      <c r="I56" s="1">
        <v>27</v>
      </c>
    </row>
    <row r="57" spans="1:9" x14ac:dyDescent="0.15">
      <c r="A57" s="1" t="str">
        <f t="shared" si="4"/>
        <v>SR 2.2</v>
      </c>
      <c r="B57" s="1" t="s">
        <v>326</v>
      </c>
      <c r="C57" s="1" t="s">
        <v>292</v>
      </c>
      <c r="D57" s="1" t="s">
        <v>293</v>
      </c>
      <c r="E57" s="3" t="s">
        <v>313</v>
      </c>
      <c r="F57" s="3" t="s">
        <v>314</v>
      </c>
      <c r="G57" s="1">
        <v>2</v>
      </c>
      <c r="H57" s="1">
        <v>2</v>
      </c>
      <c r="I57" s="1">
        <v>23</v>
      </c>
    </row>
    <row r="58" spans="1:9" x14ac:dyDescent="0.15">
      <c r="A58" s="1" t="str">
        <f t="shared" si="4"/>
        <v>SR 2.3</v>
      </c>
      <c r="B58" s="1" t="s">
        <v>326</v>
      </c>
      <c r="C58" s="1" t="s">
        <v>292</v>
      </c>
      <c r="D58" s="1" t="s">
        <v>293</v>
      </c>
      <c r="E58" s="3" t="s">
        <v>315</v>
      </c>
      <c r="F58" s="3" t="s">
        <v>316</v>
      </c>
      <c r="G58" s="1">
        <v>2</v>
      </c>
      <c r="H58" s="1">
        <v>3</v>
      </c>
      <c r="I58" s="1">
        <v>19</v>
      </c>
    </row>
    <row r="59" spans="1:9" x14ac:dyDescent="0.15">
      <c r="A59" s="1" t="str">
        <f t="shared" si="4"/>
        <v>SR 2.4</v>
      </c>
      <c r="B59" s="1" t="s">
        <v>326</v>
      </c>
      <c r="C59" s="1" t="s">
        <v>292</v>
      </c>
      <c r="D59" s="1" t="s">
        <v>293</v>
      </c>
      <c r="E59" s="3" t="s">
        <v>317</v>
      </c>
      <c r="F59" s="3" t="s">
        <v>559</v>
      </c>
      <c r="G59" s="1">
        <v>2</v>
      </c>
      <c r="H59" s="1">
        <v>4</v>
      </c>
      <c r="I59" s="1">
        <v>19</v>
      </c>
    </row>
    <row r="60" spans="1:9" x14ac:dyDescent="0.15">
      <c r="A60" s="1" t="str">
        <f t="shared" si="4"/>
        <v>SR 2.5</v>
      </c>
      <c r="B60" s="1" t="s">
        <v>326</v>
      </c>
      <c r="C60" s="1" t="s">
        <v>292</v>
      </c>
      <c r="D60" s="1" t="s">
        <v>293</v>
      </c>
      <c r="E60" s="3" t="s">
        <v>408</v>
      </c>
      <c r="F60" s="25" t="s">
        <v>508</v>
      </c>
      <c r="G60" s="1">
        <v>2</v>
      </c>
      <c r="H60" s="1">
        <v>5</v>
      </c>
      <c r="I60" s="1">
        <v>22</v>
      </c>
    </row>
    <row r="61" spans="1:9" x14ac:dyDescent="0.15">
      <c r="A61" s="1" t="str">
        <f t="shared" si="4"/>
        <v>SR 3.1</v>
      </c>
      <c r="B61" s="1" t="s">
        <v>326</v>
      </c>
      <c r="C61" s="1" t="s">
        <v>292</v>
      </c>
      <c r="D61" s="1" t="s">
        <v>293</v>
      </c>
      <c r="E61" s="3" t="s">
        <v>317</v>
      </c>
      <c r="F61" s="3" t="s">
        <v>409</v>
      </c>
      <c r="G61" s="1">
        <v>3</v>
      </c>
      <c r="H61" s="1">
        <v>1</v>
      </c>
      <c r="I61" s="1">
        <v>8</v>
      </c>
    </row>
    <row r="62" spans="1:9" x14ac:dyDescent="0.15">
      <c r="A62" s="1" t="str">
        <f t="shared" si="4"/>
        <v>SR 3.2</v>
      </c>
      <c r="B62" s="1" t="s">
        <v>326</v>
      </c>
      <c r="C62" s="1" t="s">
        <v>292</v>
      </c>
      <c r="D62" s="1" t="s">
        <v>293</v>
      </c>
      <c r="E62" s="3" t="s">
        <v>234</v>
      </c>
      <c r="F62" s="3" t="s">
        <v>312</v>
      </c>
      <c r="G62" s="1">
        <v>3</v>
      </c>
      <c r="H62" s="1">
        <v>2</v>
      </c>
      <c r="I62" s="1">
        <v>12</v>
      </c>
    </row>
    <row r="63" spans="1:9" x14ac:dyDescent="0.15">
      <c r="A63" s="1" t="str">
        <f t="shared" si="3"/>
        <v>AA 1.1</v>
      </c>
      <c r="B63" s="1" t="s">
        <v>410</v>
      </c>
      <c r="C63" s="1" t="s">
        <v>411</v>
      </c>
      <c r="D63" s="1" t="s">
        <v>412</v>
      </c>
      <c r="E63" s="3" t="s">
        <v>413</v>
      </c>
      <c r="F63" s="3" t="s">
        <v>414</v>
      </c>
      <c r="G63" s="1">
        <v>1</v>
      </c>
      <c r="H63" s="1">
        <v>1</v>
      </c>
      <c r="I63" s="1">
        <v>56</v>
      </c>
    </row>
    <row r="64" spans="1:9" x14ac:dyDescent="0.15">
      <c r="A64" s="1" t="str">
        <f t="shared" si="3"/>
        <v>AA 1.2</v>
      </c>
      <c r="B64" s="1" t="s">
        <v>410</v>
      </c>
      <c r="C64" s="1" t="s">
        <v>411</v>
      </c>
      <c r="D64" s="1" t="s">
        <v>412</v>
      </c>
      <c r="E64" s="3" t="s">
        <v>415</v>
      </c>
      <c r="F64" s="3" t="s">
        <v>416</v>
      </c>
      <c r="G64" s="1">
        <v>1</v>
      </c>
      <c r="H64" s="1">
        <v>2</v>
      </c>
      <c r="I64" s="1">
        <v>35</v>
      </c>
    </row>
    <row r="65" spans="1:9" x14ac:dyDescent="0.15">
      <c r="A65" s="1" t="str">
        <f t="shared" si="3"/>
        <v>AA 1.3</v>
      </c>
      <c r="B65" s="1" t="s">
        <v>410</v>
      </c>
      <c r="C65" s="1" t="s">
        <v>411</v>
      </c>
      <c r="D65" s="1" t="s">
        <v>412</v>
      </c>
      <c r="E65" s="3" t="s">
        <v>417</v>
      </c>
      <c r="F65" s="3" t="s">
        <v>418</v>
      </c>
      <c r="G65" s="1">
        <v>1</v>
      </c>
      <c r="H65" s="1">
        <v>3</v>
      </c>
      <c r="I65" s="1">
        <v>24</v>
      </c>
    </row>
    <row r="66" spans="1:9" ht="13.5" customHeight="1" x14ac:dyDescent="0.15">
      <c r="A66" s="1" t="str">
        <f t="shared" ref="A66:A97" si="5">D66&amp;" "&amp;G66&amp;"."&amp;H66</f>
        <v>AA 1.4</v>
      </c>
      <c r="B66" s="1" t="s">
        <v>410</v>
      </c>
      <c r="C66" s="1" t="s">
        <v>411</v>
      </c>
      <c r="D66" s="1" t="s">
        <v>412</v>
      </c>
      <c r="E66" s="3" t="s">
        <v>419</v>
      </c>
      <c r="F66" s="3" t="s">
        <v>544</v>
      </c>
      <c r="G66" s="1">
        <v>1</v>
      </c>
      <c r="H66" s="1">
        <v>4</v>
      </c>
      <c r="I66" s="1">
        <v>42</v>
      </c>
    </row>
    <row r="67" spans="1:9" x14ac:dyDescent="0.15">
      <c r="A67" s="1" t="str">
        <f t="shared" si="5"/>
        <v>AA 2.1</v>
      </c>
      <c r="B67" s="1" t="s">
        <v>410</v>
      </c>
      <c r="C67" s="1" t="s">
        <v>411</v>
      </c>
      <c r="D67" s="1" t="s">
        <v>412</v>
      </c>
      <c r="E67" s="3" t="s">
        <v>332</v>
      </c>
      <c r="F67" s="3" t="s">
        <v>560</v>
      </c>
      <c r="G67" s="1">
        <v>2</v>
      </c>
      <c r="H67" s="1">
        <v>1</v>
      </c>
      <c r="I67" s="1">
        <v>10</v>
      </c>
    </row>
    <row r="68" spans="1:9" x14ac:dyDescent="0.15">
      <c r="A68" s="1" t="str">
        <f t="shared" si="5"/>
        <v>AA 2.2</v>
      </c>
      <c r="B68" s="1" t="s">
        <v>410</v>
      </c>
      <c r="C68" s="1" t="s">
        <v>411</v>
      </c>
      <c r="D68" s="1" t="s">
        <v>412</v>
      </c>
      <c r="E68" s="3" t="s">
        <v>333</v>
      </c>
      <c r="F68" s="3" t="s">
        <v>334</v>
      </c>
      <c r="G68" s="1">
        <v>2</v>
      </c>
      <c r="H68" s="1">
        <v>2</v>
      </c>
      <c r="I68" s="1">
        <v>8</v>
      </c>
    </row>
    <row r="69" spans="1:9" x14ac:dyDescent="0.15">
      <c r="A69" s="1" t="str">
        <f t="shared" si="5"/>
        <v>AA 2.3</v>
      </c>
      <c r="B69" s="1" t="s">
        <v>410</v>
      </c>
      <c r="C69" s="1" t="s">
        <v>411</v>
      </c>
      <c r="D69" s="1" t="s">
        <v>412</v>
      </c>
      <c r="E69" s="3" t="s">
        <v>335</v>
      </c>
      <c r="F69" s="3" t="s">
        <v>336</v>
      </c>
      <c r="G69" s="1">
        <v>2</v>
      </c>
      <c r="H69" s="1">
        <v>3</v>
      </c>
      <c r="I69" s="1">
        <v>20</v>
      </c>
    </row>
    <row r="70" spans="1:9" x14ac:dyDescent="0.15">
      <c r="A70" s="1" t="str">
        <f t="shared" si="5"/>
        <v>AA 3.1</v>
      </c>
      <c r="B70" s="1" t="s">
        <v>410</v>
      </c>
      <c r="C70" s="1" t="s">
        <v>411</v>
      </c>
      <c r="D70" s="1" t="s">
        <v>412</v>
      </c>
      <c r="E70" s="3" t="s">
        <v>258</v>
      </c>
      <c r="F70" s="3" t="s">
        <v>561</v>
      </c>
      <c r="G70" s="1">
        <v>3</v>
      </c>
      <c r="H70" s="1">
        <v>1</v>
      </c>
      <c r="I70" s="1">
        <v>11</v>
      </c>
    </row>
    <row r="71" spans="1:9" ht="22.5" x14ac:dyDescent="0.15">
      <c r="A71" s="1" t="str">
        <f t="shared" si="5"/>
        <v>AA 3.2</v>
      </c>
      <c r="B71" s="1" t="s">
        <v>410</v>
      </c>
      <c r="C71" s="1" t="s">
        <v>411</v>
      </c>
      <c r="D71" s="1" t="s">
        <v>412</v>
      </c>
      <c r="E71" s="3" t="s">
        <v>259</v>
      </c>
      <c r="F71" s="3" t="s">
        <v>260</v>
      </c>
      <c r="G71" s="1">
        <v>3</v>
      </c>
      <c r="H71" s="1">
        <v>2</v>
      </c>
      <c r="I71" s="1">
        <v>4</v>
      </c>
    </row>
    <row r="72" spans="1:9" x14ac:dyDescent="0.15">
      <c r="A72" s="1" t="str">
        <f t="shared" si="5"/>
        <v>CR 1.1</v>
      </c>
      <c r="B72" s="1" t="s">
        <v>410</v>
      </c>
      <c r="C72" s="1" t="s">
        <v>261</v>
      </c>
      <c r="D72" s="1" t="s">
        <v>262</v>
      </c>
      <c r="E72" s="3" t="s">
        <v>349</v>
      </c>
      <c r="F72" s="3" t="s">
        <v>273</v>
      </c>
      <c r="G72" s="1">
        <v>1</v>
      </c>
      <c r="H72" s="1">
        <v>1</v>
      </c>
      <c r="I72" s="1">
        <v>24</v>
      </c>
    </row>
    <row r="73" spans="1:9" x14ac:dyDescent="0.15">
      <c r="A73" s="1" t="str">
        <f t="shared" ref="A73:A82" si="6">D73&amp;" "&amp;G73&amp;"."&amp;H73</f>
        <v>CR 1.2</v>
      </c>
      <c r="B73" s="1" t="s">
        <v>410</v>
      </c>
      <c r="C73" s="1" t="s">
        <v>261</v>
      </c>
      <c r="D73" s="1" t="s">
        <v>262</v>
      </c>
      <c r="E73" s="3" t="s">
        <v>274</v>
      </c>
      <c r="F73" s="3" t="s">
        <v>353</v>
      </c>
      <c r="G73" s="1">
        <v>1</v>
      </c>
      <c r="H73" s="1">
        <v>2</v>
      </c>
      <c r="I73" s="1">
        <v>34</v>
      </c>
    </row>
    <row r="74" spans="1:9" x14ac:dyDescent="0.15">
      <c r="A74" s="1" t="str">
        <f t="shared" si="6"/>
        <v>CR 1.4</v>
      </c>
      <c r="B74" s="1" t="s">
        <v>410</v>
      </c>
      <c r="C74" s="1" t="s">
        <v>261</v>
      </c>
      <c r="D74" s="1" t="s">
        <v>262</v>
      </c>
      <c r="E74" s="3" t="s">
        <v>354</v>
      </c>
      <c r="F74" s="3" t="s">
        <v>355</v>
      </c>
      <c r="G74" s="1">
        <v>1</v>
      </c>
      <c r="H74" s="1">
        <v>4</v>
      </c>
      <c r="I74" s="1">
        <v>50</v>
      </c>
    </row>
    <row r="75" spans="1:9" x14ac:dyDescent="0.15">
      <c r="A75" s="1" t="str">
        <f t="shared" si="6"/>
        <v>CR 1.5</v>
      </c>
      <c r="B75" s="1" t="s">
        <v>410</v>
      </c>
      <c r="C75" s="1" t="s">
        <v>261</v>
      </c>
      <c r="D75" s="1" t="s">
        <v>262</v>
      </c>
      <c r="E75" s="3" t="s">
        <v>469</v>
      </c>
      <c r="F75" s="3" t="s">
        <v>470</v>
      </c>
      <c r="G75" s="1">
        <v>1</v>
      </c>
      <c r="H75" s="1">
        <v>5</v>
      </c>
      <c r="I75" s="1">
        <v>23</v>
      </c>
    </row>
    <row r="76" spans="1:9" ht="22.5" x14ac:dyDescent="0.15">
      <c r="A76" s="1" t="str">
        <f t="shared" si="6"/>
        <v>CR 1.6</v>
      </c>
      <c r="B76" s="1" t="s">
        <v>410</v>
      </c>
      <c r="C76" s="1" t="s">
        <v>261</v>
      </c>
      <c r="D76" s="1" t="s">
        <v>262</v>
      </c>
      <c r="E76" s="3" t="s">
        <v>471</v>
      </c>
      <c r="F76" s="3" t="s">
        <v>562</v>
      </c>
      <c r="G76" s="1">
        <v>1</v>
      </c>
      <c r="H76" s="1">
        <v>6</v>
      </c>
      <c r="I76" s="1">
        <v>25</v>
      </c>
    </row>
    <row r="77" spans="1:9" x14ac:dyDescent="0.15">
      <c r="A77" s="1" t="str">
        <f t="shared" si="6"/>
        <v>CR 2.2</v>
      </c>
      <c r="B77" s="1" t="s">
        <v>410</v>
      </c>
      <c r="C77" s="1" t="s">
        <v>261</v>
      </c>
      <c r="D77" s="1" t="s">
        <v>262</v>
      </c>
      <c r="E77" s="3" t="s">
        <v>467</v>
      </c>
      <c r="F77" s="3" t="s">
        <v>468</v>
      </c>
      <c r="G77" s="1">
        <v>2</v>
      </c>
      <c r="H77" s="1">
        <v>2</v>
      </c>
      <c r="I77" s="1">
        <v>10</v>
      </c>
    </row>
    <row r="78" spans="1:9" x14ac:dyDescent="0.15">
      <c r="A78" s="1" t="str">
        <f t="shared" si="6"/>
        <v>CR 2.5</v>
      </c>
      <c r="B78" s="1" t="s">
        <v>410</v>
      </c>
      <c r="C78" s="1" t="s">
        <v>261</v>
      </c>
      <c r="D78" s="1" t="s">
        <v>262</v>
      </c>
      <c r="E78" s="3" t="s">
        <v>472</v>
      </c>
      <c r="F78" s="3" t="s">
        <v>473</v>
      </c>
      <c r="G78" s="1">
        <v>2</v>
      </c>
      <c r="H78" s="1">
        <v>5</v>
      </c>
      <c r="I78" s="1">
        <v>15</v>
      </c>
    </row>
    <row r="79" spans="1:9" x14ac:dyDescent="0.15">
      <c r="A79" s="1" t="str">
        <f t="shared" si="6"/>
        <v>CR 2.6</v>
      </c>
      <c r="B79" s="1" t="s">
        <v>410</v>
      </c>
      <c r="C79" s="1" t="s">
        <v>261</v>
      </c>
      <c r="D79" s="1" t="s">
        <v>262</v>
      </c>
      <c r="E79" s="3" t="s">
        <v>474</v>
      </c>
      <c r="F79" s="3" t="s">
        <v>475</v>
      </c>
      <c r="G79" s="1">
        <v>2</v>
      </c>
      <c r="H79" s="1">
        <v>6</v>
      </c>
      <c r="I79" s="1">
        <v>18</v>
      </c>
    </row>
    <row r="80" spans="1:9" x14ac:dyDescent="0.15">
      <c r="A80" s="1" t="str">
        <f t="shared" si="6"/>
        <v>CR 3.2</v>
      </c>
      <c r="B80" s="1" t="s">
        <v>410</v>
      </c>
      <c r="C80" s="1" t="s">
        <v>261</v>
      </c>
      <c r="D80" s="1" t="s">
        <v>262</v>
      </c>
      <c r="E80" s="3" t="s">
        <v>476</v>
      </c>
      <c r="F80" s="3" t="s">
        <v>477</v>
      </c>
      <c r="G80" s="1">
        <v>3</v>
      </c>
      <c r="H80" s="1">
        <v>2</v>
      </c>
      <c r="I80" s="1">
        <v>4</v>
      </c>
    </row>
    <row r="81" spans="1:9" ht="22.5" x14ac:dyDescent="0.15">
      <c r="A81" s="1" t="str">
        <f t="shared" si="6"/>
        <v>CR 3.3</v>
      </c>
      <c r="B81" s="1" t="s">
        <v>410</v>
      </c>
      <c r="C81" s="1" t="s">
        <v>261</v>
      </c>
      <c r="D81" s="1" t="s">
        <v>262</v>
      </c>
      <c r="E81" s="3" t="s">
        <v>478</v>
      </c>
      <c r="F81" s="3" t="s">
        <v>367</v>
      </c>
      <c r="G81" s="1">
        <v>3</v>
      </c>
      <c r="H81" s="1">
        <v>3</v>
      </c>
      <c r="I81" s="1">
        <v>6</v>
      </c>
    </row>
    <row r="82" spans="1:9" x14ac:dyDescent="0.15">
      <c r="A82" s="1" t="str">
        <f t="shared" si="6"/>
        <v>CR 3.4</v>
      </c>
      <c r="B82" s="1" t="s">
        <v>410</v>
      </c>
      <c r="C82" s="26" t="s">
        <v>261</v>
      </c>
      <c r="D82" s="26" t="s">
        <v>262</v>
      </c>
      <c r="E82" s="25" t="s">
        <v>563</v>
      </c>
      <c r="F82" s="25" t="s">
        <v>509</v>
      </c>
      <c r="G82" s="1">
        <v>3</v>
      </c>
      <c r="H82" s="1">
        <v>4</v>
      </c>
      <c r="I82" s="1">
        <v>1</v>
      </c>
    </row>
    <row r="83" spans="1:9" customFormat="1" ht="12.75" x14ac:dyDescent="0.2">
      <c r="A83" t="str">
        <f t="shared" ref="A83:A91" si="7">D83&amp;" "&amp;G83&amp;"."&amp;H83</f>
        <v>ST 1.1</v>
      </c>
      <c r="B83" t="s">
        <v>410</v>
      </c>
      <c r="C83" t="s">
        <v>368</v>
      </c>
      <c r="D83" t="s">
        <v>369</v>
      </c>
      <c r="E83" t="s">
        <v>370</v>
      </c>
      <c r="F83" t="s">
        <v>371</v>
      </c>
      <c r="G83">
        <v>1</v>
      </c>
      <c r="H83">
        <v>1</v>
      </c>
      <c r="I83" s="1">
        <v>51</v>
      </c>
    </row>
    <row r="84" spans="1:9" customFormat="1" ht="12.75" x14ac:dyDescent="0.2">
      <c r="A84" s="26" t="str">
        <f t="shared" si="7"/>
        <v>ST 1.3</v>
      </c>
      <c r="B84" t="s">
        <v>410</v>
      </c>
      <c r="C84" s="26" t="s">
        <v>368</v>
      </c>
      <c r="D84" s="26" t="s">
        <v>369</v>
      </c>
      <c r="E84" s="25" t="s">
        <v>564</v>
      </c>
      <c r="F84" s="25" t="s">
        <v>510</v>
      </c>
      <c r="G84" s="26">
        <v>1</v>
      </c>
      <c r="H84" s="26">
        <v>3</v>
      </c>
      <c r="I84" s="1">
        <v>55</v>
      </c>
    </row>
    <row r="85" spans="1:9" customFormat="1" ht="23.25" x14ac:dyDescent="0.2">
      <c r="A85" t="str">
        <f t="shared" si="7"/>
        <v>ST 2.1</v>
      </c>
      <c r="B85" t="s">
        <v>410</v>
      </c>
      <c r="C85" t="s">
        <v>368</v>
      </c>
      <c r="D85" t="s">
        <v>369</v>
      </c>
      <c r="E85" t="s">
        <v>373</v>
      </c>
      <c r="F85" s="3" t="s">
        <v>294</v>
      </c>
      <c r="G85">
        <v>2</v>
      </c>
      <c r="H85">
        <v>1</v>
      </c>
      <c r="I85" s="1">
        <v>27</v>
      </c>
    </row>
    <row r="86" spans="1:9" customFormat="1" ht="12.75" x14ac:dyDescent="0.2">
      <c r="A86" t="str">
        <f t="shared" si="7"/>
        <v>ST 2.4</v>
      </c>
      <c r="B86" t="s">
        <v>410</v>
      </c>
      <c r="C86" t="s">
        <v>368</v>
      </c>
      <c r="D86" t="s">
        <v>369</v>
      </c>
      <c r="E86" t="s">
        <v>372</v>
      </c>
      <c r="F86" t="s">
        <v>536</v>
      </c>
      <c r="G86">
        <v>2</v>
      </c>
      <c r="H86">
        <v>4</v>
      </c>
      <c r="I86" s="1">
        <v>13</v>
      </c>
    </row>
    <row r="87" spans="1:9" customFormat="1" ht="12.75" x14ac:dyDescent="0.2">
      <c r="A87" t="str">
        <f t="shared" si="7"/>
        <v>ST 3.1</v>
      </c>
      <c r="B87" t="s">
        <v>410</v>
      </c>
      <c r="C87" t="s">
        <v>368</v>
      </c>
      <c r="D87" t="s">
        <v>369</v>
      </c>
      <c r="E87" t="s">
        <v>296</v>
      </c>
      <c r="F87" t="s">
        <v>297</v>
      </c>
      <c r="G87">
        <v>3</v>
      </c>
      <c r="H87">
        <v>1</v>
      </c>
      <c r="I87" s="1">
        <v>11</v>
      </c>
    </row>
    <row r="88" spans="1:9" customFormat="1" ht="12.75" x14ac:dyDescent="0.2">
      <c r="A88" t="str">
        <f t="shared" si="7"/>
        <v>ST 3.2</v>
      </c>
      <c r="B88" t="s">
        <v>410</v>
      </c>
      <c r="C88" t="s">
        <v>368</v>
      </c>
      <c r="D88" t="s">
        <v>369</v>
      </c>
      <c r="E88" t="s">
        <v>298</v>
      </c>
      <c r="F88" t="s">
        <v>400</v>
      </c>
      <c r="G88">
        <v>3</v>
      </c>
      <c r="H88">
        <v>2</v>
      </c>
      <c r="I88" s="1">
        <v>8</v>
      </c>
    </row>
    <row r="89" spans="1:9" customFormat="1" ht="12.75" x14ac:dyDescent="0.2">
      <c r="A89" t="str">
        <f t="shared" si="7"/>
        <v>ST 3.3</v>
      </c>
      <c r="B89" t="s">
        <v>410</v>
      </c>
      <c r="C89" t="s">
        <v>368</v>
      </c>
      <c r="D89" t="s">
        <v>369</v>
      </c>
      <c r="E89" t="s">
        <v>401</v>
      </c>
      <c r="F89" t="s">
        <v>402</v>
      </c>
      <c r="G89">
        <v>3</v>
      </c>
      <c r="H89">
        <v>3</v>
      </c>
      <c r="I89" s="1">
        <v>6</v>
      </c>
    </row>
    <row r="90" spans="1:9" customFormat="1" ht="12.75" x14ac:dyDescent="0.2">
      <c r="A90" t="str">
        <f t="shared" si="7"/>
        <v>ST 3.4</v>
      </c>
      <c r="B90" t="s">
        <v>410</v>
      </c>
      <c r="C90" t="s">
        <v>368</v>
      </c>
      <c r="D90" t="s">
        <v>369</v>
      </c>
      <c r="E90" t="s">
        <v>403</v>
      </c>
      <c r="F90" t="s">
        <v>404</v>
      </c>
      <c r="G90">
        <v>3</v>
      </c>
      <c r="H90">
        <v>4</v>
      </c>
      <c r="I90" s="1">
        <v>5</v>
      </c>
    </row>
    <row r="91" spans="1:9" customFormat="1" ht="12.75" x14ac:dyDescent="0.2">
      <c r="A91" t="str">
        <f t="shared" si="7"/>
        <v>ST 3.5</v>
      </c>
      <c r="B91" t="s">
        <v>410</v>
      </c>
      <c r="C91" t="s">
        <v>368</v>
      </c>
      <c r="D91" t="s">
        <v>369</v>
      </c>
      <c r="E91" t="s">
        <v>295</v>
      </c>
      <c r="F91" t="s">
        <v>565</v>
      </c>
      <c r="G91">
        <v>3</v>
      </c>
      <c r="H91">
        <v>5</v>
      </c>
      <c r="I91" s="1">
        <v>7</v>
      </c>
    </row>
    <row r="92" spans="1:9" x14ac:dyDescent="0.15">
      <c r="A92" s="1" t="str">
        <f t="shared" si="5"/>
        <v>PT 1.1</v>
      </c>
      <c r="B92" s="1" t="s">
        <v>405</v>
      </c>
      <c r="C92" s="1" t="s">
        <v>406</v>
      </c>
      <c r="D92" s="1" t="s">
        <v>407</v>
      </c>
      <c r="E92" s="3" t="s">
        <v>498</v>
      </c>
      <c r="F92" s="3" t="s">
        <v>499</v>
      </c>
      <c r="G92" s="1">
        <v>1</v>
      </c>
      <c r="H92" s="1">
        <v>1</v>
      </c>
      <c r="I92" s="1">
        <v>62</v>
      </c>
    </row>
    <row r="93" spans="1:9" ht="22.5" x14ac:dyDescent="0.15">
      <c r="A93" s="1" t="str">
        <f t="shared" si="5"/>
        <v>PT 1.2</v>
      </c>
      <c r="B93" s="1" t="s">
        <v>405</v>
      </c>
      <c r="C93" s="1" t="s">
        <v>406</v>
      </c>
      <c r="D93" s="1" t="s">
        <v>407</v>
      </c>
      <c r="E93" s="3" t="s">
        <v>500</v>
      </c>
      <c r="F93" s="3" t="s">
        <v>566</v>
      </c>
      <c r="G93" s="1">
        <v>1</v>
      </c>
      <c r="H93" s="1">
        <v>2</v>
      </c>
      <c r="I93" s="1">
        <v>51</v>
      </c>
    </row>
    <row r="94" spans="1:9" x14ac:dyDescent="0.15">
      <c r="A94" s="1" t="str">
        <f t="shared" si="5"/>
        <v>PT 1.3</v>
      </c>
      <c r="B94" s="1" t="s">
        <v>405</v>
      </c>
      <c r="C94" s="1" t="s">
        <v>406</v>
      </c>
      <c r="D94" s="1" t="s">
        <v>407</v>
      </c>
      <c r="E94" s="3" t="s">
        <v>501</v>
      </c>
      <c r="F94" s="3" t="s">
        <v>502</v>
      </c>
      <c r="G94" s="1">
        <v>1</v>
      </c>
      <c r="H94" s="1">
        <v>3</v>
      </c>
      <c r="I94" s="1">
        <v>43</v>
      </c>
    </row>
    <row r="95" spans="1:9" ht="22.5" x14ac:dyDescent="0.15">
      <c r="A95" s="1" t="str">
        <f t="shared" si="5"/>
        <v>PT 2.2</v>
      </c>
      <c r="B95" s="1" t="s">
        <v>405</v>
      </c>
      <c r="C95" s="1" t="s">
        <v>406</v>
      </c>
      <c r="D95" s="1" t="s">
        <v>407</v>
      </c>
      <c r="E95" s="3" t="s">
        <v>503</v>
      </c>
      <c r="F95" s="3" t="s">
        <v>504</v>
      </c>
      <c r="G95" s="1">
        <v>2</v>
      </c>
      <c r="H95" s="1">
        <v>2</v>
      </c>
      <c r="I95" s="1">
        <v>24</v>
      </c>
    </row>
    <row r="96" spans="1:9" x14ac:dyDescent="0.15">
      <c r="A96" s="1" t="str">
        <f t="shared" si="5"/>
        <v>PT 2.3</v>
      </c>
      <c r="B96" s="1" t="s">
        <v>405</v>
      </c>
      <c r="C96" s="1" t="s">
        <v>406</v>
      </c>
      <c r="D96" s="1" t="s">
        <v>407</v>
      </c>
      <c r="E96" s="3" t="s">
        <v>505</v>
      </c>
      <c r="F96" s="3" t="s">
        <v>567</v>
      </c>
      <c r="G96" s="1">
        <v>2</v>
      </c>
      <c r="H96" s="1">
        <v>3</v>
      </c>
      <c r="I96" s="1">
        <v>27</v>
      </c>
    </row>
    <row r="97" spans="1:9" ht="22.5" x14ac:dyDescent="0.15">
      <c r="A97" s="1" t="str">
        <f t="shared" si="5"/>
        <v>PT 3.1</v>
      </c>
      <c r="B97" s="1" t="s">
        <v>405</v>
      </c>
      <c r="C97" s="1" t="s">
        <v>406</v>
      </c>
      <c r="D97" s="1" t="s">
        <v>407</v>
      </c>
      <c r="E97" s="3" t="s">
        <v>420</v>
      </c>
      <c r="F97" s="3" t="s">
        <v>568</v>
      </c>
      <c r="G97" s="1">
        <v>3</v>
      </c>
      <c r="H97" s="1">
        <v>1</v>
      </c>
      <c r="I97" s="1">
        <v>13</v>
      </c>
    </row>
    <row r="98" spans="1:9" x14ac:dyDescent="0.15">
      <c r="A98" s="1" t="str">
        <f t="shared" ref="A98:A112" si="8">D98&amp;" "&amp;G98&amp;"."&amp;H98</f>
        <v>PT 3.2</v>
      </c>
      <c r="B98" s="1" t="s">
        <v>405</v>
      </c>
      <c r="C98" s="1" t="s">
        <v>406</v>
      </c>
      <c r="D98" s="1" t="s">
        <v>407</v>
      </c>
      <c r="E98" s="3" t="s">
        <v>421</v>
      </c>
      <c r="F98" s="3" t="s">
        <v>569</v>
      </c>
      <c r="G98" s="1">
        <v>3</v>
      </c>
      <c r="H98" s="1">
        <v>2</v>
      </c>
      <c r="I98" s="1">
        <v>8</v>
      </c>
    </row>
    <row r="99" spans="1:9" x14ac:dyDescent="0.15">
      <c r="A99" s="1" t="str">
        <f t="shared" si="8"/>
        <v>SE 1.1</v>
      </c>
      <c r="B99" s="1" t="s">
        <v>405</v>
      </c>
      <c r="C99" s="1" t="s">
        <v>422</v>
      </c>
      <c r="D99" s="1" t="s">
        <v>423</v>
      </c>
      <c r="E99" s="3" t="s">
        <v>424</v>
      </c>
      <c r="F99" s="3" t="s">
        <v>425</v>
      </c>
      <c r="G99" s="1">
        <v>1</v>
      </c>
      <c r="H99" s="1">
        <v>1</v>
      </c>
      <c r="I99" s="1">
        <v>34</v>
      </c>
    </row>
    <row r="100" spans="1:9" x14ac:dyDescent="0.15">
      <c r="A100" s="1" t="str">
        <f>D100&amp;" "&amp;G100&amp;"."&amp;H100</f>
        <v>SE 1.2</v>
      </c>
      <c r="B100" s="1" t="s">
        <v>405</v>
      </c>
      <c r="C100" s="1" t="s">
        <v>422</v>
      </c>
      <c r="D100" s="1" t="s">
        <v>423</v>
      </c>
      <c r="E100" s="3" t="s">
        <v>426</v>
      </c>
      <c r="F100" s="3" t="s">
        <v>570</v>
      </c>
      <c r="G100" s="1">
        <v>1</v>
      </c>
      <c r="H100" s="1">
        <v>2</v>
      </c>
      <c r="I100" s="1">
        <v>61</v>
      </c>
    </row>
    <row r="101" spans="1:9" x14ac:dyDescent="0.15">
      <c r="A101" s="1" t="str">
        <f>D101&amp;" "&amp;G101&amp;"."&amp;H101</f>
        <v>SE 2.2</v>
      </c>
      <c r="B101" s="1" t="s">
        <v>405</v>
      </c>
      <c r="C101" s="1" t="s">
        <v>422</v>
      </c>
      <c r="D101" s="1" t="s">
        <v>423</v>
      </c>
      <c r="E101" s="3" t="s">
        <v>339</v>
      </c>
      <c r="F101" s="3" t="s">
        <v>340</v>
      </c>
      <c r="G101" s="1">
        <v>2</v>
      </c>
      <c r="H101" s="1">
        <v>2</v>
      </c>
      <c r="I101" s="1">
        <v>31</v>
      </c>
    </row>
    <row r="102" spans="1:9" ht="22.5" x14ac:dyDescent="0.15">
      <c r="A102" s="1" t="str">
        <f>D102&amp;" "&amp;G102&amp;"."&amp;H102</f>
        <v>SE 2.4</v>
      </c>
      <c r="B102" s="1" t="s">
        <v>405</v>
      </c>
      <c r="C102" s="1" t="s">
        <v>422</v>
      </c>
      <c r="D102" s="1" t="s">
        <v>423</v>
      </c>
      <c r="E102" s="3" t="s">
        <v>342</v>
      </c>
      <c r="F102" s="3" t="s">
        <v>343</v>
      </c>
      <c r="G102" s="1">
        <v>2</v>
      </c>
      <c r="H102" s="1">
        <v>4</v>
      </c>
      <c r="I102" s="1">
        <v>25</v>
      </c>
    </row>
    <row r="103" spans="1:9" x14ac:dyDescent="0.15">
      <c r="A103" s="1" t="str">
        <f>D103&amp;" "&amp;G103&amp;"."&amp;H103</f>
        <v>SE 3.2</v>
      </c>
      <c r="B103" s="1" t="s">
        <v>405</v>
      </c>
      <c r="C103" s="1" t="s">
        <v>422</v>
      </c>
      <c r="D103" s="1" t="s">
        <v>423</v>
      </c>
      <c r="E103" s="3" t="s">
        <v>337</v>
      </c>
      <c r="F103" s="3" t="s">
        <v>338</v>
      </c>
      <c r="G103" s="1">
        <v>3</v>
      </c>
      <c r="H103" s="1">
        <v>2</v>
      </c>
      <c r="I103" s="1">
        <v>10</v>
      </c>
    </row>
    <row r="104" spans="1:9" x14ac:dyDescent="0.15">
      <c r="A104" s="1" t="str">
        <f>D104&amp;" "&amp;G104&amp;"."&amp;H104</f>
        <v>SE 3.3</v>
      </c>
      <c r="B104" s="1" t="s">
        <v>405</v>
      </c>
      <c r="C104" s="1" t="s">
        <v>422</v>
      </c>
      <c r="D104" s="1" t="s">
        <v>423</v>
      </c>
      <c r="E104" s="3" t="s">
        <v>424</v>
      </c>
      <c r="F104" s="3" t="s">
        <v>341</v>
      </c>
      <c r="G104" s="1">
        <v>3</v>
      </c>
      <c r="H104" s="1">
        <v>3</v>
      </c>
      <c r="I104" s="1">
        <v>9</v>
      </c>
    </row>
    <row r="105" spans="1:9" x14ac:dyDescent="0.15">
      <c r="A105" s="1" t="str">
        <f t="shared" si="8"/>
        <v>CMVM 1.1</v>
      </c>
      <c r="B105" s="1" t="s">
        <v>405</v>
      </c>
      <c r="C105" s="1" t="s">
        <v>344</v>
      </c>
      <c r="D105" s="1" t="s">
        <v>345</v>
      </c>
      <c r="E105" s="3" t="s">
        <v>346</v>
      </c>
      <c r="F105" s="3" t="s">
        <v>347</v>
      </c>
      <c r="G105" s="1">
        <v>1</v>
      </c>
      <c r="H105" s="1">
        <v>1</v>
      </c>
      <c r="I105" s="1">
        <v>59</v>
      </c>
    </row>
    <row r="106" spans="1:9" ht="22.5" x14ac:dyDescent="0.15">
      <c r="A106" s="1" t="str">
        <f t="shared" si="8"/>
        <v>CMVM 1.2</v>
      </c>
      <c r="B106" s="1" t="s">
        <v>405</v>
      </c>
      <c r="C106" s="1" t="s">
        <v>344</v>
      </c>
      <c r="D106" s="1" t="s">
        <v>345</v>
      </c>
      <c r="E106" s="3" t="s">
        <v>348</v>
      </c>
      <c r="F106" s="3" t="s">
        <v>571</v>
      </c>
      <c r="G106" s="1">
        <v>1</v>
      </c>
      <c r="H106" s="1">
        <v>2</v>
      </c>
      <c r="I106" s="1">
        <v>59</v>
      </c>
    </row>
    <row r="107" spans="1:9" x14ac:dyDescent="0.15">
      <c r="A107" s="1" t="str">
        <f t="shared" si="8"/>
        <v>CMVM 2.1</v>
      </c>
      <c r="B107" s="1" t="s">
        <v>405</v>
      </c>
      <c r="C107" s="1" t="s">
        <v>344</v>
      </c>
      <c r="D107" s="1" t="s">
        <v>345</v>
      </c>
      <c r="E107" s="3" t="s">
        <v>488</v>
      </c>
      <c r="F107" s="3" t="s">
        <v>489</v>
      </c>
      <c r="G107" s="1">
        <v>2</v>
      </c>
      <c r="H107" s="1">
        <v>1</v>
      </c>
      <c r="I107" s="1">
        <v>50</v>
      </c>
    </row>
    <row r="108" spans="1:9" x14ac:dyDescent="0.15">
      <c r="A108" s="1" t="str">
        <f t="shared" si="8"/>
        <v>CMVM 2.2</v>
      </c>
      <c r="B108" s="1" t="s">
        <v>405</v>
      </c>
      <c r="C108" s="1" t="s">
        <v>344</v>
      </c>
      <c r="D108" s="1" t="s">
        <v>345</v>
      </c>
      <c r="E108" s="3" t="s">
        <v>348</v>
      </c>
      <c r="F108" s="3" t="s">
        <v>490</v>
      </c>
      <c r="G108" s="1">
        <v>2</v>
      </c>
      <c r="H108" s="1">
        <v>2</v>
      </c>
      <c r="I108" s="1">
        <v>44</v>
      </c>
    </row>
    <row r="109" spans="1:9" x14ac:dyDescent="0.15">
      <c r="A109" s="1" t="str">
        <f t="shared" si="8"/>
        <v>CMVM 2.3</v>
      </c>
      <c r="B109" s="1" t="s">
        <v>405</v>
      </c>
      <c r="C109" s="1" t="s">
        <v>344</v>
      </c>
      <c r="D109" s="1" t="s">
        <v>345</v>
      </c>
      <c r="E109" s="3" t="s">
        <v>491</v>
      </c>
      <c r="F109" s="3" t="s">
        <v>572</v>
      </c>
      <c r="G109" s="1">
        <v>2</v>
      </c>
      <c r="H109" s="1">
        <v>3</v>
      </c>
      <c r="I109" s="1">
        <v>30</v>
      </c>
    </row>
    <row r="110" spans="1:9" ht="22.5" x14ac:dyDescent="0.15">
      <c r="A110" s="1" t="str">
        <f t="shared" si="8"/>
        <v>CMVM 3.1</v>
      </c>
      <c r="B110" s="1" t="s">
        <v>405</v>
      </c>
      <c r="C110" s="1" t="s">
        <v>344</v>
      </c>
      <c r="D110" s="1" t="s">
        <v>345</v>
      </c>
      <c r="E110" s="3" t="s">
        <v>492</v>
      </c>
      <c r="F110" s="3" t="s">
        <v>374</v>
      </c>
      <c r="G110" s="1">
        <v>3</v>
      </c>
      <c r="H110" s="1">
        <v>1</v>
      </c>
      <c r="I110" s="1">
        <v>6</v>
      </c>
    </row>
    <row r="111" spans="1:9" ht="22.5" x14ac:dyDescent="0.15">
      <c r="A111" s="1" t="str">
        <f t="shared" si="8"/>
        <v>CMVM 3.2</v>
      </c>
      <c r="B111" s="1" t="s">
        <v>405</v>
      </c>
      <c r="C111" s="1" t="s">
        <v>344</v>
      </c>
      <c r="D111" s="1" t="s">
        <v>345</v>
      </c>
      <c r="E111" s="3" t="s">
        <v>348</v>
      </c>
      <c r="F111" s="3" t="s">
        <v>375</v>
      </c>
      <c r="G111" s="1">
        <v>3</v>
      </c>
      <c r="H111" s="1">
        <v>2</v>
      </c>
      <c r="I111" s="1">
        <v>6</v>
      </c>
    </row>
    <row r="112" spans="1:9" ht="22.5" x14ac:dyDescent="0.15">
      <c r="A112" s="1" t="str">
        <f t="shared" si="8"/>
        <v>CMVM 3.3</v>
      </c>
      <c r="B112" s="26" t="s">
        <v>405</v>
      </c>
      <c r="C112" s="26" t="s">
        <v>344</v>
      </c>
      <c r="D112" s="26" t="s">
        <v>345</v>
      </c>
      <c r="E112" s="25" t="s">
        <v>512</v>
      </c>
      <c r="F112" s="25" t="s">
        <v>511</v>
      </c>
      <c r="G112" s="1">
        <v>3</v>
      </c>
      <c r="H112" s="1">
        <v>3</v>
      </c>
      <c r="I112" s="1">
        <v>2</v>
      </c>
    </row>
    <row r="113" spans="1:9" x14ac:dyDescent="0.15">
      <c r="A113" s="26" t="s">
        <v>537</v>
      </c>
      <c r="B113" s="26" t="s">
        <v>405</v>
      </c>
      <c r="C113" s="26" t="s">
        <v>344</v>
      </c>
      <c r="D113" s="26" t="s">
        <v>345</v>
      </c>
      <c r="E113" s="25" t="s">
        <v>539</v>
      </c>
      <c r="F113" s="25" t="s">
        <v>538</v>
      </c>
      <c r="G113" s="1">
        <v>3</v>
      </c>
      <c r="H113" s="1">
        <v>4</v>
      </c>
      <c r="I113" s="1">
        <v>0</v>
      </c>
    </row>
  </sheetData>
  <sortState ref="A83:H91">
    <sortCondition ref="A83:A91"/>
  </sortState>
  <phoneticPr fontId="1" type="noConversion"/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4"/>
  <sheetViews>
    <sheetView topLeftCell="A43" workbookViewId="0">
      <selection activeCell="F5" sqref="F5"/>
    </sheetView>
  </sheetViews>
  <sheetFormatPr defaultColWidth="10.75" defaultRowHeight="11.25" x14ac:dyDescent="0.15"/>
  <cols>
    <col min="1" max="1" width="6.125" style="1" bestFit="1" customWidth="1"/>
    <col min="2" max="2" width="13.5" style="1" bestFit="1" customWidth="1"/>
    <col min="3" max="3" width="10.75" style="1" customWidth="1"/>
    <col min="4" max="4" width="4.125" style="1" customWidth="1"/>
    <col min="5" max="5" width="69.25" style="3" customWidth="1"/>
    <col min="6" max="6" width="40.875" style="3" customWidth="1"/>
    <col min="7" max="8" width="10.75" style="1" customWidth="1"/>
    <col min="9" max="16384" width="10.75" style="1"/>
  </cols>
  <sheetData>
    <row r="1" spans="1:8" s="5" customFormat="1" x14ac:dyDescent="0.15">
      <c r="A1" s="2" t="s">
        <v>464</v>
      </c>
      <c r="B1" s="2" t="s">
        <v>376</v>
      </c>
      <c r="C1" s="2" t="s">
        <v>377</v>
      </c>
      <c r="D1" s="2" t="s">
        <v>399</v>
      </c>
      <c r="E1" s="4" t="s">
        <v>250</v>
      </c>
      <c r="F1" s="4" t="s">
        <v>251</v>
      </c>
      <c r="G1" s="2" t="s">
        <v>252</v>
      </c>
      <c r="H1" s="2" t="s">
        <v>253</v>
      </c>
    </row>
    <row r="2" spans="1:8" x14ac:dyDescent="0.15">
      <c r="A2" s="1" t="str">
        <f t="shared" ref="A2:A33" si="0">D2&amp;" "&amp;G2&amp;"."&amp;H2</f>
        <v>SM 1.A</v>
      </c>
      <c r="B2" s="1" t="s">
        <v>254</v>
      </c>
      <c r="C2" s="1" t="s">
        <v>378</v>
      </c>
      <c r="D2" s="1" t="s">
        <v>398</v>
      </c>
      <c r="E2" s="3" t="s">
        <v>482</v>
      </c>
      <c r="F2" s="3" t="s">
        <v>483</v>
      </c>
      <c r="G2" s="1">
        <v>1</v>
      </c>
      <c r="H2" s="1" t="s">
        <v>461</v>
      </c>
    </row>
    <row r="3" spans="1:8" x14ac:dyDescent="0.15">
      <c r="A3" s="1" t="str">
        <f t="shared" si="0"/>
        <v>SM 1.B</v>
      </c>
      <c r="B3" s="1" t="s">
        <v>254</v>
      </c>
      <c r="C3" s="1" t="s">
        <v>378</v>
      </c>
      <c r="D3" s="1" t="s">
        <v>398</v>
      </c>
      <c r="E3" s="3" t="s">
        <v>482</v>
      </c>
      <c r="F3" s="3" t="s">
        <v>484</v>
      </c>
      <c r="G3" s="1">
        <v>1</v>
      </c>
      <c r="H3" s="1" t="s">
        <v>462</v>
      </c>
    </row>
    <row r="4" spans="1:8" ht="22.5" x14ac:dyDescent="0.15">
      <c r="A4" s="1" t="str">
        <f t="shared" si="0"/>
        <v>SM 2.A</v>
      </c>
      <c r="B4" s="1" t="s">
        <v>254</v>
      </c>
      <c r="C4" s="1" t="s">
        <v>378</v>
      </c>
      <c r="D4" s="1" t="s">
        <v>398</v>
      </c>
      <c r="E4" s="3" t="s">
        <v>485</v>
      </c>
      <c r="F4" s="3" t="s">
        <v>487</v>
      </c>
      <c r="G4" s="1">
        <v>2</v>
      </c>
      <c r="H4" s="1" t="s">
        <v>463</v>
      </c>
    </row>
    <row r="5" spans="1:8" ht="22.5" x14ac:dyDescent="0.15">
      <c r="A5" s="1" t="str">
        <f t="shared" si="0"/>
        <v>SM 2.B</v>
      </c>
      <c r="B5" s="1" t="s">
        <v>254</v>
      </c>
      <c r="C5" s="1" t="s">
        <v>378</v>
      </c>
      <c r="D5" s="1" t="s">
        <v>398</v>
      </c>
      <c r="E5" s="3" t="s">
        <v>485</v>
      </c>
      <c r="F5" s="3" t="s">
        <v>350</v>
      </c>
      <c r="G5" s="1">
        <v>2</v>
      </c>
      <c r="H5" s="1" t="s">
        <v>462</v>
      </c>
    </row>
    <row r="6" spans="1:8" x14ac:dyDescent="0.15">
      <c r="A6" s="1" t="str">
        <f t="shared" si="0"/>
        <v>SM 3.A</v>
      </c>
      <c r="B6" s="1" t="s">
        <v>254</v>
      </c>
      <c r="C6" s="1" t="s">
        <v>378</v>
      </c>
      <c r="D6" s="1" t="s">
        <v>398</v>
      </c>
      <c r="E6" s="3" t="s">
        <v>486</v>
      </c>
      <c r="F6" s="3" t="s">
        <v>351</v>
      </c>
      <c r="G6" s="1">
        <v>3</v>
      </c>
      <c r="H6" s="1" t="s">
        <v>463</v>
      </c>
    </row>
    <row r="7" spans="1:8" x14ac:dyDescent="0.15">
      <c r="A7" s="1" t="str">
        <f t="shared" si="0"/>
        <v>SM 3.B</v>
      </c>
      <c r="B7" s="1" t="s">
        <v>254</v>
      </c>
      <c r="C7" s="1" t="s">
        <v>378</v>
      </c>
      <c r="D7" s="1" t="s">
        <v>398</v>
      </c>
      <c r="E7" s="3" t="s">
        <v>486</v>
      </c>
      <c r="F7" s="3" t="s">
        <v>352</v>
      </c>
      <c r="G7" s="1">
        <v>3</v>
      </c>
      <c r="H7" s="1" t="s">
        <v>462</v>
      </c>
    </row>
    <row r="8" spans="1:8" x14ac:dyDescent="0.15">
      <c r="A8" s="1" t="str">
        <f t="shared" si="0"/>
        <v>PC 1.A</v>
      </c>
      <c r="B8" s="1" t="s">
        <v>254</v>
      </c>
      <c r="C8" s="1" t="s">
        <v>379</v>
      </c>
      <c r="D8" s="1" t="s">
        <v>311</v>
      </c>
      <c r="E8" s="3" t="s">
        <v>136</v>
      </c>
      <c r="F8" s="3" t="s">
        <v>138</v>
      </c>
      <c r="G8" s="1">
        <v>1</v>
      </c>
      <c r="H8" s="1" t="s">
        <v>461</v>
      </c>
    </row>
    <row r="9" spans="1:8" x14ac:dyDescent="0.15">
      <c r="A9" s="1" t="str">
        <f t="shared" si="0"/>
        <v>PC 1.B</v>
      </c>
      <c r="B9" s="1" t="s">
        <v>254</v>
      </c>
      <c r="C9" s="1" t="s">
        <v>379</v>
      </c>
      <c r="D9" s="1" t="s">
        <v>311</v>
      </c>
      <c r="E9" s="3" t="s">
        <v>137</v>
      </c>
      <c r="F9" s="3" t="s">
        <v>139</v>
      </c>
      <c r="G9" s="1">
        <v>1</v>
      </c>
      <c r="H9" s="1" t="s">
        <v>462</v>
      </c>
    </row>
    <row r="10" spans="1:8" ht="22.5" x14ac:dyDescent="0.15">
      <c r="A10" s="1" t="str">
        <f t="shared" si="0"/>
        <v>PC 2.A</v>
      </c>
      <c r="B10" s="1" t="s">
        <v>254</v>
      </c>
      <c r="C10" s="1" t="s">
        <v>379</v>
      </c>
      <c r="D10" s="1" t="s">
        <v>311</v>
      </c>
      <c r="E10" s="3" t="s">
        <v>140</v>
      </c>
      <c r="F10" s="3" t="s">
        <v>141</v>
      </c>
      <c r="G10" s="1">
        <v>2</v>
      </c>
      <c r="H10" s="1" t="s">
        <v>463</v>
      </c>
    </row>
    <row r="11" spans="1:8" x14ac:dyDescent="0.15">
      <c r="A11" s="1" t="str">
        <f t="shared" si="0"/>
        <v>PC 2.B</v>
      </c>
      <c r="B11" s="1" t="s">
        <v>254</v>
      </c>
      <c r="C11" s="1" t="s">
        <v>379</v>
      </c>
      <c r="D11" s="1" t="s">
        <v>311</v>
      </c>
      <c r="E11" s="3" t="s">
        <v>140</v>
      </c>
      <c r="F11" s="3" t="s">
        <v>142</v>
      </c>
      <c r="G11" s="1">
        <v>2</v>
      </c>
      <c r="H11" s="1" t="s">
        <v>462</v>
      </c>
    </row>
    <row r="12" spans="1:8" ht="22.5" x14ac:dyDescent="0.15">
      <c r="A12" s="1" t="str">
        <f t="shared" si="0"/>
        <v>PC 3.A</v>
      </c>
      <c r="B12" s="1" t="s">
        <v>254</v>
      </c>
      <c r="C12" s="1" t="s">
        <v>379</v>
      </c>
      <c r="D12" s="1" t="s">
        <v>311</v>
      </c>
      <c r="E12" s="3" t="s">
        <v>244</v>
      </c>
      <c r="F12" s="3" t="s">
        <v>246</v>
      </c>
      <c r="G12" s="1">
        <v>3</v>
      </c>
      <c r="H12" s="1" t="s">
        <v>463</v>
      </c>
    </row>
    <row r="13" spans="1:8" ht="22.5" x14ac:dyDescent="0.15">
      <c r="A13" s="1" t="str">
        <f t="shared" si="0"/>
        <v>PC 3.B</v>
      </c>
      <c r="B13" s="1" t="s">
        <v>254</v>
      </c>
      <c r="C13" s="1" t="s">
        <v>379</v>
      </c>
      <c r="D13" s="1" t="s">
        <v>311</v>
      </c>
      <c r="E13" s="3" t="s">
        <v>245</v>
      </c>
      <c r="F13" s="3" t="s">
        <v>178</v>
      </c>
      <c r="G13" s="1">
        <v>3</v>
      </c>
      <c r="H13" s="1" t="s">
        <v>462</v>
      </c>
    </row>
    <row r="14" spans="1:8" ht="22.5" x14ac:dyDescent="0.15">
      <c r="A14" s="1" t="str">
        <f t="shared" si="0"/>
        <v>EG 1.A</v>
      </c>
      <c r="B14" s="1" t="s">
        <v>254</v>
      </c>
      <c r="C14" s="1" t="s">
        <v>380</v>
      </c>
      <c r="D14" s="1" t="s">
        <v>310</v>
      </c>
      <c r="E14" s="3" t="s">
        <v>179</v>
      </c>
      <c r="F14" s="3" t="s">
        <v>108</v>
      </c>
      <c r="G14" s="1">
        <v>1</v>
      </c>
      <c r="H14" s="1" t="s">
        <v>461</v>
      </c>
    </row>
    <row r="15" spans="1:8" ht="22.5" x14ac:dyDescent="0.15">
      <c r="A15" s="1" t="str">
        <f t="shared" si="0"/>
        <v>EG 1.B</v>
      </c>
      <c r="B15" s="1" t="s">
        <v>254</v>
      </c>
      <c r="C15" s="1" t="s">
        <v>380</v>
      </c>
      <c r="D15" s="1" t="s">
        <v>310</v>
      </c>
      <c r="E15" s="3" t="s">
        <v>179</v>
      </c>
      <c r="F15" s="3" t="s">
        <v>109</v>
      </c>
      <c r="G15" s="1">
        <v>1</v>
      </c>
      <c r="H15" s="1" t="s">
        <v>462</v>
      </c>
    </row>
    <row r="16" spans="1:8" ht="22.5" x14ac:dyDescent="0.15">
      <c r="A16" s="1" t="str">
        <f t="shared" si="0"/>
        <v>EG 2.A</v>
      </c>
      <c r="B16" s="1" t="s">
        <v>254</v>
      </c>
      <c r="C16" s="1" t="s">
        <v>380</v>
      </c>
      <c r="D16" s="1" t="s">
        <v>310</v>
      </c>
      <c r="E16" s="3" t="s">
        <v>180</v>
      </c>
      <c r="F16" s="3" t="s">
        <v>110</v>
      </c>
      <c r="G16" s="1">
        <v>2</v>
      </c>
      <c r="H16" s="1" t="s">
        <v>463</v>
      </c>
    </row>
    <row r="17" spans="1:8" ht="22.5" x14ac:dyDescent="0.15">
      <c r="A17" s="1" t="str">
        <f t="shared" si="0"/>
        <v>EG 2.B</v>
      </c>
      <c r="B17" s="1" t="s">
        <v>254</v>
      </c>
      <c r="C17" s="1" t="s">
        <v>380</v>
      </c>
      <c r="D17" s="1" t="s">
        <v>310</v>
      </c>
      <c r="E17" s="3" t="s">
        <v>180</v>
      </c>
      <c r="F17" s="3" t="s">
        <v>111</v>
      </c>
      <c r="G17" s="1">
        <v>2</v>
      </c>
      <c r="H17" s="1" t="s">
        <v>462</v>
      </c>
    </row>
    <row r="18" spans="1:8" ht="22.5" x14ac:dyDescent="0.15">
      <c r="A18" s="1" t="str">
        <f t="shared" si="0"/>
        <v>EG 3.A</v>
      </c>
      <c r="B18" s="1" t="s">
        <v>254</v>
      </c>
      <c r="C18" s="1" t="s">
        <v>380</v>
      </c>
      <c r="D18" s="1" t="s">
        <v>310</v>
      </c>
      <c r="E18" s="3" t="s">
        <v>107</v>
      </c>
      <c r="F18" s="3" t="s">
        <v>112</v>
      </c>
      <c r="G18" s="1">
        <v>3</v>
      </c>
      <c r="H18" s="1" t="s">
        <v>463</v>
      </c>
    </row>
    <row r="19" spans="1:8" ht="22.5" x14ac:dyDescent="0.15">
      <c r="A19" s="1" t="str">
        <f t="shared" si="0"/>
        <v>EG 3.B</v>
      </c>
      <c r="B19" s="1" t="s">
        <v>254</v>
      </c>
      <c r="C19" s="1" t="s">
        <v>380</v>
      </c>
      <c r="D19" s="1" t="s">
        <v>310</v>
      </c>
      <c r="E19" s="3" t="s">
        <v>107</v>
      </c>
      <c r="F19" s="3" t="s">
        <v>113</v>
      </c>
      <c r="G19" s="1">
        <v>3</v>
      </c>
      <c r="H19" s="1" t="s">
        <v>462</v>
      </c>
    </row>
    <row r="20" spans="1:8" ht="22.5" x14ac:dyDescent="0.15">
      <c r="A20" s="1" t="str">
        <f t="shared" si="0"/>
        <v>TA 1.A</v>
      </c>
      <c r="B20" s="1" t="s">
        <v>382</v>
      </c>
      <c r="C20" s="1" t="s">
        <v>381</v>
      </c>
      <c r="D20" s="1" t="s">
        <v>309</v>
      </c>
      <c r="E20" s="3" t="s">
        <v>114</v>
      </c>
      <c r="F20" s="3" t="s">
        <v>117</v>
      </c>
      <c r="G20" s="1">
        <v>1</v>
      </c>
      <c r="H20" s="1" t="s">
        <v>461</v>
      </c>
    </row>
    <row r="21" spans="1:8" ht="22.5" x14ac:dyDescent="0.15">
      <c r="A21" s="1" t="str">
        <f t="shared" si="0"/>
        <v>TA 1.B</v>
      </c>
      <c r="B21" s="1" t="s">
        <v>382</v>
      </c>
      <c r="C21" s="1" t="s">
        <v>381</v>
      </c>
      <c r="D21" s="1" t="s">
        <v>309</v>
      </c>
      <c r="E21" s="3" t="s">
        <v>114</v>
      </c>
      <c r="F21" s="3" t="s">
        <v>118</v>
      </c>
      <c r="G21" s="1">
        <v>1</v>
      </c>
      <c r="H21" s="1" t="s">
        <v>462</v>
      </c>
    </row>
    <row r="22" spans="1:8" ht="22.5" x14ac:dyDescent="0.15">
      <c r="A22" s="1" t="str">
        <f t="shared" si="0"/>
        <v>TA 2.A</v>
      </c>
      <c r="B22" s="1" t="s">
        <v>382</v>
      </c>
      <c r="C22" s="1" t="s">
        <v>381</v>
      </c>
      <c r="D22" s="1" t="s">
        <v>309</v>
      </c>
      <c r="E22" s="3" t="s">
        <v>115</v>
      </c>
      <c r="F22" s="3" t="s">
        <v>119</v>
      </c>
      <c r="G22" s="1">
        <v>2</v>
      </c>
      <c r="H22" s="1" t="s">
        <v>463</v>
      </c>
    </row>
    <row r="23" spans="1:8" ht="22.5" x14ac:dyDescent="0.15">
      <c r="A23" s="1" t="str">
        <f t="shared" si="0"/>
        <v>TA 2.B</v>
      </c>
      <c r="B23" s="1" t="s">
        <v>382</v>
      </c>
      <c r="C23" s="1" t="s">
        <v>381</v>
      </c>
      <c r="D23" s="1" t="s">
        <v>309</v>
      </c>
      <c r="E23" s="3" t="s">
        <v>115</v>
      </c>
      <c r="F23" s="3" t="s">
        <v>198</v>
      </c>
      <c r="G23" s="1">
        <v>2</v>
      </c>
      <c r="H23" s="1" t="s">
        <v>462</v>
      </c>
    </row>
    <row r="24" spans="1:8" ht="22.5" x14ac:dyDescent="0.15">
      <c r="A24" s="1" t="str">
        <f t="shared" si="0"/>
        <v>TA 3.A</v>
      </c>
      <c r="B24" s="1" t="s">
        <v>382</v>
      </c>
      <c r="C24" s="1" t="s">
        <v>381</v>
      </c>
      <c r="D24" s="1" t="s">
        <v>309</v>
      </c>
      <c r="E24" s="3" t="s">
        <v>116</v>
      </c>
      <c r="F24" s="3" t="s">
        <v>199</v>
      </c>
      <c r="G24" s="1">
        <v>3</v>
      </c>
      <c r="H24" s="1" t="s">
        <v>463</v>
      </c>
    </row>
    <row r="25" spans="1:8" ht="22.5" x14ac:dyDescent="0.15">
      <c r="A25" s="1" t="str">
        <f t="shared" si="0"/>
        <v>TA 3.B</v>
      </c>
      <c r="B25" s="1" t="s">
        <v>382</v>
      </c>
      <c r="C25" s="1" t="s">
        <v>381</v>
      </c>
      <c r="D25" s="1" t="s">
        <v>309</v>
      </c>
      <c r="E25" s="3" t="s">
        <v>116</v>
      </c>
      <c r="F25" s="3" t="s">
        <v>200</v>
      </c>
      <c r="G25" s="1">
        <v>3</v>
      </c>
      <c r="H25" s="1" t="s">
        <v>462</v>
      </c>
    </row>
    <row r="26" spans="1:8" ht="22.5" x14ac:dyDescent="0.15">
      <c r="A26" s="1" t="str">
        <f t="shared" si="0"/>
        <v>SR 1.A</v>
      </c>
      <c r="B26" s="1" t="s">
        <v>382</v>
      </c>
      <c r="C26" s="1" t="s">
        <v>383</v>
      </c>
      <c r="D26" s="1" t="s">
        <v>308</v>
      </c>
      <c r="E26" s="3" t="s">
        <v>278</v>
      </c>
      <c r="F26" s="3" t="s">
        <v>281</v>
      </c>
      <c r="G26" s="1">
        <v>1</v>
      </c>
      <c r="H26" s="1" t="s">
        <v>461</v>
      </c>
    </row>
    <row r="27" spans="1:8" ht="22.5" x14ac:dyDescent="0.15">
      <c r="A27" s="1" t="str">
        <f t="shared" si="0"/>
        <v>SR 1.B</v>
      </c>
      <c r="B27" s="1" t="s">
        <v>382</v>
      </c>
      <c r="C27" s="1" t="s">
        <v>383</v>
      </c>
      <c r="D27" s="1" t="s">
        <v>308</v>
      </c>
      <c r="E27" s="3" t="s">
        <v>278</v>
      </c>
      <c r="F27" s="3" t="s">
        <v>208</v>
      </c>
      <c r="G27" s="1">
        <v>1</v>
      </c>
      <c r="H27" s="1" t="s">
        <v>462</v>
      </c>
    </row>
    <row r="28" spans="1:8" ht="22.5" x14ac:dyDescent="0.15">
      <c r="A28" s="1" t="str">
        <f t="shared" si="0"/>
        <v>SR 2.A</v>
      </c>
      <c r="B28" s="1" t="s">
        <v>382</v>
      </c>
      <c r="C28" s="1" t="s">
        <v>383</v>
      </c>
      <c r="D28" s="1" t="s">
        <v>308</v>
      </c>
      <c r="E28" s="3" t="s">
        <v>279</v>
      </c>
      <c r="F28" s="3" t="s">
        <v>209</v>
      </c>
      <c r="G28" s="1">
        <v>2</v>
      </c>
      <c r="H28" s="1" t="s">
        <v>463</v>
      </c>
    </row>
    <row r="29" spans="1:8" ht="22.5" x14ac:dyDescent="0.15">
      <c r="A29" s="1" t="str">
        <f t="shared" si="0"/>
        <v>SR 2.B</v>
      </c>
      <c r="B29" s="1" t="s">
        <v>382</v>
      </c>
      <c r="C29" s="1" t="s">
        <v>383</v>
      </c>
      <c r="D29" s="1" t="s">
        <v>308</v>
      </c>
      <c r="E29" s="3" t="s">
        <v>279</v>
      </c>
      <c r="F29" s="3" t="s">
        <v>210</v>
      </c>
      <c r="G29" s="1">
        <v>2</v>
      </c>
      <c r="H29" s="1" t="s">
        <v>462</v>
      </c>
    </row>
    <row r="30" spans="1:8" ht="22.5" x14ac:dyDescent="0.15">
      <c r="A30" s="1" t="str">
        <f t="shared" si="0"/>
        <v>SR 3.A</v>
      </c>
      <c r="B30" s="1" t="s">
        <v>382</v>
      </c>
      <c r="C30" s="1" t="s">
        <v>383</v>
      </c>
      <c r="D30" s="1" t="s">
        <v>308</v>
      </c>
      <c r="E30" s="3" t="s">
        <v>280</v>
      </c>
      <c r="F30" s="3" t="s">
        <v>211</v>
      </c>
      <c r="G30" s="1">
        <v>3</v>
      </c>
      <c r="H30" s="1" t="s">
        <v>463</v>
      </c>
    </row>
    <row r="31" spans="1:8" ht="22.5" x14ac:dyDescent="0.15">
      <c r="A31" s="1" t="str">
        <f t="shared" si="0"/>
        <v>SR 3.B</v>
      </c>
      <c r="B31" s="1" t="s">
        <v>382</v>
      </c>
      <c r="C31" s="1" t="s">
        <v>383</v>
      </c>
      <c r="D31" s="1" t="s">
        <v>308</v>
      </c>
      <c r="E31" s="3" t="s">
        <v>280</v>
      </c>
      <c r="F31" s="3" t="s">
        <v>130</v>
      </c>
      <c r="G31" s="1">
        <v>3</v>
      </c>
      <c r="H31" s="1" t="s">
        <v>462</v>
      </c>
    </row>
    <row r="32" spans="1:8" ht="22.5" x14ac:dyDescent="0.15">
      <c r="A32" s="1" t="str">
        <f t="shared" si="0"/>
        <v>SA 1.A</v>
      </c>
      <c r="B32" s="1" t="s">
        <v>382</v>
      </c>
      <c r="C32" s="1" t="s">
        <v>384</v>
      </c>
      <c r="D32" s="1" t="s">
        <v>307</v>
      </c>
      <c r="E32" s="3" t="s">
        <v>131</v>
      </c>
      <c r="F32" s="3" t="s">
        <v>36</v>
      </c>
      <c r="G32" s="1">
        <v>1</v>
      </c>
      <c r="H32" s="1" t="s">
        <v>461</v>
      </c>
    </row>
    <row r="33" spans="1:8" x14ac:dyDescent="0.15">
      <c r="A33" s="1" t="str">
        <f t="shared" si="0"/>
        <v>SA 1.B</v>
      </c>
      <c r="B33" s="1" t="s">
        <v>382</v>
      </c>
      <c r="C33" s="1" t="s">
        <v>384</v>
      </c>
      <c r="D33" s="1" t="s">
        <v>307</v>
      </c>
      <c r="E33" s="3" t="s">
        <v>131</v>
      </c>
      <c r="F33" s="3" t="s">
        <v>37</v>
      </c>
      <c r="G33" s="1">
        <v>1</v>
      </c>
      <c r="H33" s="1" t="s">
        <v>462</v>
      </c>
    </row>
    <row r="34" spans="1:8" ht="22.5" x14ac:dyDescent="0.15">
      <c r="A34" s="1" t="str">
        <f t="shared" ref="A34:A65" si="1">D34&amp;" "&amp;G34&amp;"."&amp;H34</f>
        <v>SA 2.A</v>
      </c>
      <c r="B34" s="1" t="s">
        <v>382</v>
      </c>
      <c r="C34" s="1" t="s">
        <v>384</v>
      </c>
      <c r="D34" s="1" t="s">
        <v>307</v>
      </c>
      <c r="E34" s="3" t="s">
        <v>132</v>
      </c>
      <c r="F34" s="3" t="s">
        <v>38</v>
      </c>
      <c r="G34" s="1">
        <v>2</v>
      </c>
      <c r="H34" s="1" t="s">
        <v>463</v>
      </c>
    </row>
    <row r="35" spans="1:8" ht="22.5" x14ac:dyDescent="0.15">
      <c r="A35" s="1" t="str">
        <f t="shared" si="1"/>
        <v>SA 2.B</v>
      </c>
      <c r="B35" s="1" t="s">
        <v>382</v>
      </c>
      <c r="C35" s="1" t="s">
        <v>384</v>
      </c>
      <c r="D35" s="1" t="s">
        <v>307</v>
      </c>
      <c r="E35" s="3" t="s">
        <v>132</v>
      </c>
      <c r="F35" s="3" t="s">
        <v>39</v>
      </c>
      <c r="G35" s="1">
        <v>2</v>
      </c>
      <c r="H35" s="1" t="s">
        <v>462</v>
      </c>
    </row>
    <row r="36" spans="1:8" ht="22.5" x14ac:dyDescent="0.15">
      <c r="A36" s="1" t="str">
        <f t="shared" si="1"/>
        <v>SA 3.A</v>
      </c>
      <c r="B36" s="1" t="s">
        <v>382</v>
      </c>
      <c r="C36" s="1" t="s">
        <v>384</v>
      </c>
      <c r="D36" s="1" t="s">
        <v>307</v>
      </c>
      <c r="E36" s="3" t="s">
        <v>35</v>
      </c>
      <c r="F36" s="3" t="s">
        <v>40</v>
      </c>
      <c r="G36" s="1">
        <v>3</v>
      </c>
      <c r="H36" s="1" t="s">
        <v>463</v>
      </c>
    </row>
    <row r="37" spans="1:8" ht="22.5" x14ac:dyDescent="0.15">
      <c r="A37" s="1" t="str">
        <f t="shared" si="1"/>
        <v>SA 3.B</v>
      </c>
      <c r="B37" s="1" t="s">
        <v>382</v>
      </c>
      <c r="C37" s="1" t="s">
        <v>384</v>
      </c>
      <c r="D37" s="1" t="s">
        <v>307</v>
      </c>
      <c r="E37" s="3" t="s">
        <v>35</v>
      </c>
      <c r="F37" s="3" t="s">
        <v>41</v>
      </c>
      <c r="G37" s="1">
        <v>3</v>
      </c>
      <c r="H37" s="1" t="s">
        <v>462</v>
      </c>
    </row>
    <row r="38" spans="1:8" ht="22.5" x14ac:dyDescent="0.15">
      <c r="A38" s="1" t="str">
        <f t="shared" si="1"/>
        <v>DR 1.A</v>
      </c>
      <c r="B38" s="1" t="s">
        <v>385</v>
      </c>
      <c r="C38" s="1" t="s">
        <v>386</v>
      </c>
      <c r="D38" s="1" t="s">
        <v>306</v>
      </c>
      <c r="E38" s="3" t="s">
        <v>42</v>
      </c>
      <c r="F38" s="3" t="s">
        <v>45</v>
      </c>
      <c r="G38" s="1">
        <v>1</v>
      </c>
      <c r="H38" s="1" t="s">
        <v>461</v>
      </c>
    </row>
    <row r="39" spans="1:8" ht="22.5" x14ac:dyDescent="0.15">
      <c r="A39" s="1" t="str">
        <f t="shared" si="1"/>
        <v>DR 1.B</v>
      </c>
      <c r="B39" s="1" t="s">
        <v>385</v>
      </c>
      <c r="C39" s="1" t="s">
        <v>386</v>
      </c>
      <c r="D39" s="1" t="s">
        <v>306</v>
      </c>
      <c r="E39" s="3" t="s">
        <v>42</v>
      </c>
      <c r="F39" s="3" t="s">
        <v>46</v>
      </c>
      <c r="G39" s="1">
        <v>1</v>
      </c>
      <c r="H39" s="1" t="s">
        <v>462</v>
      </c>
    </row>
    <row r="40" spans="1:8" ht="22.5" x14ac:dyDescent="0.15">
      <c r="A40" s="1" t="str">
        <f t="shared" si="1"/>
        <v>DR 2.A</v>
      </c>
      <c r="B40" s="1" t="s">
        <v>385</v>
      </c>
      <c r="C40" s="1" t="s">
        <v>386</v>
      </c>
      <c r="D40" s="1" t="s">
        <v>306</v>
      </c>
      <c r="E40" s="3" t="s">
        <v>43</v>
      </c>
      <c r="F40" s="3" t="s">
        <v>47</v>
      </c>
      <c r="G40" s="1">
        <v>2</v>
      </c>
      <c r="H40" s="1" t="s">
        <v>463</v>
      </c>
    </row>
    <row r="41" spans="1:8" ht="22.5" x14ac:dyDescent="0.15">
      <c r="A41" s="1" t="str">
        <f t="shared" si="1"/>
        <v>DR 2.B</v>
      </c>
      <c r="B41" s="1" t="s">
        <v>385</v>
      </c>
      <c r="C41" s="1" t="s">
        <v>386</v>
      </c>
      <c r="D41" s="1" t="s">
        <v>306</v>
      </c>
      <c r="E41" s="3" t="s">
        <v>43</v>
      </c>
      <c r="F41" s="3" t="s">
        <v>147</v>
      </c>
      <c r="G41" s="1">
        <v>2</v>
      </c>
      <c r="H41" s="1" t="s">
        <v>462</v>
      </c>
    </row>
    <row r="42" spans="1:8" ht="22.5" x14ac:dyDescent="0.15">
      <c r="A42" s="1" t="str">
        <f t="shared" si="1"/>
        <v>DR 3.A</v>
      </c>
      <c r="B42" s="1" t="s">
        <v>385</v>
      </c>
      <c r="C42" s="1" t="s">
        <v>386</v>
      </c>
      <c r="D42" s="1" t="s">
        <v>306</v>
      </c>
      <c r="E42" s="3" t="s">
        <v>44</v>
      </c>
      <c r="F42" s="3" t="s">
        <v>148</v>
      </c>
      <c r="G42" s="1">
        <v>3</v>
      </c>
      <c r="H42" s="1" t="s">
        <v>463</v>
      </c>
    </row>
    <row r="43" spans="1:8" ht="22.5" x14ac:dyDescent="0.15">
      <c r="A43" s="1" t="str">
        <f t="shared" si="1"/>
        <v>DR 3.B</v>
      </c>
      <c r="B43" s="1" t="s">
        <v>385</v>
      </c>
      <c r="C43" s="1" t="s">
        <v>386</v>
      </c>
      <c r="D43" s="1" t="s">
        <v>306</v>
      </c>
      <c r="E43" s="3" t="s">
        <v>44</v>
      </c>
      <c r="F43" s="3" t="s">
        <v>149</v>
      </c>
      <c r="G43" s="1">
        <v>3</v>
      </c>
      <c r="H43" s="1" t="s">
        <v>462</v>
      </c>
    </row>
    <row r="44" spans="1:8" ht="22.5" x14ac:dyDescent="0.15">
      <c r="A44" s="1" t="str">
        <f t="shared" si="1"/>
        <v>CR 1.A</v>
      </c>
      <c r="B44" s="1" t="s">
        <v>385</v>
      </c>
      <c r="C44" s="1" t="s">
        <v>387</v>
      </c>
      <c r="D44" s="1" t="s">
        <v>305</v>
      </c>
      <c r="E44" s="3" t="s">
        <v>238</v>
      </c>
      <c r="F44" s="3" t="s">
        <v>241</v>
      </c>
      <c r="G44" s="1">
        <v>1</v>
      </c>
      <c r="H44" s="1" t="s">
        <v>461</v>
      </c>
    </row>
    <row r="45" spans="1:8" ht="22.5" x14ac:dyDescent="0.15">
      <c r="A45" s="1" t="str">
        <f t="shared" si="1"/>
        <v>CR 1.B</v>
      </c>
      <c r="B45" s="1" t="s">
        <v>385</v>
      </c>
      <c r="C45" s="1" t="s">
        <v>387</v>
      </c>
      <c r="D45" s="1" t="s">
        <v>305</v>
      </c>
      <c r="E45" s="3" t="s">
        <v>238</v>
      </c>
      <c r="F45" s="3" t="s">
        <v>242</v>
      </c>
      <c r="G45" s="1">
        <v>1</v>
      </c>
      <c r="H45" s="1" t="s">
        <v>462</v>
      </c>
    </row>
    <row r="46" spans="1:8" ht="22.5" x14ac:dyDescent="0.15">
      <c r="A46" s="1" t="str">
        <f t="shared" si="1"/>
        <v>CR 2.A</v>
      </c>
      <c r="B46" s="1" t="s">
        <v>385</v>
      </c>
      <c r="C46" s="1" t="s">
        <v>387</v>
      </c>
      <c r="D46" s="1" t="s">
        <v>305</v>
      </c>
      <c r="E46" s="3" t="s">
        <v>239</v>
      </c>
      <c r="F46" s="3" t="s">
        <v>243</v>
      </c>
      <c r="G46" s="1">
        <v>2</v>
      </c>
      <c r="H46" s="1" t="s">
        <v>463</v>
      </c>
    </row>
    <row r="47" spans="1:8" ht="22.5" x14ac:dyDescent="0.15">
      <c r="A47" s="1" t="str">
        <f t="shared" si="1"/>
        <v>CR 2.B</v>
      </c>
      <c r="B47" s="1" t="s">
        <v>385</v>
      </c>
      <c r="C47" s="1" t="s">
        <v>387</v>
      </c>
      <c r="D47" s="1" t="s">
        <v>305</v>
      </c>
      <c r="E47" s="3" t="s">
        <v>239</v>
      </c>
      <c r="F47" s="3" t="s">
        <v>173</v>
      </c>
      <c r="G47" s="1">
        <v>2</v>
      </c>
      <c r="H47" s="1" t="s">
        <v>462</v>
      </c>
    </row>
    <row r="48" spans="1:8" ht="22.5" x14ac:dyDescent="0.15">
      <c r="A48" s="1" t="str">
        <f t="shared" si="1"/>
        <v>CR 3.A</v>
      </c>
      <c r="B48" s="1" t="s">
        <v>385</v>
      </c>
      <c r="C48" s="1" t="s">
        <v>387</v>
      </c>
      <c r="D48" s="1" t="s">
        <v>305</v>
      </c>
      <c r="E48" s="3" t="s">
        <v>240</v>
      </c>
      <c r="F48" s="3" t="s">
        <v>174</v>
      </c>
      <c r="G48" s="1">
        <v>3</v>
      </c>
      <c r="H48" s="1" t="s">
        <v>463</v>
      </c>
    </row>
    <row r="49" spans="1:8" ht="22.5" x14ac:dyDescent="0.15">
      <c r="A49" s="1" t="str">
        <f t="shared" si="1"/>
        <v>CR 3.B</v>
      </c>
      <c r="B49" s="1" t="s">
        <v>385</v>
      </c>
      <c r="C49" s="1" t="s">
        <v>387</v>
      </c>
      <c r="D49" s="1" t="s">
        <v>305</v>
      </c>
      <c r="E49" s="3" t="s">
        <v>240</v>
      </c>
      <c r="F49" s="3" t="s">
        <v>175</v>
      </c>
      <c r="G49" s="1">
        <v>3</v>
      </c>
      <c r="H49" s="1" t="s">
        <v>462</v>
      </c>
    </row>
    <row r="50" spans="1:8" ht="22.5" x14ac:dyDescent="0.15">
      <c r="A50" s="1" t="str">
        <f t="shared" si="1"/>
        <v>ST 1.A</v>
      </c>
      <c r="B50" s="1" t="s">
        <v>385</v>
      </c>
      <c r="C50" s="1" t="s">
        <v>388</v>
      </c>
      <c r="D50" s="1" t="s">
        <v>304</v>
      </c>
      <c r="E50" s="3" t="s">
        <v>176</v>
      </c>
      <c r="F50" s="3" t="s">
        <v>4</v>
      </c>
      <c r="G50" s="1">
        <v>1</v>
      </c>
      <c r="H50" s="1" t="s">
        <v>461</v>
      </c>
    </row>
    <row r="51" spans="1:8" ht="22.5" x14ac:dyDescent="0.15">
      <c r="A51" s="1" t="str">
        <f t="shared" si="1"/>
        <v>ST 1.B</v>
      </c>
      <c r="B51" s="1" t="s">
        <v>385</v>
      </c>
      <c r="C51" s="1" t="s">
        <v>388</v>
      </c>
      <c r="D51" s="1" t="s">
        <v>304</v>
      </c>
      <c r="E51" s="3" t="s">
        <v>176</v>
      </c>
      <c r="F51" s="3" t="s">
        <v>5</v>
      </c>
      <c r="G51" s="1">
        <v>1</v>
      </c>
      <c r="H51" s="1" t="s">
        <v>462</v>
      </c>
    </row>
    <row r="52" spans="1:8" ht="22.5" x14ac:dyDescent="0.15">
      <c r="A52" s="1" t="str">
        <f t="shared" si="1"/>
        <v>ST 2.A</v>
      </c>
      <c r="B52" s="1" t="s">
        <v>385</v>
      </c>
      <c r="C52" s="1" t="s">
        <v>388</v>
      </c>
      <c r="D52" s="1" t="s">
        <v>304</v>
      </c>
      <c r="E52" s="3" t="s">
        <v>177</v>
      </c>
      <c r="F52" s="3" t="s">
        <v>6</v>
      </c>
      <c r="G52" s="1">
        <v>2</v>
      </c>
      <c r="H52" s="1" t="s">
        <v>463</v>
      </c>
    </row>
    <row r="53" spans="1:8" ht="22.5" x14ac:dyDescent="0.15">
      <c r="A53" s="1" t="str">
        <f t="shared" si="1"/>
        <v>ST 2.B</v>
      </c>
      <c r="B53" s="1" t="s">
        <v>385</v>
      </c>
      <c r="C53" s="1" t="s">
        <v>388</v>
      </c>
      <c r="D53" s="1" t="s">
        <v>304</v>
      </c>
      <c r="E53" s="3" t="s">
        <v>177</v>
      </c>
      <c r="F53" s="3" t="s">
        <v>7</v>
      </c>
      <c r="G53" s="1">
        <v>2</v>
      </c>
      <c r="H53" s="1" t="s">
        <v>462</v>
      </c>
    </row>
    <row r="54" spans="1:8" ht="22.5" x14ac:dyDescent="0.15">
      <c r="A54" s="1" t="str">
        <f t="shared" si="1"/>
        <v>ST 3.A</v>
      </c>
      <c r="B54" s="1" t="s">
        <v>385</v>
      </c>
      <c r="C54" s="1" t="s">
        <v>388</v>
      </c>
      <c r="D54" s="1" t="s">
        <v>304</v>
      </c>
      <c r="E54" s="3" t="s">
        <v>106</v>
      </c>
      <c r="F54" s="3" t="s">
        <v>8</v>
      </c>
      <c r="G54" s="1">
        <v>3</v>
      </c>
      <c r="H54" s="1" t="s">
        <v>463</v>
      </c>
    </row>
    <row r="55" spans="1:8" ht="22.5" x14ac:dyDescent="0.15">
      <c r="A55" s="1" t="str">
        <f t="shared" si="1"/>
        <v>ST 3.B</v>
      </c>
      <c r="B55" s="1" t="s">
        <v>385</v>
      </c>
      <c r="C55" s="1" t="s">
        <v>388</v>
      </c>
      <c r="D55" s="1" t="s">
        <v>304</v>
      </c>
      <c r="E55" s="3" t="s">
        <v>106</v>
      </c>
      <c r="F55" s="3" t="s">
        <v>9</v>
      </c>
      <c r="G55" s="1">
        <v>3</v>
      </c>
      <c r="H55" s="1" t="s">
        <v>462</v>
      </c>
    </row>
    <row r="56" spans="1:8" x14ac:dyDescent="0.15">
      <c r="A56" s="1" t="str">
        <f t="shared" si="1"/>
        <v>VM 1.A</v>
      </c>
      <c r="B56" s="1" t="s">
        <v>392</v>
      </c>
      <c r="C56" s="1" t="s">
        <v>389</v>
      </c>
      <c r="D56" s="1" t="s">
        <v>303</v>
      </c>
      <c r="E56" s="3" t="s">
        <v>10</v>
      </c>
      <c r="F56" s="3" t="s">
        <v>13</v>
      </c>
      <c r="G56" s="1">
        <v>1</v>
      </c>
      <c r="H56" s="1" t="s">
        <v>461</v>
      </c>
    </row>
    <row r="57" spans="1:8" x14ac:dyDescent="0.15">
      <c r="A57" s="1" t="str">
        <f t="shared" si="1"/>
        <v>VM 1.B</v>
      </c>
      <c r="B57" s="1" t="s">
        <v>392</v>
      </c>
      <c r="C57" s="1" t="s">
        <v>389</v>
      </c>
      <c r="D57" s="1" t="s">
        <v>303</v>
      </c>
      <c r="E57" s="3" t="s">
        <v>10</v>
      </c>
      <c r="F57" s="3" t="s">
        <v>14</v>
      </c>
      <c r="G57" s="1">
        <v>1</v>
      </c>
      <c r="H57" s="1" t="s">
        <v>462</v>
      </c>
    </row>
    <row r="58" spans="1:8" ht="22.5" x14ac:dyDescent="0.15">
      <c r="A58" s="1" t="str">
        <f t="shared" si="1"/>
        <v>VM 2.A</v>
      </c>
      <c r="B58" s="1" t="s">
        <v>392</v>
      </c>
      <c r="C58" s="1" t="s">
        <v>389</v>
      </c>
      <c r="D58" s="1" t="s">
        <v>303</v>
      </c>
      <c r="E58" s="3" t="s">
        <v>11</v>
      </c>
      <c r="F58" s="3" t="s">
        <v>15</v>
      </c>
      <c r="G58" s="1">
        <v>2</v>
      </c>
      <c r="H58" s="1" t="s">
        <v>463</v>
      </c>
    </row>
    <row r="59" spans="1:8" ht="22.5" x14ac:dyDescent="0.15">
      <c r="A59" s="1" t="str">
        <f t="shared" si="1"/>
        <v>VM 2.B</v>
      </c>
      <c r="B59" s="1" t="s">
        <v>392</v>
      </c>
      <c r="C59" s="1" t="s">
        <v>389</v>
      </c>
      <c r="D59" s="1" t="s">
        <v>303</v>
      </c>
      <c r="E59" s="3" t="s">
        <v>11</v>
      </c>
      <c r="F59" s="3" t="s">
        <v>16</v>
      </c>
      <c r="G59" s="1">
        <v>2</v>
      </c>
      <c r="H59" s="1" t="s">
        <v>462</v>
      </c>
    </row>
    <row r="60" spans="1:8" ht="22.5" x14ac:dyDescent="0.15">
      <c r="A60" s="1" t="str">
        <f t="shared" si="1"/>
        <v>VM 3.A</v>
      </c>
      <c r="B60" s="1" t="s">
        <v>392</v>
      </c>
      <c r="C60" s="1" t="s">
        <v>389</v>
      </c>
      <c r="D60" s="1" t="s">
        <v>303</v>
      </c>
      <c r="E60" s="3" t="s">
        <v>12</v>
      </c>
      <c r="F60" s="3" t="s">
        <v>17</v>
      </c>
      <c r="G60" s="1">
        <v>3</v>
      </c>
      <c r="H60" s="1" t="s">
        <v>463</v>
      </c>
    </row>
    <row r="61" spans="1:8" ht="22.5" x14ac:dyDescent="0.15">
      <c r="A61" s="1" t="str">
        <f t="shared" si="1"/>
        <v>VM 3.B</v>
      </c>
      <c r="B61" s="1" t="s">
        <v>392</v>
      </c>
      <c r="C61" s="1" t="s">
        <v>389</v>
      </c>
      <c r="D61" s="1" t="s">
        <v>303</v>
      </c>
      <c r="E61" s="3" t="s">
        <v>12</v>
      </c>
      <c r="F61" s="3" t="s">
        <v>18</v>
      </c>
      <c r="G61" s="1">
        <v>3</v>
      </c>
      <c r="H61" s="1" t="s">
        <v>462</v>
      </c>
    </row>
    <row r="62" spans="1:8" ht="22.5" x14ac:dyDescent="0.15">
      <c r="A62" s="1" t="str">
        <f t="shared" si="1"/>
        <v>EH 1.A</v>
      </c>
      <c r="B62" s="1" t="s">
        <v>392</v>
      </c>
      <c r="C62" s="1" t="s">
        <v>390</v>
      </c>
      <c r="D62" s="1" t="s">
        <v>394</v>
      </c>
      <c r="E62" s="3" t="s">
        <v>120</v>
      </c>
      <c r="F62" s="3" t="s">
        <v>202</v>
      </c>
      <c r="G62" s="1">
        <v>1</v>
      </c>
      <c r="H62" s="1" t="s">
        <v>461</v>
      </c>
    </row>
    <row r="63" spans="1:8" ht="22.5" x14ac:dyDescent="0.15">
      <c r="A63" s="1" t="str">
        <f t="shared" si="1"/>
        <v>EH 1.B</v>
      </c>
      <c r="B63" s="1" t="s">
        <v>392</v>
      </c>
      <c r="C63" s="1" t="s">
        <v>390</v>
      </c>
      <c r="D63" s="1" t="s">
        <v>394</v>
      </c>
      <c r="E63" s="3" t="s">
        <v>120</v>
      </c>
      <c r="F63" s="3" t="s">
        <v>203</v>
      </c>
      <c r="G63" s="1">
        <v>1</v>
      </c>
      <c r="H63" s="1" t="s">
        <v>462</v>
      </c>
    </row>
    <row r="64" spans="1:8" ht="22.5" x14ac:dyDescent="0.15">
      <c r="A64" s="1" t="str">
        <f t="shared" si="1"/>
        <v>EH 2.A</v>
      </c>
      <c r="B64" s="1" t="s">
        <v>392</v>
      </c>
      <c r="C64" s="1" t="s">
        <v>390</v>
      </c>
      <c r="D64" s="1" t="s">
        <v>394</v>
      </c>
      <c r="E64" s="3" t="s">
        <v>121</v>
      </c>
      <c r="F64" s="3" t="s">
        <v>204</v>
      </c>
      <c r="G64" s="1">
        <v>2</v>
      </c>
      <c r="H64" s="1" t="s">
        <v>463</v>
      </c>
    </row>
    <row r="65" spans="1:8" ht="22.5" x14ac:dyDescent="0.15">
      <c r="A65" s="1" t="str">
        <f t="shared" si="1"/>
        <v>EH 2.B</v>
      </c>
      <c r="B65" s="1" t="s">
        <v>392</v>
      </c>
      <c r="C65" s="1" t="s">
        <v>390</v>
      </c>
      <c r="D65" s="1" t="s">
        <v>394</v>
      </c>
      <c r="E65" s="3" t="s">
        <v>121</v>
      </c>
      <c r="F65" s="3" t="s">
        <v>205</v>
      </c>
      <c r="G65" s="1">
        <v>2</v>
      </c>
      <c r="H65" s="1" t="s">
        <v>462</v>
      </c>
    </row>
    <row r="66" spans="1:8" ht="22.5" x14ac:dyDescent="0.15">
      <c r="A66" s="1" t="str">
        <f t="shared" ref="A66:A73" si="2">D66&amp;" "&amp;G66&amp;"."&amp;H66</f>
        <v>EH 3.A</v>
      </c>
      <c r="B66" s="1" t="s">
        <v>392</v>
      </c>
      <c r="C66" s="1" t="s">
        <v>390</v>
      </c>
      <c r="D66" s="1" t="s">
        <v>394</v>
      </c>
      <c r="E66" s="3" t="s">
        <v>201</v>
      </c>
      <c r="F66" s="3" t="s">
        <v>206</v>
      </c>
      <c r="G66" s="1">
        <v>3</v>
      </c>
      <c r="H66" s="1" t="s">
        <v>463</v>
      </c>
    </row>
    <row r="67" spans="1:8" ht="22.5" x14ac:dyDescent="0.15">
      <c r="A67" s="1" t="str">
        <f t="shared" si="2"/>
        <v>EH 3.B</v>
      </c>
      <c r="B67" s="1" t="s">
        <v>392</v>
      </c>
      <c r="C67" s="1" t="s">
        <v>390</v>
      </c>
      <c r="D67" s="1" t="s">
        <v>394</v>
      </c>
      <c r="E67" s="3" t="s">
        <v>201</v>
      </c>
      <c r="F67" s="3" t="s">
        <v>207</v>
      </c>
      <c r="G67" s="1">
        <v>3</v>
      </c>
      <c r="H67" s="1" t="s">
        <v>462</v>
      </c>
    </row>
    <row r="68" spans="1:8" ht="22.5" x14ac:dyDescent="0.15">
      <c r="A68" s="1" t="str">
        <f t="shared" si="2"/>
        <v>OE 1.A</v>
      </c>
      <c r="B68" s="1" t="s">
        <v>392</v>
      </c>
      <c r="C68" s="1" t="s">
        <v>391</v>
      </c>
      <c r="D68" s="1" t="s">
        <v>393</v>
      </c>
      <c r="E68" s="3" t="s">
        <v>125</v>
      </c>
      <c r="F68" s="3" t="s">
        <v>128</v>
      </c>
      <c r="G68" s="1">
        <v>1</v>
      </c>
      <c r="H68" s="1" t="s">
        <v>461</v>
      </c>
    </row>
    <row r="69" spans="1:8" ht="22.5" x14ac:dyDescent="0.15">
      <c r="A69" s="1" t="str">
        <f t="shared" si="2"/>
        <v>OE 1.B</v>
      </c>
      <c r="B69" s="1" t="s">
        <v>392</v>
      </c>
      <c r="C69" s="1" t="s">
        <v>391</v>
      </c>
      <c r="D69" s="1" t="s">
        <v>393</v>
      </c>
      <c r="E69" s="3" t="s">
        <v>125</v>
      </c>
      <c r="F69" s="3" t="s">
        <v>129</v>
      </c>
      <c r="G69" s="1">
        <v>1</v>
      </c>
      <c r="H69" s="1" t="s">
        <v>462</v>
      </c>
    </row>
    <row r="70" spans="1:8" ht="22.5" x14ac:dyDescent="0.15">
      <c r="A70" s="1" t="str">
        <f t="shared" si="2"/>
        <v>OE 2.A</v>
      </c>
      <c r="B70" s="1" t="s">
        <v>392</v>
      </c>
      <c r="C70" s="1" t="s">
        <v>391</v>
      </c>
      <c r="D70" s="1" t="s">
        <v>393</v>
      </c>
      <c r="E70" s="3" t="s">
        <v>126</v>
      </c>
      <c r="F70" s="3" t="s">
        <v>34</v>
      </c>
      <c r="G70" s="1">
        <v>2</v>
      </c>
      <c r="H70" s="1" t="s">
        <v>463</v>
      </c>
    </row>
    <row r="71" spans="1:8" ht="22.5" x14ac:dyDescent="0.15">
      <c r="A71" s="1" t="str">
        <f t="shared" si="2"/>
        <v>OE 2.B</v>
      </c>
      <c r="B71" s="1" t="s">
        <v>392</v>
      </c>
      <c r="C71" s="1" t="s">
        <v>391</v>
      </c>
      <c r="D71" s="1" t="s">
        <v>393</v>
      </c>
      <c r="E71" s="3" t="s">
        <v>126</v>
      </c>
      <c r="F71" s="3" t="s">
        <v>61</v>
      </c>
      <c r="G71" s="1">
        <v>2</v>
      </c>
      <c r="H71" s="1" t="s">
        <v>462</v>
      </c>
    </row>
    <row r="72" spans="1:8" ht="22.5" x14ac:dyDescent="0.15">
      <c r="A72" s="1" t="str">
        <f t="shared" si="2"/>
        <v>OE 3.A</v>
      </c>
      <c r="B72" s="1" t="s">
        <v>392</v>
      </c>
      <c r="C72" s="1" t="s">
        <v>391</v>
      </c>
      <c r="D72" s="1" t="s">
        <v>393</v>
      </c>
      <c r="E72" s="3" t="s">
        <v>127</v>
      </c>
      <c r="F72" s="3" t="s">
        <v>62</v>
      </c>
      <c r="G72" s="1">
        <v>3</v>
      </c>
      <c r="H72" s="1" t="s">
        <v>463</v>
      </c>
    </row>
    <row r="73" spans="1:8" ht="22.5" x14ac:dyDescent="0.15">
      <c r="A73" s="1" t="str">
        <f t="shared" si="2"/>
        <v>OE 3.B</v>
      </c>
      <c r="B73" s="1" t="s">
        <v>392</v>
      </c>
      <c r="C73" s="1" t="s">
        <v>391</v>
      </c>
      <c r="D73" s="1" t="s">
        <v>393</v>
      </c>
      <c r="E73" s="3" t="s">
        <v>127</v>
      </c>
      <c r="F73" s="3" t="s">
        <v>63</v>
      </c>
      <c r="G73" s="1">
        <v>3</v>
      </c>
      <c r="H73" s="1" t="s">
        <v>462</v>
      </c>
    </row>
    <row r="74" spans="1:8" x14ac:dyDescent="0.15">
      <c r="A74" s="1" t="s">
        <v>28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F204"/>
  <sheetViews>
    <sheetView zoomScaleNormal="100" workbookViewId="0">
      <selection activeCell="C28" sqref="C28"/>
    </sheetView>
  </sheetViews>
  <sheetFormatPr defaultColWidth="10.75" defaultRowHeight="11.25" x14ac:dyDescent="0.15"/>
  <cols>
    <col min="1" max="1" width="7.75" style="7" customWidth="1"/>
    <col min="2" max="2" width="7.75" style="8" customWidth="1"/>
    <col min="3" max="3" width="66.5" style="13" customWidth="1"/>
    <col min="4" max="4" width="44.125" style="14" customWidth="1"/>
    <col min="5" max="5" width="52.625" style="30" customWidth="1"/>
    <col min="6" max="6" width="69.25" style="19" customWidth="1"/>
    <col min="7" max="16384" width="10.75" style="7"/>
  </cols>
  <sheetData>
    <row r="1" spans="1:6" s="6" customFormat="1" ht="23.25" thickBot="1" x14ac:dyDescent="0.2">
      <c r="A1" s="11" t="s">
        <v>494</v>
      </c>
      <c r="B1" s="12" t="s">
        <v>479</v>
      </c>
      <c r="C1" s="21" t="s">
        <v>545</v>
      </c>
      <c r="D1" s="20" t="s">
        <v>465</v>
      </c>
      <c r="E1" s="28" t="s">
        <v>480</v>
      </c>
      <c r="F1" s="22" t="s">
        <v>481</v>
      </c>
    </row>
    <row r="2" spans="1:6" hidden="1" x14ac:dyDescent="0.15">
      <c r="A2" s="9" t="s">
        <v>48</v>
      </c>
      <c r="B2" s="10" t="s">
        <v>438</v>
      </c>
      <c r="C2" s="15" t="str">
        <f t="shared" ref="C2:C65" ca="1" si="0">IFERROR(VLOOKUP(A2,BSIMM_Data,6,FALSE),"")</f>
        <v xml:space="preserve">perform security feature review </v>
      </c>
      <c r="D2" s="16" t="str">
        <f t="shared" ref="D2:D65" ca="1" si="1">IFERROR(VLOOKUP(B2,OpenSAMM_Data,6,FALSE),"")</f>
        <v>Analyze design against known security requirements</v>
      </c>
      <c r="E2" s="17" t="str">
        <f t="shared" ref="E2:E65" ca="1" si="2">IFERROR(VLOOKUP(A2,BSIMM_Data,5,FALSE),"")</f>
        <v xml:space="preserve">get started with AA </v>
      </c>
      <c r="F2" s="18" t="str">
        <f t="shared" ref="F2:F65" ca="1" si="3">IFERROR(VLOOKUP(B2,OpenSAMM_Data,5,FALSE),"")</f>
        <v>Support ad hoc reviews of software design to ensure baseline mitigations for known risks</v>
      </c>
    </row>
    <row r="3" spans="1:6" hidden="1" x14ac:dyDescent="0.15">
      <c r="A3" s="7" t="s">
        <v>49</v>
      </c>
      <c r="B3" s="8" t="s">
        <v>437</v>
      </c>
      <c r="C3" s="13" t="str">
        <f t="shared" ca="1" si="0"/>
        <v>perform design review for high-risk applications</v>
      </c>
      <c r="D3" s="14" t="str">
        <f t="shared" ca="1" si="1"/>
        <v>Deploy design review service for project teams</v>
      </c>
      <c r="E3" s="17" t="str">
        <f t="shared" ca="1" si="2"/>
        <v xml:space="preserve">demonstrate value of AA with real data </v>
      </c>
      <c r="F3" s="18" t="str">
        <f t="shared" ca="1" si="3"/>
        <v>Offer assessment services to review software design against comprehensive best practices for security</v>
      </c>
    </row>
    <row r="4" spans="1:6" hidden="1" x14ac:dyDescent="0.15">
      <c r="A4" s="7" t="s">
        <v>50</v>
      </c>
      <c r="B4" s="8" t="s">
        <v>437</v>
      </c>
      <c r="C4" s="13" t="str">
        <f t="shared" ca="1" si="0"/>
        <v>have SSG lead review efforts</v>
      </c>
      <c r="D4" s="14" t="str">
        <f t="shared" ca="1" si="1"/>
        <v>Deploy design review service for project teams</v>
      </c>
      <c r="E4" s="17" t="str">
        <f t="shared" ca="1" si="2"/>
        <v xml:space="preserve">build internal capability on security architecture </v>
      </c>
      <c r="F4" s="18" t="str">
        <f t="shared" ca="1" si="3"/>
        <v>Offer assessment services to review software design against comprehensive best practices for security</v>
      </c>
    </row>
    <row r="5" spans="1:6" x14ac:dyDescent="0.15">
      <c r="A5" s="7" t="s">
        <v>51</v>
      </c>
      <c r="B5" s="8" t="s">
        <v>22</v>
      </c>
      <c r="C5" s="13" t="str">
        <f t="shared" ca="1" si="0"/>
        <v xml:space="preserve">use risk questionnaire to rank apps </v>
      </c>
      <c r="D5" s="14" t="str">
        <f t="shared" ca="1" si="1"/>
        <v>Classify data and applications based on business risk</v>
      </c>
      <c r="E5" s="29" t="str">
        <f t="shared" ca="1" si="2"/>
        <v xml:space="preserve">have a lightweight approach to risk classification and prioritization </v>
      </c>
      <c r="F5" s="18" t="str">
        <f t="shared" ca="1" si="3"/>
        <v>Measure relative value of data and software assets and choose risk tolerance</v>
      </c>
    </row>
    <row r="6" spans="1:6" hidden="1" x14ac:dyDescent="0.15">
      <c r="A6" s="7" t="s">
        <v>52</v>
      </c>
      <c r="B6" s="8" t="s">
        <v>439</v>
      </c>
      <c r="C6" s="13" t="str">
        <f t="shared" ca="1" si="0"/>
        <v xml:space="preserve">define and use AA process </v>
      </c>
      <c r="D6" s="14" t="str">
        <f t="shared" ca="1" si="1"/>
        <v>Inspect for complete provision of security mechanisms</v>
      </c>
      <c r="E6" s="17" t="str">
        <f t="shared" ca="1" si="2"/>
        <v xml:space="preserve">model objects </v>
      </c>
      <c r="F6" s="18" t="str">
        <f t="shared" ca="1" si="3"/>
        <v>Offer assessment services to review software design against comprehensive best practices for security</v>
      </c>
    </row>
    <row r="7" spans="1:6" hidden="1" x14ac:dyDescent="0.15">
      <c r="A7" s="7" t="s">
        <v>53</v>
      </c>
      <c r="B7" s="8" t="s">
        <v>440</v>
      </c>
      <c r="C7" s="13" t="str">
        <f t="shared" ca="1" si="0"/>
        <v>standardize architectural descriptions (include data flow)</v>
      </c>
      <c r="D7" s="14" t="str">
        <f t="shared" ca="1" si="1"/>
        <v>Develop data-flow diagrams for sensitive resources</v>
      </c>
      <c r="E7" s="17" t="str">
        <f t="shared" ca="1" si="2"/>
        <v xml:space="preserve">promote a common language for describing architecture </v>
      </c>
      <c r="F7" s="18" t="str">
        <f t="shared" ca="1" si="3"/>
        <v>Require assessments and validate artifacts to develop detailed understanding of protection mechanisms</v>
      </c>
    </row>
    <row r="8" spans="1:6" hidden="1" x14ac:dyDescent="0.15">
      <c r="A8" s="7" t="s">
        <v>54</v>
      </c>
      <c r="B8" s="8" t="s">
        <v>23</v>
      </c>
      <c r="C8" s="13" t="str">
        <f t="shared" ca="1" si="0"/>
        <v>make SSG available as AA resource/mentor</v>
      </c>
      <c r="D8" s="14" t="str">
        <f t="shared" ca="1" si="1"/>
        <v>Utilize security coaches to enhance project teams</v>
      </c>
      <c r="E8" s="17" t="str">
        <f t="shared" ca="1" si="2"/>
        <v xml:space="preserve">build capability organization-wide </v>
      </c>
      <c r="F8" s="18" t="str">
        <f t="shared" ca="1" si="3"/>
        <v>Educate all personnel in the software life-cycle with role-specific guidance on secure development</v>
      </c>
    </row>
    <row r="9" spans="1:6" hidden="1" x14ac:dyDescent="0.15">
      <c r="A9" s="7" t="s">
        <v>55</v>
      </c>
      <c r="B9" s="8" t="s">
        <v>23</v>
      </c>
      <c r="C9" s="13" t="str">
        <f t="shared" ca="1" si="0"/>
        <v xml:space="preserve">have software architects lead design review efforts </v>
      </c>
      <c r="D9" s="14" t="str">
        <f t="shared" ca="1" si="1"/>
        <v>Utilize security coaches to enhance project teams</v>
      </c>
      <c r="E9" s="17" t="str">
        <f t="shared" ca="1" si="2"/>
        <v xml:space="preserve">build capabilities organization-wide </v>
      </c>
      <c r="F9" s="18" t="str">
        <f t="shared" ca="1" si="3"/>
        <v>Educate all personnel in the software life-cycle with role-specific guidance on secure development</v>
      </c>
    </row>
    <row r="10" spans="1:6" hidden="1" x14ac:dyDescent="0.15">
      <c r="A10" s="7" t="s">
        <v>56</v>
      </c>
      <c r="B10" s="8" t="s">
        <v>431</v>
      </c>
      <c r="C10" s="13" t="str">
        <f t="shared" ca="1" si="0"/>
        <v>drive analysis results into standard architectural patterns (T: sec features/design)</v>
      </c>
      <c r="D10" s="14" t="str">
        <f t="shared" ca="1" si="1"/>
        <v>Establish formal reference architectures and platforms</v>
      </c>
      <c r="E10" s="17" t="str">
        <f t="shared" ca="1" si="2"/>
        <v xml:space="preserve">build proactive security architecture </v>
      </c>
      <c r="F10" s="18" t="str">
        <f t="shared" ca="1" si="3"/>
        <v>Formally control the software design process and validate utilization of secure components</v>
      </c>
    </row>
    <row r="11" spans="1:6" x14ac:dyDescent="0.15">
      <c r="A11" s="7" t="s">
        <v>89</v>
      </c>
      <c r="B11" s="8" t="s">
        <v>19</v>
      </c>
      <c r="C11" s="13" t="str">
        <f t="shared" ca="1" si="0"/>
        <v xml:space="preserve">build and maintain a top N possible attacks list </v>
      </c>
      <c r="D11" s="14" t="str">
        <f t="shared" ca="1" si="1"/>
        <v>Estimate overall business risk profile</v>
      </c>
      <c r="E11" s="29" t="str">
        <f t="shared" ca="1" si="2"/>
        <v xml:space="preserve">understand attack basics </v>
      </c>
      <c r="F11" s="18" t="str">
        <f t="shared" ca="1" si="3"/>
        <v>Establish unified strategic roadmap for software security within the organization</v>
      </c>
    </row>
    <row r="12" spans="1:6" x14ac:dyDescent="0.15">
      <c r="A12" s="7" t="s">
        <v>90</v>
      </c>
      <c r="B12" s="8" t="s">
        <v>22</v>
      </c>
      <c r="C12" s="13" t="str">
        <f t="shared" ca="1" si="0"/>
        <v>create data classification scheme and inventory</v>
      </c>
      <c r="D12" s="14" t="str">
        <f t="shared" ca="1" si="1"/>
        <v>Classify data and applications based on business risk</v>
      </c>
      <c r="E12" s="29" t="str">
        <f t="shared" ca="1" si="2"/>
        <v xml:space="preserve">prioritize applications by data consumed/manipulated </v>
      </c>
      <c r="F12" s="18" t="str">
        <f t="shared" ca="1" si="3"/>
        <v>Measure relative value of data and software assets and choose risk tolerance</v>
      </c>
    </row>
    <row r="13" spans="1:6" hidden="1" x14ac:dyDescent="0.15">
      <c r="A13" s="7" t="s">
        <v>91</v>
      </c>
      <c r="B13" s="8" t="s">
        <v>123</v>
      </c>
      <c r="C13" s="13" t="str">
        <f t="shared" ca="1" si="0"/>
        <v>identify potential attackers</v>
      </c>
      <c r="D13" s="14" t="str">
        <f t="shared" ca="1" si="1"/>
        <v>Develop attacker profile from software architecture</v>
      </c>
      <c r="E13" s="17" t="str">
        <f t="shared" ca="1" si="2"/>
        <v xml:space="preserve">understand the "who" of attacks </v>
      </c>
      <c r="F13" s="18" t="str">
        <f t="shared" ca="1" si="3"/>
        <v>Identify and understand high-level threats to the organization and individual projects</v>
      </c>
    </row>
    <row r="14" spans="1:6" hidden="1" x14ac:dyDescent="0.15">
      <c r="A14" s="7" t="s">
        <v>92</v>
      </c>
      <c r="B14" s="8" t="s">
        <v>396</v>
      </c>
      <c r="C14" s="13" t="str">
        <f t="shared" ca="1" si="0"/>
        <v>collect and publish attack stories</v>
      </c>
      <c r="D14" s="14" t="str">
        <f t="shared" ca="1" si="1"/>
        <v>Build and maintain application-specific threat models</v>
      </c>
      <c r="E14" s="17" t="str">
        <f t="shared" ca="1" si="2"/>
        <v xml:space="preserve">understand the organization's history </v>
      </c>
      <c r="F14" s="18" t="str">
        <f t="shared" ca="1" si="3"/>
        <v>Identify and understand high-level threats to the organization and individual projects</v>
      </c>
    </row>
    <row r="15" spans="1:6" hidden="1" x14ac:dyDescent="0.15">
      <c r="A15" s="7" t="s">
        <v>522</v>
      </c>
      <c r="B15" s="8" t="s">
        <v>396</v>
      </c>
      <c r="C15" s="13" t="str">
        <f t="shared" ca="1" si="0"/>
        <v>gather attack intelligence</v>
      </c>
      <c r="D15" s="14" t="str">
        <f t="shared" ca="1" si="1"/>
        <v>Build and maintain application-specific threat models</v>
      </c>
      <c r="E15" s="17" t="str">
        <f t="shared" ca="1" si="2"/>
        <v xml:space="preserve">stay current on attack/vulnerability environment </v>
      </c>
      <c r="F15" s="18" t="str">
        <f t="shared" ca="1" si="3"/>
        <v>Identify and understand high-level threats to the organization and individual projects</v>
      </c>
    </row>
    <row r="16" spans="1:6" hidden="1" x14ac:dyDescent="0.15">
      <c r="A16" s="7" t="s">
        <v>523</v>
      </c>
      <c r="B16" s="8" t="s">
        <v>396</v>
      </c>
      <c r="C16" s="13" t="str">
        <f t="shared" ca="1" si="0"/>
        <v>build internal forum to discuss attacks (T: standards/req)</v>
      </c>
      <c r="D16" s="14" t="str">
        <f t="shared" ca="1" si="1"/>
        <v>Build and maintain application-specific threat models</v>
      </c>
      <c r="E16" s="17" t="str">
        <f t="shared" ca="1" si="2"/>
        <v xml:space="preserve">communicate attacker perspective </v>
      </c>
      <c r="F16" s="18" t="str">
        <f t="shared" ca="1" si="3"/>
        <v>Identify and understand high-level threats to the organization and individual projects</v>
      </c>
    </row>
    <row r="17" spans="1:6" hidden="1" x14ac:dyDescent="0.15">
      <c r="A17" s="7" t="s">
        <v>93</v>
      </c>
      <c r="B17" s="8" t="s">
        <v>124</v>
      </c>
      <c r="C17" s="13" t="str">
        <f t="shared" ca="1" si="0"/>
        <v xml:space="preserve">build attack patterns and abuse cases tied to potential attackers </v>
      </c>
      <c r="D17" s="14" t="str">
        <f t="shared" ca="1" si="1"/>
        <v>Build and maintain abuse-case models per project</v>
      </c>
      <c r="E17" s="17" t="str">
        <f t="shared" ca="1" si="2"/>
        <v xml:space="preserve">provide resources for security testing and AA </v>
      </c>
      <c r="F17" s="18" t="str">
        <f t="shared" ca="1" si="3"/>
        <v>Increase accuracy of threat assessment and improve granularity of per-project understanding</v>
      </c>
    </row>
    <row r="18" spans="1:6" hidden="1" x14ac:dyDescent="0.15">
      <c r="A18" s="7" t="s">
        <v>94</v>
      </c>
      <c r="B18" s="8" t="s">
        <v>124</v>
      </c>
      <c r="C18" s="13" t="str">
        <f t="shared" ca="1" si="0"/>
        <v>create technology-specific attack patterns</v>
      </c>
      <c r="D18" s="14" t="str">
        <f t="shared" ca="1" si="1"/>
        <v>Build and maintain abuse-case models per project</v>
      </c>
      <c r="E18" s="17" t="str">
        <f t="shared" ca="1" si="2"/>
        <v xml:space="preserve">understand technology-driven attacks </v>
      </c>
      <c r="F18" s="18" t="str">
        <f t="shared" ca="1" si="3"/>
        <v>Increase accuracy of threat assessment and improve granularity of per-project understanding</v>
      </c>
    </row>
    <row r="19" spans="1:6" hidden="1" x14ac:dyDescent="0.15">
      <c r="A19" s="7" t="s">
        <v>95</v>
      </c>
      <c r="B19" s="8" t="s">
        <v>397</v>
      </c>
      <c r="C19" s="13" t="str">
        <f t="shared" ca="1" si="0"/>
        <v>have a science team that develops new attack methods</v>
      </c>
      <c r="D19" s="14" t="str">
        <f t="shared" ca="1" si="1"/>
        <v>Employ application-specific security testing automation</v>
      </c>
      <c r="E19" s="17" t="str">
        <f t="shared" ca="1" si="2"/>
        <v xml:space="preserve">get ahead of the attack curve </v>
      </c>
      <c r="F19" s="18" t="str">
        <f t="shared" ca="1" si="3"/>
        <v>Require application-specific security testing to ensure baseline security before deployment</v>
      </c>
    </row>
    <row r="20" spans="1:6" hidden="1" x14ac:dyDescent="0.15">
      <c r="A20" s="7" t="s">
        <v>96</v>
      </c>
      <c r="B20" s="8" t="s">
        <v>397</v>
      </c>
      <c r="C20" s="13" t="str">
        <f t="shared" ca="1" si="0"/>
        <v>create and use automation to do what the attackers will do</v>
      </c>
      <c r="D20" s="14" t="str">
        <f t="shared" ca="1" si="1"/>
        <v>Employ application-specific security testing automation</v>
      </c>
      <c r="E20" s="17" t="str">
        <f t="shared" ca="1" si="2"/>
        <v xml:space="preserve">arm testers and auditors </v>
      </c>
      <c r="F20" s="18" t="str">
        <f t="shared" ca="1" si="3"/>
        <v>Require application-specific security testing to ensure baseline security before deployment</v>
      </c>
    </row>
    <row r="21" spans="1:6" hidden="1" x14ac:dyDescent="0.15">
      <c r="A21" s="7" t="s">
        <v>167</v>
      </c>
      <c r="B21" s="8" t="s">
        <v>456</v>
      </c>
      <c r="C21" s="13" t="str">
        <f t="shared" ca="1" si="0"/>
        <v xml:space="preserve">create/interface with incident response </v>
      </c>
      <c r="D21" s="14" t="str">
        <f t="shared" ca="1" si="1"/>
        <v>Create informal security response team(s)</v>
      </c>
      <c r="E21" s="17" t="str">
        <f t="shared" ca="1" si="2"/>
        <v xml:space="preserve">know what to do when something bad happens </v>
      </c>
      <c r="F21" s="18" t="str">
        <f t="shared" ca="1" si="3"/>
        <v>Understand high-level plan for responding to vulnerability reports or incidents</v>
      </c>
    </row>
    <row r="22" spans="1:6" hidden="1" x14ac:dyDescent="0.15">
      <c r="A22" s="7" t="s">
        <v>168</v>
      </c>
      <c r="B22" s="8" t="s">
        <v>436</v>
      </c>
      <c r="C22" s="13" t="str">
        <f t="shared" ca="1" si="0"/>
        <v>identify software defects found in operations monitoring and feed back to development</v>
      </c>
      <c r="D22" s="14" t="str">
        <f t="shared" ca="1" si="1"/>
        <v>Monitor baseline environment configuration status</v>
      </c>
      <c r="E22" s="17" t="str">
        <f t="shared" ca="1" si="2"/>
        <v xml:space="preserve">use ops data to change dev behavior </v>
      </c>
      <c r="F22" s="18" t="str">
        <f t="shared" ca="1" si="3"/>
        <v>Improve confidence in application operations by hardening the operating environment</v>
      </c>
    </row>
    <row r="23" spans="1:6" hidden="1" x14ac:dyDescent="0.15">
      <c r="A23" s="7" t="s">
        <v>169</v>
      </c>
      <c r="B23" s="8" t="s">
        <v>453</v>
      </c>
      <c r="C23" s="13" t="str">
        <f t="shared" ca="1" si="0"/>
        <v xml:space="preserve">have emergency codebase response </v>
      </c>
      <c r="D23" s="14" t="str">
        <f t="shared" ca="1" si="1"/>
        <v>Establish consistent incident response process</v>
      </c>
      <c r="E23" s="17" t="str">
        <f t="shared" ca="1" si="2"/>
        <v xml:space="preserve">be able to fix apps when they are under direct attack </v>
      </c>
      <c r="F23" s="18" t="str">
        <f t="shared" ca="1" si="3"/>
        <v>Elaborate expectations for response process to improve consistency and communications</v>
      </c>
    </row>
    <row r="24" spans="1:6" hidden="1" x14ac:dyDescent="0.15">
      <c r="A24" s="7" t="s">
        <v>170</v>
      </c>
      <c r="B24" s="8" t="s">
        <v>454</v>
      </c>
      <c r="C24" s="13" t="str">
        <f t="shared" ca="1" si="0"/>
        <v>track software bugs found during ops through the fix process</v>
      </c>
      <c r="D24" s="14" t="str">
        <f t="shared" ca="1" si="1"/>
        <v>Collect per-incident metrics</v>
      </c>
      <c r="E24" s="17" t="str">
        <f t="shared" ca="1" si="2"/>
        <v xml:space="preserve">use ops data to change dev behavior </v>
      </c>
      <c r="F24" s="18" t="str">
        <f t="shared" ca="1" si="3"/>
        <v>Improve analysis and data gathering within response process for feedback into proactive planning</v>
      </c>
    </row>
    <row r="25" spans="1:6" hidden="1" x14ac:dyDescent="0.15">
      <c r="A25" s="7" t="s">
        <v>171</v>
      </c>
      <c r="B25" s="8" t="s">
        <v>435</v>
      </c>
      <c r="C25" s="13" t="str">
        <f t="shared" ca="1" si="0"/>
        <v>develop an operations inventory of apps</v>
      </c>
      <c r="D25" s="14" t="str">
        <f t="shared" ca="1" si="1"/>
        <v>Establish routine patch management process</v>
      </c>
      <c r="E25" s="17" t="str">
        <f t="shared" ca="1" si="2"/>
        <v xml:space="preserve">know where the code is </v>
      </c>
      <c r="F25" s="18" t="str">
        <f t="shared" ca="1" si="3"/>
        <v>Improve confidence in application operations by hardening the operating environment</v>
      </c>
    </row>
    <row r="26" spans="1:6" hidden="1" x14ac:dyDescent="0.15">
      <c r="A26" s="7" t="s">
        <v>172</v>
      </c>
      <c r="B26" s="8" t="s">
        <v>455</v>
      </c>
      <c r="C26" s="13" t="str">
        <f t="shared" ca="1" si="0"/>
        <v xml:space="preserve">fix all occurrences of software bugs from ops in the codebase (T: code review) </v>
      </c>
      <c r="D26" s="14" t="str">
        <f t="shared" ca="1" si="1"/>
        <v>Conduct root cause analysis for incidents</v>
      </c>
      <c r="E26" s="17" t="str">
        <f t="shared" ca="1" si="2"/>
        <v xml:space="preserve">learn from operational experience </v>
      </c>
      <c r="F26" s="18" t="str">
        <f t="shared" ca="1" si="3"/>
        <v>Improve analysis and data gathering within response process for feedback into proactive planning</v>
      </c>
    </row>
    <row r="27" spans="1:6" hidden="1" x14ac:dyDescent="0.15">
      <c r="A27" s="7" t="s">
        <v>466</v>
      </c>
      <c r="B27" s="8" t="s">
        <v>455</v>
      </c>
      <c r="C27" s="13" t="str">
        <f t="shared" ca="1" si="0"/>
        <v>enhance dev processes (SSDL) to prevent cause of software bugs found in ops</v>
      </c>
      <c r="D27" s="14" t="str">
        <f t="shared" ca="1" si="1"/>
        <v>Conduct root cause analysis for incidents</v>
      </c>
      <c r="E27" s="17" t="str">
        <f t="shared" ca="1" si="2"/>
        <v xml:space="preserve">use ops data to change dev behavior </v>
      </c>
      <c r="F27" s="18" t="str">
        <f t="shared" ca="1" si="3"/>
        <v>Improve analysis and data gathering within response process for feedback into proactive planning</v>
      </c>
    </row>
    <row r="28" spans="1:6" hidden="1" x14ac:dyDescent="0.15">
      <c r="A28" s="7" t="s">
        <v>534</v>
      </c>
      <c r="B28" s="8" t="s">
        <v>521</v>
      </c>
      <c r="C28" s="13" t="str">
        <f t="shared" ca="1" si="0"/>
        <v>simulate software crisis</v>
      </c>
      <c r="D28" s="14">
        <f t="shared" ca="1" si="1"/>
        <v>0</v>
      </c>
      <c r="E28" s="17" t="str">
        <f t="shared" ca="1" si="2"/>
        <v>ensure processes are in place to minimize software incident impact</v>
      </c>
      <c r="F28" s="18">
        <f t="shared" ca="1" si="3"/>
        <v>0</v>
      </c>
    </row>
    <row r="29" spans="1:6" hidden="1" x14ac:dyDescent="0.15">
      <c r="A29" s="7" t="s">
        <v>73</v>
      </c>
      <c r="B29" s="8" t="s">
        <v>29</v>
      </c>
      <c r="C29" s="13" t="str">
        <f t="shared" ca="1" si="0"/>
        <v>Unify regulatory pressures</v>
      </c>
      <c r="D29" s="14" t="str">
        <f t="shared" ca="1" si="1"/>
        <v>Identify and monitor external compliance drivers</v>
      </c>
      <c r="E29" s="17" t="str">
        <f t="shared" ca="1" si="2"/>
        <v xml:space="preserve">understand compliance drivers (FFIEC, GLBA, OCC, PCI, SOX, SAS 70, HIPAA) </v>
      </c>
      <c r="F29" s="18" t="str">
        <f t="shared" ca="1" si="3"/>
        <v>Understand relevant governance and compliance drivers to the organization</v>
      </c>
    </row>
    <row r="30" spans="1:6" hidden="1" x14ac:dyDescent="0.15">
      <c r="A30" s="7" t="s">
        <v>74</v>
      </c>
      <c r="B30" s="8" t="s">
        <v>30</v>
      </c>
      <c r="C30" s="13" t="str">
        <f t="shared" ca="1" si="0"/>
        <v>identify PII obligations</v>
      </c>
      <c r="D30" s="14" t="str">
        <f t="shared" ca="1" si="1"/>
        <v>Build and maintain compliance guidelines</v>
      </c>
      <c r="E30" s="17" t="str">
        <f t="shared" ca="1" si="2"/>
        <v xml:space="preserve">promote privacy </v>
      </c>
      <c r="F30" s="18" t="str">
        <f t="shared" ca="1" si="3"/>
        <v>Understand relevant governance and compliance drivers to the organization</v>
      </c>
    </row>
    <row r="31" spans="1:6" hidden="1" x14ac:dyDescent="0.15">
      <c r="A31" s="7" t="s">
        <v>75</v>
      </c>
      <c r="B31" s="8" t="s">
        <v>31</v>
      </c>
      <c r="C31" s="13" t="str">
        <f t="shared" ca="1" si="0"/>
        <v>create policy</v>
      </c>
      <c r="D31" s="14" t="str">
        <f t="shared" ca="1" si="1"/>
        <v>Build policies and standards for security and compliance</v>
      </c>
      <c r="E31" s="17" t="str">
        <f t="shared" ca="1" si="2"/>
        <v xml:space="preserve">meet regulatory needs or customer demand with a unified approach </v>
      </c>
      <c r="F31" s="18" t="str">
        <f t="shared" ca="1" si="3"/>
        <v>Establish security and compliance baseline and understand per-project risks</v>
      </c>
    </row>
    <row r="32" spans="1:6" x14ac:dyDescent="0.15">
      <c r="A32" s="7" t="s">
        <v>76</v>
      </c>
      <c r="B32" s="8" t="s">
        <v>22</v>
      </c>
      <c r="C32" s="13" t="str">
        <f t="shared" ca="1" si="0"/>
        <v xml:space="preserve">identify PII data in systems (inventory) </v>
      </c>
      <c r="D32" s="14" t="str">
        <f t="shared" ca="1" si="1"/>
        <v>Classify data and applications based on business risk</v>
      </c>
      <c r="E32" s="29" t="str">
        <f t="shared" ca="1" si="2"/>
        <v xml:space="preserve">promote privacy </v>
      </c>
      <c r="F32" s="18" t="str">
        <f t="shared" ca="1" si="3"/>
        <v>Measure relative value of data and software assets and choose risk tolerance</v>
      </c>
    </row>
    <row r="33" spans="1:6" hidden="1" x14ac:dyDescent="0.15">
      <c r="A33" s="7" t="s">
        <v>77</v>
      </c>
      <c r="B33" s="8" t="s">
        <v>122</v>
      </c>
      <c r="C33" s="13" t="str">
        <f t="shared" ca="1" si="0"/>
        <v>require security sign-off for compliance-related risk</v>
      </c>
      <c r="D33" s="14" t="str">
        <f t="shared" ca="1" si="1"/>
        <v>Create compliance gates for projects</v>
      </c>
      <c r="E33" s="17" t="str">
        <f t="shared" ca="1" si="2"/>
        <v xml:space="preserve">ensure accountability for software risk </v>
      </c>
      <c r="F33" s="18" t="str">
        <f t="shared" ca="1" si="3"/>
        <v>Require compliance and measure projects against organization-wide policies and standards</v>
      </c>
    </row>
    <row r="34" spans="1:6" hidden="1" x14ac:dyDescent="0.15">
      <c r="A34" s="7" t="s">
        <v>78</v>
      </c>
      <c r="B34" s="8" t="s">
        <v>33</v>
      </c>
      <c r="C34" s="13" t="str">
        <f t="shared" ca="1" si="0"/>
        <v>implement and track controls for compliance</v>
      </c>
      <c r="D34" s="14" t="str">
        <f t="shared" ca="1" si="1"/>
        <v>Establish project audit practice</v>
      </c>
      <c r="E34" s="17" t="str">
        <f t="shared" ca="1" si="2"/>
        <v xml:space="preserve">align practices with compliance </v>
      </c>
      <c r="F34" s="18" t="str">
        <f t="shared" ca="1" si="3"/>
        <v>Establish security and compliance baseline and understand per-project risks</v>
      </c>
    </row>
    <row r="35" spans="1:6" hidden="1" x14ac:dyDescent="0.15">
      <c r="A35" s="7" t="s">
        <v>79</v>
      </c>
      <c r="B35" s="8" t="s">
        <v>395</v>
      </c>
      <c r="C35" s="13" t="str">
        <f t="shared" ca="1" si="0"/>
        <v>paper all vendor contracts with SLAs compatible with policy</v>
      </c>
      <c r="D35" s="14" t="str">
        <f t="shared" ca="1" si="1"/>
        <v>Build security requirements into supplier agreements</v>
      </c>
      <c r="E35" s="17" t="str">
        <f t="shared" ca="1" si="2"/>
        <v xml:space="preserve">ensure vendors don't screw up compliance </v>
      </c>
      <c r="F35" s="18" t="str">
        <f t="shared" ca="1" si="3"/>
        <v>Mandate security requirements process for all software projects and third-party dependencies</v>
      </c>
    </row>
    <row r="36" spans="1:6" hidden="1" x14ac:dyDescent="0.15">
      <c r="A36" s="7" t="s">
        <v>80</v>
      </c>
      <c r="B36" s="8" t="s">
        <v>25</v>
      </c>
      <c r="C36" s="13" t="str">
        <f t="shared" ca="1" si="0"/>
        <v>promote executive awareness of compliance and privacy obligations</v>
      </c>
      <c r="D36" s="14" t="str">
        <f t="shared" ca="1" si="1"/>
        <v>Conduct role-specific application security training</v>
      </c>
      <c r="E36" s="17" t="str">
        <f t="shared" ca="1" si="2"/>
        <v xml:space="preserve">gain executive buy-in </v>
      </c>
      <c r="F36" s="18" t="str">
        <f t="shared" ca="1" si="3"/>
        <v>Educate all personnel in the software life-cycle with role-specific guidance on secure development</v>
      </c>
    </row>
    <row r="37" spans="1:6" hidden="1" x14ac:dyDescent="0.15">
      <c r="A37" s="7" t="s">
        <v>81</v>
      </c>
      <c r="B37" s="8" t="s">
        <v>32</v>
      </c>
      <c r="C37" s="13" t="str">
        <f t="shared" ca="1" si="0"/>
        <v xml:space="preserve">create regulator eye-candy </v>
      </c>
      <c r="D37" s="14" t="str">
        <f t="shared" ca="1" si="1"/>
        <v>Adopt solution for audit data collection</v>
      </c>
      <c r="E37" s="17" t="str">
        <f t="shared" ca="1" si="2"/>
        <v xml:space="preserve">demonstrate compliance story </v>
      </c>
      <c r="F37" s="18" t="str">
        <f t="shared" ca="1" si="3"/>
        <v>Require compliance and measure projects against organization-wide policies and standards</v>
      </c>
    </row>
    <row r="38" spans="1:6" hidden="1" x14ac:dyDescent="0.15">
      <c r="A38" s="7" t="s">
        <v>82</v>
      </c>
      <c r="B38" s="8" t="s">
        <v>395</v>
      </c>
      <c r="C38" s="13" t="str">
        <f t="shared" ca="1" si="0"/>
        <v>impose policy on vendors</v>
      </c>
      <c r="D38" s="14" t="str">
        <f t="shared" ca="1" si="1"/>
        <v>Build security requirements into supplier agreements</v>
      </c>
      <c r="E38" s="17" t="str">
        <f t="shared" ca="1" si="2"/>
        <v xml:space="preserve">manage third-party vendors </v>
      </c>
      <c r="F38" s="18" t="str">
        <f t="shared" ca="1" si="3"/>
        <v>Mandate security requirements process for all software projects and third-party dependencies</v>
      </c>
    </row>
    <row r="39" spans="1:6" hidden="1" x14ac:dyDescent="0.15">
      <c r="A39" s="7" t="s">
        <v>83</v>
      </c>
      <c r="B39" s="8" t="s">
        <v>31</v>
      </c>
      <c r="C39" s="13" t="str">
        <f t="shared" ca="1" si="0"/>
        <v>drive feedback from SSDL data back to policy (T: strategy/metrics)</v>
      </c>
      <c r="D39" s="14" t="str">
        <f t="shared" ca="1" si="1"/>
        <v>Build policies and standards for security and compliance</v>
      </c>
      <c r="E39" s="17" t="str">
        <f t="shared" ca="1" si="2"/>
        <v xml:space="preserve">keep policy aligned with reality </v>
      </c>
      <c r="F39" s="18" t="str">
        <f t="shared" ca="1" si="3"/>
        <v>Establish security and compliance baseline and understand per-project risks</v>
      </c>
    </row>
    <row r="40" spans="1:6" hidden="1" x14ac:dyDescent="0.15">
      <c r="A40" s="7" t="s">
        <v>57</v>
      </c>
      <c r="B40" s="8" t="s">
        <v>441</v>
      </c>
      <c r="C40" s="13" t="str">
        <f t="shared" ca="1" si="0"/>
        <v xml:space="preserve">create top N bugs list (real data preferred) (T: training) </v>
      </c>
      <c r="D40" s="14" t="str">
        <f t="shared" ca="1" si="1"/>
        <v>Create review checklists from known security requirements</v>
      </c>
      <c r="E40" s="17" t="str">
        <f t="shared" ca="1" si="2"/>
        <v xml:space="preserve">know which bugs matter to you </v>
      </c>
      <c r="F40" s="18" t="str">
        <f t="shared" ca="1" si="3"/>
        <v>Opportunistically find basic code-level vulnerabilities and other high-risk security issues</v>
      </c>
    </row>
    <row r="41" spans="1:6" hidden="1" x14ac:dyDescent="0.15">
      <c r="A41" s="7" t="s">
        <v>58</v>
      </c>
      <c r="B41" s="8" t="s">
        <v>442</v>
      </c>
      <c r="C41" s="13" t="str">
        <f t="shared" ca="1" si="0"/>
        <v>have SSG perform ad hoc review</v>
      </c>
      <c r="D41" s="14" t="str">
        <f t="shared" ca="1" si="1"/>
        <v>Perform point-review of high-risk code</v>
      </c>
      <c r="E41" s="17" t="str">
        <f t="shared" ca="1" si="2"/>
        <v xml:space="preserve">review high-risk applications opportunistically </v>
      </c>
      <c r="F41" s="18" t="str">
        <f t="shared" ca="1" si="3"/>
        <v>Opportunistically find basic code-level vulnerabilities and other high-risk security issues</v>
      </c>
    </row>
    <row r="42" spans="1:6" hidden="1" x14ac:dyDescent="0.15">
      <c r="A42" s="7" t="s">
        <v>495</v>
      </c>
      <c r="B42" s="8" t="s">
        <v>443</v>
      </c>
      <c r="C42" s="13" t="str">
        <f t="shared" ca="1" si="0"/>
        <v xml:space="preserve">use automated tools along with manual review </v>
      </c>
      <c r="D42" s="14" t="str">
        <f t="shared" ca="1" si="1"/>
        <v>Utilize automated code analysis tools</v>
      </c>
      <c r="E42" s="17" t="str">
        <f t="shared" ca="1" si="2"/>
        <v xml:space="preserve">drive efficiency/consistency with automation </v>
      </c>
      <c r="F42" s="18" t="str">
        <f t="shared" ca="1" si="3"/>
        <v>Make code review during development more accurate and efficient through automation</v>
      </c>
    </row>
    <row r="43" spans="1:6" hidden="1" x14ac:dyDescent="0.15">
      <c r="A43" s="7" t="s">
        <v>526</v>
      </c>
      <c r="B43" s="8" t="s">
        <v>444</v>
      </c>
      <c r="C43" s="13" t="str">
        <f t="shared" ca="1" si="0"/>
        <v>make code review mandatory for all projects</v>
      </c>
      <c r="D43" s="14" t="str">
        <f t="shared" ca="1" si="1"/>
        <v>Establish release gates for code review</v>
      </c>
      <c r="E43" s="17" t="str">
        <f t="shared" ca="1" si="2"/>
        <v xml:space="preserve">find bugs earlier </v>
      </c>
      <c r="F43" s="18" t="str">
        <f t="shared" ca="1" si="3"/>
        <v>Mandate comprehensive code review process to discover language-level and application-specific risks</v>
      </c>
    </row>
    <row r="44" spans="1:6" hidden="1" x14ac:dyDescent="0.15">
      <c r="A44" s="7" t="s">
        <v>527</v>
      </c>
      <c r="B44" s="8" t="s">
        <v>528</v>
      </c>
      <c r="C44" s="13" t="str">
        <f t="shared" ca="1" si="0"/>
        <v>use centralized reporting to close the knowledge loop and drive training (T: strategy/metrics)</v>
      </c>
      <c r="D44" s="14" t="str">
        <f t="shared" ca="1" si="1"/>
        <v>Create formal application security support portal</v>
      </c>
      <c r="E44" s="17" t="str">
        <f t="shared" ca="1" si="2"/>
        <v xml:space="preserve">know which bugs matter (for training) </v>
      </c>
      <c r="F44" s="18" t="str">
        <f t="shared" ca="1" si="3"/>
        <v>Mandate comprehensive security training and certify personnel for baseline knowledge</v>
      </c>
    </row>
    <row r="45" spans="1:6" hidden="1" x14ac:dyDescent="0.15">
      <c r="A45" s="7" t="s">
        <v>59</v>
      </c>
      <c r="B45" s="8" t="s">
        <v>33</v>
      </c>
      <c r="C45" s="13" t="str">
        <f t="shared" ca="1" si="0"/>
        <v>enforce coding standards</v>
      </c>
      <c r="D45" s="14" t="str">
        <f t="shared" ca="1" si="1"/>
        <v>Establish project audit practice</v>
      </c>
      <c r="E45" s="17" t="str">
        <f t="shared" ca="1" si="2"/>
        <v xml:space="preserve">drive behavior objectively </v>
      </c>
      <c r="F45" s="18" t="str">
        <f t="shared" ca="1" si="3"/>
        <v>Establish security and compliance baseline and understand per-project risks</v>
      </c>
    </row>
    <row r="46" spans="1:6" hidden="1" x14ac:dyDescent="0.15">
      <c r="A46" s="7" t="s">
        <v>60</v>
      </c>
      <c r="B46" s="8" t="s">
        <v>23</v>
      </c>
      <c r="C46" s="13" t="str">
        <f t="shared" ca="1" si="0"/>
        <v>assign tool mentors</v>
      </c>
      <c r="D46" s="14" t="str">
        <f t="shared" ca="1" si="1"/>
        <v>Utilize security coaches to enhance project teams</v>
      </c>
      <c r="E46" s="17" t="str">
        <f t="shared" ca="1" si="2"/>
        <v xml:space="preserve">make most efficient use of tools </v>
      </c>
      <c r="F46" s="18" t="str">
        <f t="shared" ca="1" si="3"/>
        <v>Educate all personnel in the software life-cycle with role-specific guidance on secure development</v>
      </c>
    </row>
    <row r="47" spans="1:6" hidden="1" x14ac:dyDescent="0.15">
      <c r="A47" s="27" t="s">
        <v>543</v>
      </c>
      <c r="B47" s="8" t="s">
        <v>445</v>
      </c>
      <c r="C47" s="13" t="str">
        <f t="shared" ca="1" si="0"/>
        <v xml:space="preserve">use automated tools with tailored rules </v>
      </c>
      <c r="D47" s="14" t="str">
        <f t="shared" ca="1" si="1"/>
        <v>Customize code analysis for application-specific concerns</v>
      </c>
      <c r="E47" s="17" t="str">
        <f t="shared" ca="1" si="2"/>
        <v xml:space="preserve">drive efficiency/reduce false positives </v>
      </c>
      <c r="F47" s="18" t="str">
        <f t="shared" ca="1" si="3"/>
        <v>Mandate comprehensive code review process to discover language-level and application-specific risks</v>
      </c>
    </row>
    <row r="48" spans="1:6" hidden="1" x14ac:dyDescent="0.15">
      <c r="A48" s="7" t="s">
        <v>150</v>
      </c>
      <c r="B48" s="8" t="s">
        <v>32</v>
      </c>
      <c r="C48" s="13" t="str">
        <f t="shared" ca="1" si="0"/>
        <v>build a factory</v>
      </c>
      <c r="D48" s="14" t="str">
        <f t="shared" ca="1" si="1"/>
        <v>Adopt solution for audit data collection</v>
      </c>
      <c r="E48" s="17" t="str">
        <f t="shared" ca="1" si="2"/>
        <v xml:space="preserve">combine assessment techniques </v>
      </c>
      <c r="F48" s="18" t="str">
        <f t="shared" ca="1" si="3"/>
        <v>Require compliance and measure projects against organization-wide policies and standards</v>
      </c>
    </row>
    <row r="49" spans="1:6" hidden="1" x14ac:dyDescent="0.15">
      <c r="A49" s="7" t="s">
        <v>151</v>
      </c>
      <c r="B49" s="8" t="s">
        <v>445</v>
      </c>
      <c r="C49" s="13" t="str">
        <f t="shared" ca="1" si="0"/>
        <v>build capability for eradicating specific bugs from entire codebase</v>
      </c>
      <c r="D49" s="14" t="str">
        <f t="shared" ca="1" si="1"/>
        <v>Customize code analysis for application-specific concerns</v>
      </c>
      <c r="E49" s="17" t="str">
        <f t="shared" ca="1" si="2"/>
        <v xml:space="preserve">handle new bug classes in an already scanned codebase </v>
      </c>
      <c r="F49" s="18" t="str">
        <f t="shared" ca="1" si="3"/>
        <v>Mandate comprehensive code review process to discover language-level and application-specific risks</v>
      </c>
    </row>
    <row r="50" spans="1:6" hidden="1" x14ac:dyDescent="0.15">
      <c r="A50" s="7" t="s">
        <v>529</v>
      </c>
      <c r="B50" s="8" t="s">
        <v>443</v>
      </c>
      <c r="C50" s="13" t="str">
        <f t="shared" ca="1" si="0"/>
        <v>automate malicious code detection</v>
      </c>
      <c r="D50" s="14" t="str">
        <f t="shared" ca="1" si="1"/>
        <v>Utilize automated code analysis tools</v>
      </c>
      <c r="E50" s="17" t="str">
        <f t="shared" ca="1" si="2"/>
        <v>address insider threat from development</v>
      </c>
      <c r="F50" s="18" t="str">
        <f t="shared" ca="1" si="3"/>
        <v>Make code review during development more accurate and efficient through automation</v>
      </c>
    </row>
    <row r="51" spans="1:6" hidden="1" x14ac:dyDescent="0.15">
      <c r="A51" s="7" t="s">
        <v>158</v>
      </c>
      <c r="B51" s="8" t="s">
        <v>448</v>
      </c>
      <c r="C51" s="13" t="str">
        <f t="shared" ca="1" si="0"/>
        <v xml:space="preserve">use external pen testers to find problems </v>
      </c>
      <c r="D51" s="14" t="str">
        <f t="shared" ca="1" si="1"/>
        <v>Conduct penetration testing on software releases</v>
      </c>
      <c r="E51" s="17" t="str">
        <f t="shared" ca="1" si="2"/>
        <v xml:space="preserve">demonstrate that your organization's code needs help too </v>
      </c>
      <c r="F51" s="18" t="str">
        <f t="shared" ca="1" si="3"/>
        <v>Establish process to perform basic security tests based on implementation and software requirements</v>
      </c>
    </row>
    <row r="52" spans="1:6" hidden="1" x14ac:dyDescent="0.15">
      <c r="A52" s="7" t="s">
        <v>159</v>
      </c>
      <c r="B52" s="8" t="s">
        <v>447</v>
      </c>
      <c r="C52" s="13" t="str">
        <f t="shared" ca="1" si="0"/>
        <v>feed results to defect management and mitigation system (T: config/vuln mgmt)</v>
      </c>
      <c r="D52" s="14" t="str">
        <f t="shared" ca="1" si="1"/>
        <v>Integrate security testing into development process</v>
      </c>
      <c r="E52" s="17" t="str">
        <f t="shared" ca="1" si="2"/>
        <v xml:space="preserve">fix what you find to show real progress </v>
      </c>
      <c r="F52" s="18" t="str">
        <f t="shared" ca="1" si="3"/>
        <v>Make security testing during development more complete and efficient through automation</v>
      </c>
    </row>
    <row r="53" spans="1:6" hidden="1" x14ac:dyDescent="0.15">
      <c r="A53" s="7" t="s">
        <v>532</v>
      </c>
      <c r="B53" s="8" t="s">
        <v>447</v>
      </c>
      <c r="C53" s="13" t="str">
        <f t="shared" ca="1" si="0"/>
        <v xml:space="preserve">use pen testing tools internally </v>
      </c>
      <c r="D53" s="14" t="str">
        <f t="shared" ca="1" si="1"/>
        <v>Integrate security testing into development process</v>
      </c>
      <c r="E53" s="17" t="str">
        <f t="shared" ca="1" si="2"/>
        <v xml:space="preserve">create internal capability </v>
      </c>
      <c r="F53" s="18" t="str">
        <f t="shared" ca="1" si="3"/>
        <v>Make security testing during development more complete and efficient through automation</v>
      </c>
    </row>
    <row r="54" spans="1:6" hidden="1" x14ac:dyDescent="0.15">
      <c r="A54" s="7" t="s">
        <v>160</v>
      </c>
      <c r="B54" s="8" t="s">
        <v>397</v>
      </c>
      <c r="C54" s="13" t="str">
        <f t="shared" ca="1" si="0"/>
        <v>provide pen testers with all available information (T: AA &amp; code review)</v>
      </c>
      <c r="D54" s="14" t="str">
        <f t="shared" ca="1" si="1"/>
        <v>Employ application-specific security testing automation</v>
      </c>
      <c r="E54" s="17" t="str">
        <f t="shared" ca="1" si="2"/>
        <v xml:space="preserve">promote deeper analysis </v>
      </c>
      <c r="F54" s="18" t="str">
        <f t="shared" ca="1" si="3"/>
        <v>Require application-specific security testing to ensure baseline security before deployment</v>
      </c>
    </row>
    <row r="55" spans="1:6" hidden="1" x14ac:dyDescent="0.15">
      <c r="A55" s="7" t="s">
        <v>161</v>
      </c>
      <c r="B55" s="8" t="s">
        <v>449</v>
      </c>
      <c r="C55" s="13" t="str">
        <f t="shared" ca="1" si="0"/>
        <v>periodic scheduled pen tests for application coverage</v>
      </c>
      <c r="D55" s="14" t="str">
        <f t="shared" ca="1" si="1"/>
        <v>Establish release gates for security testing</v>
      </c>
      <c r="E55" s="17" t="str">
        <f t="shared" ca="1" si="2"/>
        <v xml:space="preserve">sanity check constantly </v>
      </c>
      <c r="F55" s="18" t="str">
        <f t="shared" ca="1" si="3"/>
        <v>Require application-specific security testing to ensure baseline security before deployment</v>
      </c>
    </row>
    <row r="56" spans="1:6" hidden="1" x14ac:dyDescent="0.15">
      <c r="A56" s="7" t="s">
        <v>162</v>
      </c>
      <c r="B56" s="8" t="s">
        <v>397</v>
      </c>
      <c r="C56" s="13" t="str">
        <f t="shared" ca="1" si="0"/>
        <v xml:space="preserve">use external pen testers to perform deep dive analysis(one-off bugs/fresh thinking) </v>
      </c>
      <c r="D56" s="14" t="str">
        <f t="shared" ca="1" si="1"/>
        <v>Employ application-specific security testing automation</v>
      </c>
      <c r="E56" s="17" t="str">
        <f t="shared" ca="1" si="2"/>
        <v xml:space="preserve">keep up with edge of attacker's perspective </v>
      </c>
      <c r="F56" s="18" t="str">
        <f t="shared" ca="1" si="3"/>
        <v>Require application-specific security testing to ensure baseline security before deployment</v>
      </c>
    </row>
    <row r="57" spans="1:6" hidden="1" x14ac:dyDescent="0.15">
      <c r="A57" s="7" t="s">
        <v>163</v>
      </c>
      <c r="B57" s="8" t="s">
        <v>397</v>
      </c>
      <c r="C57" s="13" t="str">
        <f t="shared" ca="1" si="0"/>
        <v>have SSG customize penetration testing tools and scripts</v>
      </c>
      <c r="D57" s="14" t="str">
        <f t="shared" ca="1" si="1"/>
        <v>Employ application-specific security testing automation</v>
      </c>
      <c r="E57" s="17" t="str">
        <f t="shared" ca="1" si="2"/>
        <v xml:space="preserve">automate for efficiency without losing depth </v>
      </c>
      <c r="F57" s="18" t="str">
        <f t="shared" ca="1" si="3"/>
        <v>Require application-specific security testing to ensure baseline security before deployment</v>
      </c>
    </row>
    <row r="58" spans="1:6" hidden="1" x14ac:dyDescent="0.15">
      <c r="A58" s="7" t="s">
        <v>164</v>
      </c>
      <c r="B58" s="8" t="s">
        <v>451</v>
      </c>
      <c r="C58" s="13" t="str">
        <f t="shared" ca="1" si="0"/>
        <v xml:space="preserve">use application input monitoring </v>
      </c>
      <c r="D58" s="14" t="str">
        <f t="shared" ca="1" si="1"/>
        <v>Identify and deploy relevant operations protection tools</v>
      </c>
      <c r="E58" s="17" t="str">
        <f t="shared" ca="1" si="2"/>
        <v xml:space="preserve">watch software </v>
      </c>
      <c r="F58" s="18" t="str">
        <f t="shared" ca="1" si="3"/>
        <v>Validate application health and status of operational environment against known best practices</v>
      </c>
    </row>
    <row r="59" spans="1:6" hidden="1" x14ac:dyDescent="0.15">
      <c r="A59" s="7" t="s">
        <v>165</v>
      </c>
      <c r="B59" s="8" t="s">
        <v>436</v>
      </c>
      <c r="C59" s="13" t="str">
        <f t="shared" ca="1" si="0"/>
        <v>ensure host/network security basics are in place</v>
      </c>
      <c r="D59" s="14" t="str">
        <f t="shared" ca="1" si="1"/>
        <v>Monitor baseline environment configuration status</v>
      </c>
      <c r="E59" s="17" t="str">
        <f t="shared" ca="1" si="2"/>
        <v xml:space="preserve">provide a solid host/network foundation for software </v>
      </c>
      <c r="F59" s="18" t="str">
        <f t="shared" ca="1" si="3"/>
        <v>Improve confidence in application operations by hardening the operating environment</v>
      </c>
    </row>
    <row r="60" spans="1:6" hidden="1" x14ac:dyDescent="0.15">
      <c r="A60" s="7" t="s">
        <v>166</v>
      </c>
      <c r="B60" s="8" t="s">
        <v>457</v>
      </c>
      <c r="C60" s="13" t="str">
        <f t="shared" ca="1" si="0"/>
        <v>publish installation guides created by SSDL</v>
      </c>
      <c r="D60" s="14" t="str">
        <f t="shared" ca="1" si="1"/>
        <v>Maintain formal operational security guides</v>
      </c>
      <c r="E60" s="17" t="str">
        <f t="shared" ca="1" si="2"/>
        <v xml:space="preserve">guide operations on application needs </v>
      </c>
      <c r="F60" s="18" t="str">
        <f t="shared" ca="1" si="3"/>
        <v>Improve expectations for continuous secure operations through provision of detailed procedures</v>
      </c>
    </row>
    <row r="61" spans="1:6" hidden="1" x14ac:dyDescent="0.15">
      <c r="A61" s="7" t="s">
        <v>497</v>
      </c>
      <c r="B61" s="8" t="s">
        <v>452</v>
      </c>
      <c r="C61" s="13" t="str">
        <f t="shared" ca="1" si="0"/>
        <v xml:space="preserve">use code signing </v>
      </c>
      <c r="D61" s="14" t="str">
        <f t="shared" ca="1" si="1"/>
        <v>Perform code signing for application components</v>
      </c>
      <c r="E61" s="17" t="str">
        <f t="shared" ca="1" si="2"/>
        <v xml:space="preserve">protect apps (or parts of apps) that are published over trust boundaries </v>
      </c>
      <c r="F61" s="18" t="str">
        <f t="shared" ca="1" si="3"/>
        <v>Mandate communication of security information and validate artifacts for completeness</v>
      </c>
    </row>
    <row r="62" spans="1:6" hidden="1" x14ac:dyDescent="0.15">
      <c r="A62" s="7" t="s">
        <v>496</v>
      </c>
      <c r="B62" s="8" t="s">
        <v>452</v>
      </c>
      <c r="C62" s="13" t="str">
        <f t="shared" ca="1" si="0"/>
        <v xml:space="preserve">use code protection </v>
      </c>
      <c r="D62" s="14" t="str">
        <f t="shared" ca="1" si="1"/>
        <v>Perform code signing for application components</v>
      </c>
      <c r="E62" s="17" t="str">
        <f t="shared" ca="1" si="2"/>
        <v xml:space="preserve">protect IP and make exploit development harder </v>
      </c>
      <c r="F62" s="18" t="str">
        <f t="shared" ca="1" si="3"/>
        <v>Mandate communication of security information and validate artifacts for completeness</v>
      </c>
    </row>
    <row r="63" spans="1:6" hidden="1" x14ac:dyDescent="0.15">
      <c r="A63" s="7" t="s">
        <v>533</v>
      </c>
      <c r="B63" s="8" t="s">
        <v>451</v>
      </c>
      <c r="C63" s="13" t="str">
        <f t="shared" ca="1" si="0"/>
        <v>use application behavior monitoring and diagnostics</v>
      </c>
      <c r="D63" s="14" t="str">
        <f t="shared" ca="1" si="1"/>
        <v>Identify and deploy relevant operations protection tools</v>
      </c>
      <c r="E63" s="17" t="str">
        <f t="shared" ca="1" si="2"/>
        <v xml:space="preserve">watch software </v>
      </c>
      <c r="F63" s="18" t="str">
        <f t="shared" ca="1" si="3"/>
        <v>Validate application health and status of operational environment against known best practices</v>
      </c>
    </row>
    <row r="64" spans="1:6" hidden="1" x14ac:dyDescent="0.15">
      <c r="A64" s="7" t="s">
        <v>97</v>
      </c>
      <c r="B64" s="8" t="s">
        <v>428</v>
      </c>
      <c r="C64" s="13" t="str">
        <f t="shared" ca="1" si="0"/>
        <v xml:space="preserve">build and publish security features (authentication, role management, key management, audit/log, crypto, protocols) </v>
      </c>
      <c r="D64" s="14" t="str">
        <f t="shared" ca="1" si="1"/>
        <v>Maintain list of recommended software frameworks</v>
      </c>
      <c r="E64" s="17" t="str">
        <f t="shared" ca="1" si="2"/>
        <v xml:space="preserve">create proactive security guidance around security features </v>
      </c>
      <c r="F64" s="18" t="str">
        <f t="shared" ca="1" si="3"/>
        <v>Insert consideration of proactive security guidance into the software design process</v>
      </c>
    </row>
    <row r="65" spans="1:6" hidden="1" x14ac:dyDescent="0.15">
      <c r="A65" s="7" t="s">
        <v>98</v>
      </c>
      <c r="B65" s="8" t="s">
        <v>427</v>
      </c>
      <c r="C65" s="13" t="str">
        <f t="shared" ca="1" si="0"/>
        <v>engage SSG with architecture</v>
      </c>
      <c r="D65" s="14" t="str">
        <f t="shared" ca="1" si="1"/>
        <v>Explicitly apply security principles to design</v>
      </c>
      <c r="E65" s="17" t="str">
        <f t="shared" ca="1" si="2"/>
        <v xml:space="preserve">inject security thinking into architecture group </v>
      </c>
      <c r="F65" s="18" t="str">
        <f t="shared" ca="1" si="3"/>
        <v>Insert consideration of proactive security guidance into the software design process</v>
      </c>
    </row>
    <row r="66" spans="1:6" hidden="1" x14ac:dyDescent="0.15">
      <c r="A66" s="7" t="s">
        <v>524</v>
      </c>
      <c r="B66" s="8" t="s">
        <v>429</v>
      </c>
      <c r="C66" s="13" t="str">
        <f t="shared" ref="C66:C129" ca="1" si="4">IFERROR(VLOOKUP(A66,BSIMM_Data,6,FALSE),"")</f>
        <v xml:space="preserve">build secure-by-design middleware frameworks/common libraries (T: code review) </v>
      </c>
      <c r="D66" s="14" t="str">
        <f t="shared" ref="D66:D129" ca="1" si="5">IFERROR(VLOOKUP(B66,OpenSAMM_Data,6,FALSE),"")</f>
        <v>Identify security design patterns from architecture</v>
      </c>
      <c r="E66" s="17" t="str">
        <f t="shared" ref="E66:E129" ca="1" si="6">IFERROR(VLOOKUP(A66,BSIMM_Data,5,FALSE),"")</f>
        <v xml:space="preserve">create proactive security design based on technology stacks </v>
      </c>
      <c r="F66" s="18" t="str">
        <f t="shared" ref="F66:F129" ca="1" si="7">IFERROR(VLOOKUP(B66,OpenSAMM_Data,5,FALSE),"")</f>
        <v>Direct the software design process toward known-secure services and secure-by-default designs</v>
      </c>
    </row>
    <row r="67" spans="1:6" hidden="1" x14ac:dyDescent="0.15">
      <c r="A67" s="7" t="s">
        <v>99</v>
      </c>
      <c r="B67" s="8" t="s">
        <v>432</v>
      </c>
      <c r="C67" s="13" t="str">
        <f t="shared" ca="1" si="4"/>
        <v>create SSG capability to solve difficult design problems</v>
      </c>
      <c r="D67" s="14" t="str">
        <f t="shared" ca="1" si="5"/>
        <v>Identify and promote security services and infrastructure</v>
      </c>
      <c r="E67" s="17" t="str">
        <f t="shared" ca="1" si="6"/>
        <v xml:space="preserve">address the need for new architecture </v>
      </c>
      <c r="F67" s="18" t="str">
        <f t="shared" ca="1" si="7"/>
        <v>Direct the software design process toward known-secure services and secure-by-default designs</v>
      </c>
    </row>
    <row r="68" spans="1:6" hidden="1" x14ac:dyDescent="0.15">
      <c r="A68" s="7" t="s">
        <v>100</v>
      </c>
      <c r="B68" s="8" t="s">
        <v>430</v>
      </c>
      <c r="C68" s="13" t="str">
        <f t="shared" ca="1" si="4"/>
        <v>form review board or central committee to approve and maintain secure design patterns</v>
      </c>
      <c r="D68" s="14" t="str">
        <f t="shared" ca="1" si="5"/>
        <v>Validate usage of frameworks, patterns, and platforms</v>
      </c>
      <c r="E68" s="17" t="str">
        <f t="shared" ca="1" si="6"/>
        <v xml:space="preserve">formalize consensus on design </v>
      </c>
      <c r="F68" s="18" t="str">
        <f t="shared" ca="1" si="7"/>
        <v>Formally control the software design process and validate utilization of secure components</v>
      </c>
    </row>
    <row r="69" spans="1:6" hidden="1" x14ac:dyDescent="0.15">
      <c r="A69" s="7" t="s">
        <v>525</v>
      </c>
      <c r="B69" s="8" t="s">
        <v>431</v>
      </c>
      <c r="C69" s="13" t="str">
        <f t="shared" ca="1" si="4"/>
        <v>require use of approved security features and frameworks (T: AA)</v>
      </c>
      <c r="D69" s="14" t="str">
        <f t="shared" ca="1" si="5"/>
        <v>Establish formal reference architectures and platforms</v>
      </c>
      <c r="E69" s="17" t="str">
        <f t="shared" ca="1" si="6"/>
        <v xml:space="preserve">promote design efficiency </v>
      </c>
      <c r="F69" s="18" t="str">
        <f t="shared" ca="1" si="7"/>
        <v>Formally control the software design process and validate utilization of secure components</v>
      </c>
    </row>
    <row r="70" spans="1:6" hidden="1" x14ac:dyDescent="0.15">
      <c r="A70" s="27" t="s">
        <v>540</v>
      </c>
      <c r="B70" s="8" t="s">
        <v>430</v>
      </c>
      <c r="C70" s="13" t="str">
        <f t="shared" ca="1" si="4"/>
        <v>find and publish mature design patterns from the organization</v>
      </c>
      <c r="D70" s="14" t="str">
        <f t="shared" ca="1" si="5"/>
        <v>Validate usage of frameworks, patterns, and platforms</v>
      </c>
      <c r="E70" s="17" t="str">
        <f t="shared" ca="1" si="6"/>
        <v xml:space="preserve">practice reuse </v>
      </c>
      <c r="F70" s="18" t="str">
        <f t="shared" ca="1" si="7"/>
        <v>Formally control the software design process and validate utilization of secure components</v>
      </c>
    </row>
    <row r="71" spans="1:6" x14ac:dyDescent="0.15">
      <c r="A71" s="7" t="s">
        <v>64</v>
      </c>
      <c r="B71" s="8" t="s">
        <v>20</v>
      </c>
      <c r="C71" s="13" t="str">
        <f t="shared" ca="1" si="4"/>
        <v xml:space="preserve">publish process (roles, responsibilities, plan), evolve as necessary </v>
      </c>
      <c r="D71" s="14" t="str">
        <f t="shared" ca="1" si="5"/>
        <v>Build and maintain assurance program roadmap</v>
      </c>
      <c r="E71" s="29" t="str">
        <f t="shared" ca="1" si="6"/>
        <v xml:space="preserve">make the plan explicit </v>
      </c>
      <c r="F71" s="18" t="str">
        <f t="shared" ca="1" si="7"/>
        <v>Establish unified strategic roadmap for software security within the organization</v>
      </c>
    </row>
    <row r="72" spans="1:6" x14ac:dyDescent="0.15">
      <c r="A72" s="7" t="s">
        <v>65</v>
      </c>
      <c r="B72" s="8" t="s">
        <v>20</v>
      </c>
      <c r="C72" s="13" t="str">
        <f t="shared" ca="1" si="4"/>
        <v>create evangelism role and perform internal marketing</v>
      </c>
      <c r="D72" s="14" t="str">
        <f t="shared" ca="1" si="5"/>
        <v>Build and maintain assurance program roadmap</v>
      </c>
      <c r="E72" s="29" t="str">
        <f t="shared" ca="1" si="6"/>
        <v xml:space="preserve">build support throughout organization </v>
      </c>
      <c r="F72" s="18" t="str">
        <f t="shared" ca="1" si="7"/>
        <v>Establish unified strategic roadmap for software security within the organization</v>
      </c>
    </row>
    <row r="73" spans="1:6" hidden="1" x14ac:dyDescent="0.15">
      <c r="A73" s="7" t="s">
        <v>66</v>
      </c>
      <c r="B73" s="8" t="s">
        <v>25</v>
      </c>
      <c r="C73" s="13" t="str">
        <f t="shared" ca="1" si="4"/>
        <v>educate executives</v>
      </c>
      <c r="D73" s="14" t="str">
        <f t="shared" ca="1" si="5"/>
        <v>Conduct role-specific application security training</v>
      </c>
      <c r="E73" s="17" t="str">
        <f t="shared" ca="1" si="6"/>
        <v xml:space="preserve">secure executive buy-in </v>
      </c>
      <c r="F73" s="18" t="str">
        <f t="shared" ca="1" si="7"/>
        <v>Educate all personnel in the software life-cycle with role-specific guidance on secure development</v>
      </c>
    </row>
    <row r="74" spans="1:6" hidden="1" x14ac:dyDescent="0.15">
      <c r="A74" s="7" t="s">
        <v>67</v>
      </c>
      <c r="B74" s="8" t="s">
        <v>33</v>
      </c>
      <c r="C74" s="13" t="str">
        <f t="shared" ca="1" si="4"/>
        <v>identify gate locations, gather necessary artifacts</v>
      </c>
      <c r="D74" s="14" t="str">
        <f t="shared" ca="1" si="5"/>
        <v>Establish project audit practice</v>
      </c>
      <c r="E74" s="17" t="str">
        <f t="shared" ca="1" si="6"/>
        <v xml:space="preserve">establish SSDL gates (but do not enforce) </v>
      </c>
      <c r="F74" s="18" t="str">
        <f t="shared" ca="1" si="7"/>
        <v>Establish security and compliance baseline and understand per-project risks</v>
      </c>
    </row>
    <row r="75" spans="1:6" x14ac:dyDescent="0.15">
      <c r="A75" s="7" t="s">
        <v>514</v>
      </c>
      <c r="B75" s="8" t="s">
        <v>21</v>
      </c>
      <c r="C75" s="13" t="str">
        <f t="shared" ca="1" si="4"/>
        <v>require security sign-off</v>
      </c>
      <c r="D75" s="14" t="str">
        <f t="shared" ca="1" si="5"/>
        <v>Establish and measure per-classification security goals</v>
      </c>
      <c r="E75" s="29" t="str">
        <f t="shared" ca="1" si="6"/>
        <v xml:space="preserve">make clear who's taking the risk </v>
      </c>
      <c r="F75" s="18" t="str">
        <f t="shared" ca="1" si="7"/>
        <v>Measure relative value of data and software assets and choose risk tolerance</v>
      </c>
    </row>
    <row r="76" spans="1:6" x14ac:dyDescent="0.15">
      <c r="A76" s="7" t="s">
        <v>68</v>
      </c>
      <c r="B76" s="8" t="s">
        <v>22</v>
      </c>
      <c r="C76" s="13" t="str">
        <f t="shared" ca="1" si="4"/>
        <v xml:space="preserve">publish data about software security internally </v>
      </c>
      <c r="D76" s="14" t="str">
        <f t="shared" ca="1" si="5"/>
        <v>Classify data and applications based on business risk</v>
      </c>
      <c r="E76" s="29" t="str">
        <f t="shared" ca="1" si="6"/>
        <v xml:space="preserve">foster transparency (or competition) </v>
      </c>
      <c r="F76" s="18" t="str">
        <f t="shared" ca="1" si="7"/>
        <v>Measure relative value of data and software assets and choose risk tolerance</v>
      </c>
    </row>
    <row r="77" spans="1:6" hidden="1" x14ac:dyDescent="0.15">
      <c r="A77" s="7" t="s">
        <v>69</v>
      </c>
      <c r="B77" s="8" t="s">
        <v>122</v>
      </c>
      <c r="C77" s="13" t="str">
        <f t="shared" ca="1" si="4"/>
        <v>enforce gates with measures and track exceptions</v>
      </c>
      <c r="D77" s="14" t="str">
        <f t="shared" ca="1" si="5"/>
        <v>Create compliance gates for projects</v>
      </c>
      <c r="E77" s="17" t="str">
        <f t="shared" ca="1" si="6"/>
        <v xml:space="preserve">change behavior </v>
      </c>
      <c r="F77" s="18" t="str">
        <f t="shared" ca="1" si="7"/>
        <v>Require compliance and measure projects against organization-wide policies and standards</v>
      </c>
    </row>
    <row r="78" spans="1:6" hidden="1" x14ac:dyDescent="0.15">
      <c r="A78" s="7" t="s">
        <v>70</v>
      </c>
      <c r="B78" s="8" t="s">
        <v>23</v>
      </c>
      <c r="C78" s="13" t="str">
        <f t="shared" ca="1" si="4"/>
        <v>create or grow social network/satellite system</v>
      </c>
      <c r="D78" s="14" t="str">
        <f t="shared" ca="1" si="5"/>
        <v>Utilize security coaches to enhance project teams</v>
      </c>
      <c r="E78" s="17" t="str">
        <f t="shared" ca="1" si="6"/>
        <v xml:space="preserve">create broad base of support </v>
      </c>
      <c r="F78" s="18" t="str">
        <f t="shared" ca="1" si="7"/>
        <v>Educate all personnel in the software life-cycle with role-specific guidance on secure development</v>
      </c>
    </row>
    <row r="79" spans="1:6" x14ac:dyDescent="0.15">
      <c r="A79" s="7" t="s">
        <v>513</v>
      </c>
      <c r="B79" s="8" t="s">
        <v>21</v>
      </c>
      <c r="C79" s="13" t="str">
        <f t="shared" ca="1" si="4"/>
        <v>identify metrics and use them to drive budgets</v>
      </c>
      <c r="D79" s="14" t="str">
        <f t="shared" ca="1" si="5"/>
        <v>Establish and measure per-classification security goals</v>
      </c>
      <c r="E79" s="29" t="str">
        <f t="shared" ca="1" si="6"/>
        <v xml:space="preserve">define success </v>
      </c>
      <c r="F79" s="18" t="str">
        <f t="shared" ca="1" si="7"/>
        <v>Measure relative value of data and software assets and choose risk tolerance</v>
      </c>
    </row>
    <row r="80" spans="1:6" x14ac:dyDescent="0.15">
      <c r="A80" s="7" t="s">
        <v>71</v>
      </c>
      <c r="B80" s="8" t="s">
        <v>460</v>
      </c>
      <c r="C80" s="13" t="str">
        <f t="shared" ca="1" si="4"/>
        <v xml:space="preserve">use internal tracking application with portfolio view </v>
      </c>
      <c r="D80" s="14" t="str">
        <f t="shared" ca="1" si="5"/>
        <v>Collect metrics for historic security spend</v>
      </c>
      <c r="E80" s="29" t="str">
        <f t="shared" ca="1" si="6"/>
        <v xml:space="preserve">know where all apps in your inventory stand </v>
      </c>
      <c r="F80" s="18" t="str">
        <f t="shared" ca="1" si="7"/>
        <v>Align security expenditure with relevant business indicators and asset value</v>
      </c>
    </row>
    <row r="81" spans="1:6" hidden="1" x14ac:dyDescent="0.15">
      <c r="A81" s="7" t="s">
        <v>72</v>
      </c>
      <c r="B81" s="8" t="s">
        <v>28</v>
      </c>
      <c r="C81" s="13" t="str">
        <f t="shared" ca="1" si="4"/>
        <v>run external marketing program</v>
      </c>
      <c r="D81" s="14">
        <f t="shared" ca="1" si="5"/>
        <v>0</v>
      </c>
      <c r="E81" s="17" t="str">
        <f t="shared" ca="1" si="6"/>
        <v>create external support/ gain new insights</v>
      </c>
      <c r="F81" s="18">
        <f t="shared" ca="1" si="7"/>
        <v>0</v>
      </c>
    </row>
    <row r="82" spans="1:6" hidden="1" x14ac:dyDescent="0.15">
      <c r="A82" s="7" t="s">
        <v>101</v>
      </c>
      <c r="B82" s="8" t="s">
        <v>458</v>
      </c>
      <c r="C82" s="13" t="str">
        <f t="shared" ca="1" si="4"/>
        <v xml:space="preserve">create security standards (T: sec features/design) </v>
      </c>
      <c r="D82" s="14" t="str">
        <f t="shared" ca="1" si="5"/>
        <v>Build and maintain technical guidelines</v>
      </c>
      <c r="E82" s="17" t="str">
        <f t="shared" ca="1" si="6"/>
        <v xml:space="preserve">meet demand for security features </v>
      </c>
      <c r="F82" s="18" t="str">
        <f t="shared" ca="1" si="7"/>
        <v>Offer development staff access to resources around the topics of secure programming and deployment</v>
      </c>
    </row>
    <row r="83" spans="1:6" hidden="1" x14ac:dyDescent="0.15">
      <c r="A83" s="7" t="s">
        <v>102</v>
      </c>
      <c r="B83" s="8" t="s">
        <v>458</v>
      </c>
      <c r="C83" s="13" t="str">
        <f t="shared" ca="1" si="4"/>
        <v>create a security portal</v>
      </c>
      <c r="D83" s="14" t="str">
        <f t="shared" ca="1" si="5"/>
        <v>Build and maintain technical guidelines</v>
      </c>
      <c r="E83" s="17" t="str">
        <f t="shared" ca="1" si="6"/>
        <v xml:space="preserve">ensure that everybody knows where to get latest and greatest </v>
      </c>
      <c r="F83" s="18" t="str">
        <f t="shared" ca="1" si="7"/>
        <v>Offer development staff access to resources around the topics of secure programming and deployment</v>
      </c>
    </row>
    <row r="84" spans="1:6" hidden="1" x14ac:dyDescent="0.15">
      <c r="A84" s="7" t="s">
        <v>103</v>
      </c>
      <c r="B84" s="8" t="s">
        <v>434</v>
      </c>
      <c r="C84" s="13" t="str">
        <f t="shared" ca="1" si="4"/>
        <v>translate compliance constraints to requirements</v>
      </c>
      <c r="D84" s="14" t="str">
        <f t="shared" ca="1" si="5"/>
        <v>Evaluate security and compliance guidance for requirements</v>
      </c>
      <c r="E84" s="17" t="str">
        <f t="shared" ca="1" si="6"/>
        <v xml:space="preserve">compliance strategy </v>
      </c>
      <c r="F84" s="18" t="str">
        <f t="shared" ca="1" si="7"/>
        <v>Consider security explicitly during the software requirements process</v>
      </c>
    </row>
    <row r="85" spans="1:6" hidden="1" x14ac:dyDescent="0.15">
      <c r="A85" s="7" t="s">
        <v>104</v>
      </c>
      <c r="B85" s="8" t="s">
        <v>31</v>
      </c>
      <c r="C85" s="13" t="str">
        <f t="shared" ca="1" si="4"/>
        <v>use secure coding standards</v>
      </c>
      <c r="D85" s="14" t="str">
        <f t="shared" ca="1" si="5"/>
        <v>Build policies and standards for security and compliance</v>
      </c>
      <c r="E85" s="17" t="str">
        <f t="shared" ca="1" si="6"/>
        <v xml:space="preserve">tell people what to look for in code review </v>
      </c>
      <c r="F85" s="18" t="str">
        <f t="shared" ca="1" si="7"/>
        <v>Establish security and compliance baseline and understand per-project risks</v>
      </c>
    </row>
    <row r="86" spans="1:6" hidden="1" x14ac:dyDescent="0.15">
      <c r="A86" s="7" t="s">
        <v>105</v>
      </c>
      <c r="B86" s="8" t="s">
        <v>31</v>
      </c>
      <c r="C86" s="13" t="str">
        <f t="shared" ca="1" si="4"/>
        <v>create a standards review board</v>
      </c>
      <c r="D86" s="14" t="str">
        <f t="shared" ca="1" si="5"/>
        <v>Build policies and standards for security and compliance</v>
      </c>
      <c r="E86" s="17" t="str">
        <f t="shared" ca="1" si="6"/>
        <v xml:space="preserve">formalize standards process </v>
      </c>
      <c r="F86" s="18" t="str">
        <f t="shared" ca="1" si="7"/>
        <v>Establish security and compliance baseline and understand per-project risks</v>
      </c>
    </row>
    <row r="87" spans="1:6" hidden="1" x14ac:dyDescent="0.15">
      <c r="A87" s="7" t="s">
        <v>0</v>
      </c>
      <c r="B87" s="8" t="s">
        <v>433</v>
      </c>
      <c r="C87" s="13" t="str">
        <f t="shared" ca="1" si="4"/>
        <v>create standards for technology stacks</v>
      </c>
      <c r="D87" s="14" t="str">
        <f t="shared" ca="1" si="5"/>
        <v>Derive security requirements from business functionality</v>
      </c>
      <c r="E87" s="17" t="str">
        <f t="shared" ca="1" si="6"/>
        <v xml:space="preserve">reduce SSG workload </v>
      </c>
      <c r="F87" s="18" t="str">
        <f t="shared" ca="1" si="7"/>
        <v>Consider security explicitly during the software requirements process</v>
      </c>
    </row>
    <row r="88" spans="1:6" hidden="1" x14ac:dyDescent="0.15">
      <c r="A88" s="7" t="s">
        <v>1</v>
      </c>
      <c r="B88" s="8" t="s">
        <v>435</v>
      </c>
      <c r="C88" s="13" t="str">
        <f t="shared" ca="1" si="4"/>
        <v>identify open source</v>
      </c>
      <c r="D88" s="14" t="str">
        <f t="shared" ca="1" si="5"/>
        <v>Establish routine patch management process</v>
      </c>
      <c r="E88" s="17" t="str">
        <f t="shared" ca="1" si="6"/>
        <v xml:space="preserve">manage open source risk </v>
      </c>
      <c r="F88" s="18" t="str">
        <f t="shared" ca="1" si="7"/>
        <v>Improve confidence in application operations by hardening the operating environment</v>
      </c>
    </row>
    <row r="89" spans="1:6" hidden="1" x14ac:dyDescent="0.15">
      <c r="A89" s="7" t="s">
        <v>2</v>
      </c>
      <c r="B89" s="8" t="s">
        <v>395</v>
      </c>
      <c r="C89" s="13" t="str">
        <f t="shared" ca="1" si="4"/>
        <v>Create SLA boilerplate</v>
      </c>
      <c r="D89" s="14" t="str">
        <f t="shared" ca="1" si="5"/>
        <v>Build security requirements into supplier agreements</v>
      </c>
      <c r="E89" s="17" t="str">
        <f t="shared" ca="1" si="6"/>
        <v xml:space="preserve">gain buy-in from legal department and standardize approach </v>
      </c>
      <c r="F89" s="18" t="str">
        <f t="shared" ca="1" si="7"/>
        <v>Mandate security requirements process for all software projects and third-party dependencies</v>
      </c>
    </row>
    <row r="90" spans="1:6" hidden="1" x14ac:dyDescent="0.15">
      <c r="A90" s="7" t="s">
        <v>3</v>
      </c>
      <c r="B90" s="8" t="s">
        <v>459</v>
      </c>
      <c r="C90" s="13" t="str">
        <f t="shared" ca="1" si="4"/>
        <v xml:space="preserve">control open source risk </v>
      </c>
      <c r="D90" s="14" t="str">
        <f t="shared" ca="1" si="5"/>
        <v>Explicitly evaluate risk from third-party components</v>
      </c>
      <c r="E90" s="17" t="str">
        <f t="shared" ca="1" si="6"/>
        <v xml:space="preserve">manage open source risk </v>
      </c>
      <c r="F90" s="18" t="str">
        <f t="shared" ca="1" si="7"/>
        <v>Concretely tie compensating controls to each threat against internal and third-party software</v>
      </c>
    </row>
    <row r="91" spans="1:6" hidden="1" x14ac:dyDescent="0.15">
      <c r="A91" s="27" t="s">
        <v>541</v>
      </c>
      <c r="B91" s="8" t="s">
        <v>395</v>
      </c>
      <c r="C91" s="13" t="str">
        <f t="shared" ca="1" si="4"/>
        <v xml:space="preserve">communicate standards to vendors </v>
      </c>
      <c r="D91" s="14" t="str">
        <f t="shared" ca="1" si="5"/>
        <v>Build security requirements into supplier agreements</v>
      </c>
      <c r="E91" s="17" t="str">
        <f t="shared" ca="1" si="6"/>
        <v xml:space="preserve">educate third-party vendors </v>
      </c>
      <c r="F91" s="18" t="str">
        <f t="shared" ca="1" si="7"/>
        <v>Mandate security requirements process for all software projects and third-party dependencies</v>
      </c>
    </row>
    <row r="92" spans="1:6" hidden="1" x14ac:dyDescent="0.15">
      <c r="A92" s="7" t="s">
        <v>152</v>
      </c>
      <c r="B92" s="8" t="s">
        <v>446</v>
      </c>
      <c r="C92" s="13" t="str">
        <f t="shared" ca="1" si="4"/>
        <v xml:space="preserve">ensure QA supports edge/boundary value condition testing </v>
      </c>
      <c r="D92" s="14" t="str">
        <f t="shared" ca="1" si="5"/>
        <v>Derive test cases from known security requirements</v>
      </c>
      <c r="E92" s="17" t="str">
        <f t="shared" ca="1" si="6"/>
        <v xml:space="preserve">execute adversarial tests beyond functional </v>
      </c>
      <c r="F92" s="18" t="str">
        <f t="shared" ca="1" si="7"/>
        <v>Establish process to perform basic security tests based on implementation and software requirements</v>
      </c>
    </row>
    <row r="93" spans="1:6" hidden="1" x14ac:dyDescent="0.15">
      <c r="A93" s="7" t="s">
        <v>530</v>
      </c>
      <c r="B93" s="8" t="s">
        <v>446</v>
      </c>
      <c r="C93" s="13" t="str">
        <f t="shared" ca="1" si="4"/>
        <v>drive tests with security requirements and security features</v>
      </c>
      <c r="D93" s="14" t="str">
        <f t="shared" ca="1" si="5"/>
        <v>Derive test cases from known security requirements</v>
      </c>
      <c r="E93" s="17" t="str">
        <f t="shared" ca="1" si="6"/>
        <v>start security testing in familiar functional territory</v>
      </c>
      <c r="F93" s="18" t="str">
        <f t="shared" ca="1" si="7"/>
        <v>Establish process to perform basic security tests based on implementation and software requirements</v>
      </c>
    </row>
    <row r="94" spans="1:6" hidden="1" x14ac:dyDescent="0.15">
      <c r="A94" s="7" t="s">
        <v>153</v>
      </c>
      <c r="B94" s="8" t="s">
        <v>450</v>
      </c>
      <c r="C94" s="13" t="str">
        <f t="shared" ca="1" si="4"/>
        <v xml:space="preserve">integrate black box security tools into the QA process (including protocol fuzzing) </v>
      </c>
      <c r="D94" s="14" t="str">
        <f t="shared" ca="1" si="5"/>
        <v>Utilize automated security testing tools</v>
      </c>
      <c r="E94" s="17" t="str">
        <f t="shared" ca="1" si="6"/>
        <v xml:space="preserve">use encapsulated attacker perspective </v>
      </c>
      <c r="F94" s="18" t="str">
        <f t="shared" ca="1" si="7"/>
        <v>Make security testing during development more complete and efficient through automation</v>
      </c>
    </row>
    <row r="95" spans="1:6" hidden="1" x14ac:dyDescent="0.15">
      <c r="A95" s="7" t="s">
        <v>531</v>
      </c>
      <c r="B95" s="8" t="s">
        <v>446</v>
      </c>
      <c r="C95" s="13" t="str">
        <f t="shared" ca="1" si="4"/>
        <v>share security test results with QA</v>
      </c>
      <c r="D95" s="14" t="str">
        <f t="shared" ca="1" si="5"/>
        <v>Derive test cases from known security requirements</v>
      </c>
      <c r="E95" s="17" t="str">
        <f t="shared" ca="1" si="6"/>
        <v xml:space="preserve">facilitate security mindset </v>
      </c>
      <c r="F95" s="18" t="str">
        <f t="shared" ca="1" si="7"/>
        <v>Establish process to perform basic security tests based on implementation and software requirements</v>
      </c>
    </row>
    <row r="96" spans="1:6" hidden="1" x14ac:dyDescent="0.15">
      <c r="A96" s="7" t="s">
        <v>154</v>
      </c>
      <c r="B96" s="8" t="s">
        <v>447</v>
      </c>
      <c r="C96" s="13" t="str">
        <f t="shared" ca="1" si="4"/>
        <v xml:space="preserve">include security tests in QA automation </v>
      </c>
      <c r="D96" s="14" t="str">
        <f t="shared" ca="1" si="5"/>
        <v>Integrate security testing into development process</v>
      </c>
      <c r="E96" s="17" t="str">
        <f t="shared" ca="1" si="6"/>
        <v xml:space="preserve">include security testing in regression </v>
      </c>
      <c r="F96" s="18" t="str">
        <f t="shared" ca="1" si="7"/>
        <v>Make security testing during development more complete and efficient through automation</v>
      </c>
    </row>
    <row r="97" spans="1:6" hidden="1" x14ac:dyDescent="0.15">
      <c r="A97" s="7" t="s">
        <v>155</v>
      </c>
      <c r="B97" s="8" t="s">
        <v>397</v>
      </c>
      <c r="C97" s="13" t="str">
        <f t="shared" ca="1" si="4"/>
        <v>perform fuzz testing customized to application APIs</v>
      </c>
      <c r="D97" s="14" t="str">
        <f t="shared" ca="1" si="5"/>
        <v>Employ application-specific security testing automation</v>
      </c>
      <c r="E97" s="17" t="str">
        <f t="shared" ca="1" si="6"/>
        <v xml:space="preserve">teach tools about your code </v>
      </c>
      <c r="F97" s="18" t="str">
        <f t="shared" ca="1" si="7"/>
        <v>Require application-specific security testing to ensure baseline security before deployment</v>
      </c>
    </row>
    <row r="98" spans="1:6" hidden="1" x14ac:dyDescent="0.15">
      <c r="A98" s="7" t="s">
        <v>156</v>
      </c>
      <c r="B98" s="8" t="s">
        <v>397</v>
      </c>
      <c r="C98" s="13" t="str">
        <f t="shared" ca="1" si="4"/>
        <v>drive tests with risk analysis results</v>
      </c>
      <c r="D98" s="14" t="str">
        <f t="shared" ca="1" si="5"/>
        <v>Employ application-specific security testing automation</v>
      </c>
      <c r="E98" s="17" t="str">
        <f t="shared" ca="1" si="6"/>
        <v xml:space="preserve">probe risk claims directly </v>
      </c>
      <c r="F98" s="18" t="str">
        <f t="shared" ca="1" si="7"/>
        <v>Require application-specific security testing to ensure baseline security before deployment</v>
      </c>
    </row>
    <row r="99" spans="1:6" hidden="1" x14ac:dyDescent="0.15">
      <c r="A99" s="7" t="s">
        <v>157</v>
      </c>
      <c r="B99" s="8" t="s">
        <v>397</v>
      </c>
      <c r="C99" s="13" t="str">
        <f t="shared" ca="1" si="4"/>
        <v>leverage coverage analysis</v>
      </c>
      <c r="D99" s="14" t="str">
        <f t="shared" ca="1" si="5"/>
        <v>Employ application-specific security testing automation</v>
      </c>
      <c r="E99" s="17" t="str">
        <f t="shared" ca="1" si="6"/>
        <v xml:space="preserve">drive testing depth </v>
      </c>
      <c r="F99" s="18" t="str">
        <f t="shared" ca="1" si="7"/>
        <v>Require application-specific security testing to ensure baseline security before deployment</v>
      </c>
    </row>
    <row r="100" spans="1:6" hidden="1" x14ac:dyDescent="0.15">
      <c r="A100" s="27" t="s">
        <v>542</v>
      </c>
      <c r="B100" s="8" t="s">
        <v>397</v>
      </c>
      <c r="C100" s="13" t="str">
        <f t="shared" ca="1" si="4"/>
        <v>begin to build and apply adversarial security tests (abuse cases)</v>
      </c>
      <c r="D100" s="14" t="str">
        <f t="shared" ca="1" si="5"/>
        <v>Employ application-specific security testing automation</v>
      </c>
      <c r="E100" s="17" t="str">
        <f t="shared" ca="1" si="6"/>
        <v xml:space="preserve">move beyond functional testing to attacker's perspective </v>
      </c>
      <c r="F100" s="18" t="str">
        <f t="shared" ca="1" si="7"/>
        <v>Require application-specific security testing to ensure baseline security before deployment</v>
      </c>
    </row>
    <row r="101" spans="1:6" hidden="1" x14ac:dyDescent="0.15">
      <c r="A101" s="7" t="s">
        <v>84</v>
      </c>
      <c r="B101" s="8" t="s">
        <v>24</v>
      </c>
      <c r="C101" s="13" t="str">
        <f t="shared" ca="1" si="4"/>
        <v xml:space="preserve">provide awareness training </v>
      </c>
      <c r="D101" s="14" t="str">
        <f t="shared" ca="1" si="5"/>
        <v>Conduct technical security awareness training</v>
      </c>
      <c r="E101" s="17" t="str">
        <f t="shared" ca="1" si="6"/>
        <v xml:space="preserve">promote culture of security throughout the organization </v>
      </c>
      <c r="F101" s="18" t="str">
        <f t="shared" ca="1" si="7"/>
        <v>Offer development staff access to resources around the topics of secure programming and deployment</v>
      </c>
    </row>
    <row r="102" spans="1:6" hidden="1" x14ac:dyDescent="0.15">
      <c r="A102" s="7" t="s">
        <v>515</v>
      </c>
      <c r="B102" s="8" t="s">
        <v>25</v>
      </c>
      <c r="C102" s="13" t="str">
        <f t="shared" ca="1" si="4"/>
        <v xml:space="preserve">offer role-specific advanced curriculum (tools, technology stacks, bug parade) </v>
      </c>
      <c r="D102" s="14" t="str">
        <f t="shared" ca="1" si="5"/>
        <v>Conduct role-specific application security training</v>
      </c>
      <c r="E102" s="17" t="str">
        <f t="shared" ca="1" si="6"/>
        <v xml:space="preserve">build capabilities beyond awareness </v>
      </c>
      <c r="F102" s="18" t="str">
        <f t="shared" ca="1" si="7"/>
        <v>Educate all personnel in the software life-cycle with role-specific guidance on secure development</v>
      </c>
    </row>
    <row r="103" spans="1:6" hidden="1" x14ac:dyDescent="0.15">
      <c r="A103" s="7" t="s">
        <v>516</v>
      </c>
      <c r="B103" s="8" t="s">
        <v>23</v>
      </c>
      <c r="C103" s="13" t="str">
        <f t="shared" ca="1" si="4"/>
        <v>create and use material specific to company history</v>
      </c>
      <c r="D103" s="14" t="str">
        <f t="shared" ca="1" si="5"/>
        <v>Utilize security coaches to enhance project teams</v>
      </c>
      <c r="E103" s="17" t="str">
        <f t="shared" ca="1" si="6"/>
        <v xml:space="preserve">see yourself in the problem </v>
      </c>
      <c r="F103" s="18" t="str">
        <f t="shared" ca="1" si="7"/>
        <v>Educate all personnel in the software life-cycle with role-specific guidance on secure development</v>
      </c>
    </row>
    <row r="104" spans="1:6" hidden="1" x14ac:dyDescent="0.15">
      <c r="A104" s="7" t="s">
        <v>517</v>
      </c>
      <c r="B104" s="8" t="s">
        <v>25</v>
      </c>
      <c r="C104" s="13" t="str">
        <f t="shared" ca="1" si="4"/>
        <v>deliver on-demand individual training</v>
      </c>
      <c r="D104" s="14" t="str">
        <f t="shared" ca="1" si="5"/>
        <v>Conduct role-specific application security training</v>
      </c>
      <c r="E104" s="17" t="str">
        <f t="shared" ca="1" si="6"/>
        <v xml:space="preserve">reduce impact on training targets and build delivery staff </v>
      </c>
      <c r="F104" s="18" t="str">
        <f t="shared" ca="1" si="7"/>
        <v>Educate all personnel in the software life-cycle with role-specific guidance on secure development</v>
      </c>
    </row>
    <row r="105" spans="1:6" hidden="1" x14ac:dyDescent="0.15">
      <c r="A105" s="7" t="s">
        <v>85</v>
      </c>
      <c r="B105" s="8" t="s">
        <v>24</v>
      </c>
      <c r="C105" s="13" t="str">
        <f t="shared" ca="1" si="4"/>
        <v>enhance satellite through training and events</v>
      </c>
      <c r="D105" s="14" t="str">
        <f t="shared" ca="1" si="5"/>
        <v>Conduct technical security awareness training</v>
      </c>
      <c r="E105" s="17" t="str">
        <f t="shared" ca="1" si="6"/>
        <v xml:space="preserve">educate/strengthen social network </v>
      </c>
      <c r="F105" s="18" t="str">
        <f t="shared" ca="1" si="7"/>
        <v>Offer development staff access to resources around the topics of secure programming and deployment</v>
      </c>
    </row>
    <row r="106" spans="1:6" hidden="1" x14ac:dyDescent="0.15">
      <c r="A106" s="7" t="s">
        <v>518</v>
      </c>
      <c r="B106" s="8" t="s">
        <v>25</v>
      </c>
      <c r="C106" s="13" t="str">
        <f t="shared" ca="1" si="4"/>
        <v>include security resources in onboarding</v>
      </c>
      <c r="D106" s="14" t="str">
        <f t="shared" ca="1" si="5"/>
        <v>Conduct role-specific application security training</v>
      </c>
      <c r="E106" s="17" t="str">
        <f t="shared" ca="1" si="6"/>
        <v xml:space="preserve">ensure new hires enhance culture </v>
      </c>
      <c r="F106" s="18" t="str">
        <f t="shared" ca="1" si="7"/>
        <v>Educate all personnel in the software life-cycle with role-specific guidance on secure development</v>
      </c>
    </row>
    <row r="107" spans="1:6" hidden="1" x14ac:dyDescent="0.15">
      <c r="A107" s="7" t="s">
        <v>519</v>
      </c>
      <c r="B107" s="8" t="s">
        <v>25</v>
      </c>
      <c r="C107" s="13" t="str">
        <f t="shared" ca="1" si="4"/>
        <v>identify satellite during training</v>
      </c>
      <c r="D107" s="14" t="str">
        <f t="shared" ca="1" si="5"/>
        <v>Conduct role-specific application security training</v>
      </c>
      <c r="E107" s="17" t="str">
        <f t="shared" ca="1" si="6"/>
        <v xml:space="preserve">create social network tied into dev </v>
      </c>
      <c r="F107" s="18" t="str">
        <f t="shared" ca="1" si="7"/>
        <v>Educate all personnel in the software life-cycle with role-specific guidance on secure development</v>
      </c>
    </row>
    <row r="108" spans="1:6" hidden="1" x14ac:dyDescent="0.15">
      <c r="A108" s="7" t="s">
        <v>86</v>
      </c>
      <c r="B108" s="8" t="s">
        <v>26</v>
      </c>
      <c r="C108" s="13" t="str">
        <f t="shared" ca="1" si="4"/>
        <v xml:space="preserve">reward progression through curriculum (certification or HR) </v>
      </c>
      <c r="D108" s="14" t="str">
        <f t="shared" ca="1" si="5"/>
        <v>Establish role-based examination/certification</v>
      </c>
      <c r="E108" s="17" t="str">
        <f t="shared" ca="1" si="6"/>
        <v xml:space="preserve">align security culture with career path </v>
      </c>
      <c r="F108" s="18" t="str">
        <f t="shared" ca="1" si="7"/>
        <v>Mandate comprehensive security training and certify personnel for baseline knowledge</v>
      </c>
    </row>
    <row r="109" spans="1:6" hidden="1" x14ac:dyDescent="0.15">
      <c r="A109" s="7" t="s">
        <v>87</v>
      </c>
      <c r="B109" s="8" t="s">
        <v>25</v>
      </c>
      <c r="C109" s="13" t="str">
        <f t="shared" ca="1" si="4"/>
        <v>provide training for vendors or outsource workers</v>
      </c>
      <c r="D109" s="14" t="str">
        <f t="shared" ca="1" si="5"/>
        <v>Conduct role-specific application security training</v>
      </c>
      <c r="E109" s="17" t="str">
        <f t="shared" ca="1" si="6"/>
        <v xml:space="preserve">spread security culture to providers </v>
      </c>
      <c r="F109" s="18" t="str">
        <f t="shared" ca="1" si="7"/>
        <v>Educate all personnel in the software life-cycle with role-specific guidance on secure development</v>
      </c>
    </row>
    <row r="110" spans="1:6" hidden="1" x14ac:dyDescent="0.15">
      <c r="A110" s="7" t="s">
        <v>88</v>
      </c>
      <c r="B110" s="8" t="s">
        <v>27</v>
      </c>
      <c r="C110" s="13" t="str">
        <f t="shared" ca="1" si="4"/>
        <v>host external software security events</v>
      </c>
      <c r="D110" s="14">
        <f t="shared" ca="1" si="5"/>
        <v>0</v>
      </c>
      <c r="E110" s="17" t="str">
        <f t="shared" ca="1" si="6"/>
        <v xml:space="preserve">market security culture as differentiator </v>
      </c>
      <c r="F110" s="18">
        <f t="shared" ca="1" si="7"/>
        <v>0</v>
      </c>
    </row>
    <row r="111" spans="1:6" hidden="1" x14ac:dyDescent="0.15">
      <c r="A111" s="7" t="s">
        <v>493</v>
      </c>
      <c r="B111" s="8" t="s">
        <v>25</v>
      </c>
      <c r="C111" s="13" t="str">
        <f t="shared" ca="1" si="4"/>
        <v>require annual refresher</v>
      </c>
      <c r="D111" s="14" t="str">
        <f t="shared" ca="1" si="5"/>
        <v>Conduct role-specific application security training</v>
      </c>
      <c r="E111" s="17" t="str">
        <f t="shared" ca="1" si="6"/>
        <v xml:space="preserve">keep staff up-to-date and address turnover </v>
      </c>
      <c r="F111" s="18" t="str">
        <f t="shared" ca="1" si="7"/>
        <v>Educate all personnel in the software life-cycle with role-specific guidance on secure development</v>
      </c>
    </row>
    <row r="112" spans="1:6" hidden="1" x14ac:dyDescent="0.15">
      <c r="A112" s="7" t="s">
        <v>520</v>
      </c>
      <c r="B112" s="8" t="s">
        <v>521</v>
      </c>
      <c r="C112" s="13" t="str">
        <f t="shared" ca="1" si="4"/>
        <v>establish SSG office hours</v>
      </c>
      <c r="D112" s="14">
        <f t="shared" ca="1" si="5"/>
        <v>0</v>
      </c>
      <c r="E112" s="17" t="str">
        <f t="shared" ca="1" si="6"/>
        <v xml:space="preserve">act as informal resource to leverage teachable moments </v>
      </c>
      <c r="F112" s="18">
        <f t="shared" ca="1" si="7"/>
        <v>0</v>
      </c>
    </row>
    <row r="113" spans="3:6" hidden="1" x14ac:dyDescent="0.15">
      <c r="C113" s="13" t="str">
        <f t="shared" ca="1" si="4"/>
        <v/>
      </c>
      <c r="D113" s="14" t="str">
        <f t="shared" ca="1" si="5"/>
        <v/>
      </c>
      <c r="E113" s="17" t="str">
        <f t="shared" ca="1" si="6"/>
        <v/>
      </c>
      <c r="F113" s="18" t="str">
        <f t="shared" ca="1" si="7"/>
        <v/>
      </c>
    </row>
    <row r="114" spans="3:6" hidden="1" x14ac:dyDescent="0.15">
      <c r="C114" s="13" t="str">
        <f t="shared" ca="1" si="4"/>
        <v/>
      </c>
      <c r="D114" s="14" t="str">
        <f t="shared" ca="1" si="5"/>
        <v/>
      </c>
      <c r="E114" s="17" t="str">
        <f t="shared" ca="1" si="6"/>
        <v/>
      </c>
      <c r="F114" s="18" t="str">
        <f t="shared" ca="1" si="7"/>
        <v/>
      </c>
    </row>
    <row r="115" spans="3:6" hidden="1" x14ac:dyDescent="0.15">
      <c r="C115" s="13" t="str">
        <f t="shared" ca="1" si="4"/>
        <v/>
      </c>
      <c r="D115" s="14" t="str">
        <f t="shared" ca="1" si="5"/>
        <v/>
      </c>
      <c r="E115" s="17" t="str">
        <f t="shared" ca="1" si="6"/>
        <v/>
      </c>
      <c r="F115" s="18" t="str">
        <f t="shared" ca="1" si="7"/>
        <v/>
      </c>
    </row>
    <row r="116" spans="3:6" hidden="1" x14ac:dyDescent="0.15">
      <c r="C116" s="13" t="str">
        <f t="shared" ca="1" si="4"/>
        <v/>
      </c>
      <c r="D116" s="14" t="str">
        <f t="shared" ca="1" si="5"/>
        <v/>
      </c>
      <c r="E116" s="17" t="str">
        <f t="shared" ca="1" si="6"/>
        <v/>
      </c>
      <c r="F116" s="18" t="str">
        <f t="shared" ca="1" si="7"/>
        <v/>
      </c>
    </row>
    <row r="117" spans="3:6" hidden="1" x14ac:dyDescent="0.15">
      <c r="C117" s="13" t="str">
        <f t="shared" ca="1" si="4"/>
        <v/>
      </c>
      <c r="D117" s="14" t="str">
        <f t="shared" ca="1" si="5"/>
        <v/>
      </c>
      <c r="E117" s="17" t="str">
        <f t="shared" ca="1" si="6"/>
        <v/>
      </c>
      <c r="F117" s="18" t="str">
        <f t="shared" ca="1" si="7"/>
        <v/>
      </c>
    </row>
    <row r="118" spans="3:6" hidden="1" x14ac:dyDescent="0.15">
      <c r="C118" s="13" t="str">
        <f t="shared" ca="1" si="4"/>
        <v/>
      </c>
      <c r="D118" s="14" t="str">
        <f t="shared" ca="1" si="5"/>
        <v/>
      </c>
      <c r="E118" s="17" t="str">
        <f t="shared" ca="1" si="6"/>
        <v/>
      </c>
      <c r="F118" s="18" t="str">
        <f t="shared" ca="1" si="7"/>
        <v/>
      </c>
    </row>
    <row r="119" spans="3:6" hidden="1" x14ac:dyDescent="0.15">
      <c r="C119" s="13" t="str">
        <f t="shared" ca="1" si="4"/>
        <v/>
      </c>
      <c r="D119" s="14" t="str">
        <f t="shared" ca="1" si="5"/>
        <v/>
      </c>
      <c r="E119" s="17" t="str">
        <f t="shared" ca="1" si="6"/>
        <v/>
      </c>
      <c r="F119" s="18" t="str">
        <f t="shared" ca="1" si="7"/>
        <v/>
      </c>
    </row>
    <row r="120" spans="3:6" hidden="1" x14ac:dyDescent="0.15">
      <c r="C120" s="13" t="str">
        <f t="shared" ca="1" si="4"/>
        <v/>
      </c>
      <c r="D120" s="14" t="str">
        <f t="shared" ca="1" si="5"/>
        <v/>
      </c>
      <c r="E120" s="17" t="str">
        <f t="shared" ca="1" si="6"/>
        <v/>
      </c>
      <c r="F120" s="18" t="str">
        <f t="shared" ca="1" si="7"/>
        <v/>
      </c>
    </row>
    <row r="121" spans="3:6" hidden="1" x14ac:dyDescent="0.15">
      <c r="C121" s="13" t="str">
        <f t="shared" ca="1" si="4"/>
        <v/>
      </c>
      <c r="D121" s="14" t="str">
        <f t="shared" ca="1" si="5"/>
        <v/>
      </c>
      <c r="E121" s="17" t="str">
        <f t="shared" ca="1" si="6"/>
        <v/>
      </c>
      <c r="F121" s="18" t="str">
        <f t="shared" ca="1" si="7"/>
        <v/>
      </c>
    </row>
    <row r="122" spans="3:6" hidden="1" x14ac:dyDescent="0.15">
      <c r="C122" s="13" t="str">
        <f t="shared" ca="1" si="4"/>
        <v/>
      </c>
      <c r="D122" s="14" t="str">
        <f t="shared" ca="1" si="5"/>
        <v/>
      </c>
      <c r="E122" s="17" t="str">
        <f t="shared" ca="1" si="6"/>
        <v/>
      </c>
      <c r="F122" s="18" t="str">
        <f t="shared" ca="1" si="7"/>
        <v/>
      </c>
    </row>
    <row r="123" spans="3:6" hidden="1" x14ac:dyDescent="0.15">
      <c r="C123" s="13" t="str">
        <f t="shared" ca="1" si="4"/>
        <v/>
      </c>
      <c r="D123" s="14" t="str">
        <f t="shared" ca="1" si="5"/>
        <v/>
      </c>
      <c r="E123" s="17" t="str">
        <f t="shared" ca="1" si="6"/>
        <v/>
      </c>
      <c r="F123" s="18" t="str">
        <f t="shared" ca="1" si="7"/>
        <v/>
      </c>
    </row>
    <row r="124" spans="3:6" hidden="1" x14ac:dyDescent="0.15">
      <c r="C124" s="13" t="str">
        <f t="shared" ca="1" si="4"/>
        <v/>
      </c>
      <c r="D124" s="14" t="str">
        <f t="shared" ca="1" si="5"/>
        <v/>
      </c>
      <c r="E124" s="17" t="str">
        <f t="shared" ca="1" si="6"/>
        <v/>
      </c>
      <c r="F124" s="18" t="str">
        <f t="shared" ca="1" si="7"/>
        <v/>
      </c>
    </row>
    <row r="125" spans="3:6" hidden="1" x14ac:dyDescent="0.15">
      <c r="C125" s="13" t="str">
        <f t="shared" ca="1" si="4"/>
        <v/>
      </c>
      <c r="D125" s="14" t="str">
        <f t="shared" ca="1" si="5"/>
        <v/>
      </c>
      <c r="E125" s="17" t="str">
        <f t="shared" ca="1" si="6"/>
        <v/>
      </c>
      <c r="F125" s="18" t="str">
        <f t="shared" ca="1" si="7"/>
        <v/>
      </c>
    </row>
    <row r="126" spans="3:6" hidden="1" x14ac:dyDescent="0.15">
      <c r="C126" s="13" t="str">
        <f t="shared" ca="1" si="4"/>
        <v/>
      </c>
      <c r="D126" s="14" t="str">
        <f t="shared" ca="1" si="5"/>
        <v/>
      </c>
      <c r="E126" s="17" t="str">
        <f t="shared" ca="1" si="6"/>
        <v/>
      </c>
      <c r="F126" s="18" t="str">
        <f t="shared" ca="1" si="7"/>
        <v/>
      </c>
    </row>
    <row r="127" spans="3:6" hidden="1" x14ac:dyDescent="0.15">
      <c r="C127" s="13" t="str">
        <f t="shared" ca="1" si="4"/>
        <v/>
      </c>
      <c r="D127" s="14" t="str">
        <f t="shared" ca="1" si="5"/>
        <v/>
      </c>
      <c r="E127" s="17" t="str">
        <f t="shared" ca="1" si="6"/>
        <v/>
      </c>
      <c r="F127" s="18" t="str">
        <f t="shared" ca="1" si="7"/>
        <v/>
      </c>
    </row>
    <row r="128" spans="3:6" hidden="1" x14ac:dyDescent="0.15">
      <c r="C128" s="13" t="str">
        <f t="shared" ca="1" si="4"/>
        <v/>
      </c>
      <c r="D128" s="14" t="str">
        <f t="shared" ca="1" si="5"/>
        <v/>
      </c>
      <c r="E128" s="17" t="str">
        <f t="shared" ca="1" si="6"/>
        <v/>
      </c>
      <c r="F128" s="18" t="str">
        <f t="shared" ca="1" si="7"/>
        <v/>
      </c>
    </row>
    <row r="129" spans="3:6" hidden="1" x14ac:dyDescent="0.15">
      <c r="C129" s="13" t="str">
        <f t="shared" ca="1" si="4"/>
        <v/>
      </c>
      <c r="D129" s="14" t="str">
        <f t="shared" ca="1" si="5"/>
        <v/>
      </c>
      <c r="E129" s="17" t="str">
        <f t="shared" ca="1" si="6"/>
        <v/>
      </c>
      <c r="F129" s="18" t="str">
        <f t="shared" ca="1" si="7"/>
        <v/>
      </c>
    </row>
    <row r="130" spans="3:6" hidden="1" x14ac:dyDescent="0.15">
      <c r="C130" s="13" t="str">
        <f t="shared" ref="C130:C193" ca="1" si="8">IFERROR(VLOOKUP(A130,BSIMM_Data,6,FALSE),"")</f>
        <v/>
      </c>
      <c r="D130" s="14" t="str">
        <f t="shared" ref="D130:D193" ca="1" si="9">IFERROR(VLOOKUP(B130,OpenSAMM_Data,6,FALSE),"")</f>
        <v/>
      </c>
      <c r="E130" s="17" t="str">
        <f t="shared" ref="E130:E193" ca="1" si="10">IFERROR(VLOOKUP(A130,BSIMM_Data,5,FALSE),"")</f>
        <v/>
      </c>
      <c r="F130" s="18" t="str">
        <f t="shared" ref="F130:F193" ca="1" si="11">IFERROR(VLOOKUP(B130,OpenSAMM_Data,5,FALSE),"")</f>
        <v/>
      </c>
    </row>
    <row r="131" spans="3:6" hidden="1" x14ac:dyDescent="0.15">
      <c r="C131" s="13" t="str">
        <f t="shared" ca="1" si="8"/>
        <v/>
      </c>
      <c r="D131" s="14" t="str">
        <f t="shared" ca="1" si="9"/>
        <v/>
      </c>
      <c r="E131" s="17" t="str">
        <f t="shared" ca="1" si="10"/>
        <v/>
      </c>
      <c r="F131" s="18" t="str">
        <f t="shared" ca="1" si="11"/>
        <v/>
      </c>
    </row>
    <row r="132" spans="3:6" hidden="1" x14ac:dyDescent="0.15">
      <c r="C132" s="13" t="str">
        <f t="shared" ca="1" si="8"/>
        <v/>
      </c>
      <c r="D132" s="14" t="str">
        <f t="shared" ca="1" si="9"/>
        <v/>
      </c>
      <c r="E132" s="17" t="str">
        <f t="shared" ca="1" si="10"/>
        <v/>
      </c>
      <c r="F132" s="18" t="str">
        <f t="shared" ca="1" si="11"/>
        <v/>
      </c>
    </row>
    <row r="133" spans="3:6" hidden="1" x14ac:dyDescent="0.15">
      <c r="C133" s="13" t="str">
        <f t="shared" ca="1" si="8"/>
        <v/>
      </c>
      <c r="D133" s="14" t="str">
        <f t="shared" ca="1" si="9"/>
        <v/>
      </c>
      <c r="E133" s="17" t="str">
        <f t="shared" ca="1" si="10"/>
        <v/>
      </c>
      <c r="F133" s="18" t="str">
        <f t="shared" ca="1" si="11"/>
        <v/>
      </c>
    </row>
    <row r="134" spans="3:6" hidden="1" x14ac:dyDescent="0.15">
      <c r="C134" s="13" t="str">
        <f t="shared" ca="1" si="8"/>
        <v/>
      </c>
      <c r="D134" s="14" t="str">
        <f t="shared" ca="1" si="9"/>
        <v/>
      </c>
      <c r="E134" s="17" t="str">
        <f t="shared" ca="1" si="10"/>
        <v/>
      </c>
      <c r="F134" s="18" t="str">
        <f t="shared" ca="1" si="11"/>
        <v/>
      </c>
    </row>
    <row r="135" spans="3:6" hidden="1" x14ac:dyDescent="0.15">
      <c r="C135" s="13" t="str">
        <f t="shared" ca="1" si="8"/>
        <v/>
      </c>
      <c r="D135" s="14" t="str">
        <f t="shared" ca="1" si="9"/>
        <v/>
      </c>
      <c r="E135" s="17" t="str">
        <f t="shared" ca="1" si="10"/>
        <v/>
      </c>
      <c r="F135" s="18" t="str">
        <f t="shared" ca="1" si="11"/>
        <v/>
      </c>
    </row>
    <row r="136" spans="3:6" hidden="1" x14ac:dyDescent="0.15">
      <c r="C136" s="13" t="str">
        <f t="shared" ca="1" si="8"/>
        <v/>
      </c>
      <c r="D136" s="14" t="str">
        <f t="shared" ca="1" si="9"/>
        <v/>
      </c>
      <c r="E136" s="17" t="str">
        <f t="shared" ca="1" si="10"/>
        <v/>
      </c>
      <c r="F136" s="18" t="str">
        <f t="shared" ca="1" si="11"/>
        <v/>
      </c>
    </row>
    <row r="137" spans="3:6" hidden="1" x14ac:dyDescent="0.15">
      <c r="C137" s="13" t="str">
        <f t="shared" ca="1" si="8"/>
        <v/>
      </c>
      <c r="D137" s="14" t="str">
        <f t="shared" ca="1" si="9"/>
        <v/>
      </c>
      <c r="E137" s="17" t="str">
        <f t="shared" ca="1" si="10"/>
        <v/>
      </c>
      <c r="F137" s="18" t="str">
        <f t="shared" ca="1" si="11"/>
        <v/>
      </c>
    </row>
    <row r="138" spans="3:6" hidden="1" x14ac:dyDescent="0.15">
      <c r="C138" s="13" t="str">
        <f t="shared" ca="1" si="8"/>
        <v/>
      </c>
      <c r="D138" s="14" t="str">
        <f t="shared" ca="1" si="9"/>
        <v/>
      </c>
      <c r="E138" s="17" t="str">
        <f t="shared" ca="1" si="10"/>
        <v/>
      </c>
      <c r="F138" s="18" t="str">
        <f t="shared" ca="1" si="11"/>
        <v/>
      </c>
    </row>
    <row r="139" spans="3:6" hidden="1" x14ac:dyDescent="0.15">
      <c r="C139" s="13" t="str">
        <f t="shared" ca="1" si="8"/>
        <v/>
      </c>
      <c r="D139" s="14" t="str">
        <f t="shared" ca="1" si="9"/>
        <v/>
      </c>
      <c r="E139" s="17" t="str">
        <f t="shared" ca="1" si="10"/>
        <v/>
      </c>
      <c r="F139" s="18" t="str">
        <f t="shared" ca="1" si="11"/>
        <v/>
      </c>
    </row>
    <row r="140" spans="3:6" hidden="1" x14ac:dyDescent="0.15">
      <c r="C140" s="13" t="str">
        <f t="shared" ca="1" si="8"/>
        <v/>
      </c>
      <c r="D140" s="14" t="str">
        <f t="shared" ca="1" si="9"/>
        <v/>
      </c>
      <c r="E140" s="17" t="str">
        <f t="shared" ca="1" si="10"/>
        <v/>
      </c>
      <c r="F140" s="18" t="str">
        <f t="shared" ca="1" si="11"/>
        <v/>
      </c>
    </row>
    <row r="141" spans="3:6" hidden="1" x14ac:dyDescent="0.15">
      <c r="C141" s="13" t="str">
        <f t="shared" ca="1" si="8"/>
        <v/>
      </c>
      <c r="D141" s="14" t="str">
        <f t="shared" ca="1" si="9"/>
        <v/>
      </c>
      <c r="E141" s="17" t="str">
        <f t="shared" ca="1" si="10"/>
        <v/>
      </c>
      <c r="F141" s="18" t="str">
        <f t="shared" ca="1" si="11"/>
        <v/>
      </c>
    </row>
    <row r="142" spans="3:6" hidden="1" x14ac:dyDescent="0.15">
      <c r="C142" s="13" t="str">
        <f t="shared" ca="1" si="8"/>
        <v/>
      </c>
      <c r="D142" s="14" t="str">
        <f t="shared" ca="1" si="9"/>
        <v/>
      </c>
      <c r="E142" s="17" t="str">
        <f t="shared" ca="1" si="10"/>
        <v/>
      </c>
      <c r="F142" s="18" t="str">
        <f t="shared" ca="1" si="11"/>
        <v/>
      </c>
    </row>
    <row r="143" spans="3:6" hidden="1" x14ac:dyDescent="0.15">
      <c r="C143" s="13" t="str">
        <f t="shared" ca="1" si="8"/>
        <v/>
      </c>
      <c r="D143" s="14" t="str">
        <f t="shared" ca="1" si="9"/>
        <v/>
      </c>
      <c r="E143" s="17" t="str">
        <f t="shared" ca="1" si="10"/>
        <v/>
      </c>
      <c r="F143" s="18" t="str">
        <f t="shared" ca="1" si="11"/>
        <v/>
      </c>
    </row>
    <row r="144" spans="3:6" hidden="1" x14ac:dyDescent="0.15">
      <c r="C144" s="13" t="str">
        <f t="shared" ca="1" si="8"/>
        <v/>
      </c>
      <c r="D144" s="14" t="str">
        <f t="shared" ca="1" si="9"/>
        <v/>
      </c>
      <c r="E144" s="17" t="str">
        <f t="shared" ca="1" si="10"/>
        <v/>
      </c>
      <c r="F144" s="18" t="str">
        <f t="shared" ca="1" si="11"/>
        <v/>
      </c>
    </row>
    <row r="145" spans="3:6" hidden="1" x14ac:dyDescent="0.15">
      <c r="C145" s="13" t="str">
        <f t="shared" ca="1" si="8"/>
        <v/>
      </c>
      <c r="D145" s="14" t="str">
        <f t="shared" ca="1" si="9"/>
        <v/>
      </c>
      <c r="E145" s="17" t="str">
        <f t="shared" ca="1" si="10"/>
        <v/>
      </c>
      <c r="F145" s="18" t="str">
        <f t="shared" ca="1" si="11"/>
        <v/>
      </c>
    </row>
    <row r="146" spans="3:6" hidden="1" x14ac:dyDescent="0.15">
      <c r="C146" s="13" t="str">
        <f t="shared" ca="1" si="8"/>
        <v/>
      </c>
      <c r="D146" s="14" t="str">
        <f t="shared" ca="1" si="9"/>
        <v/>
      </c>
      <c r="E146" s="17" t="str">
        <f t="shared" ca="1" si="10"/>
        <v/>
      </c>
      <c r="F146" s="18" t="str">
        <f t="shared" ca="1" si="11"/>
        <v/>
      </c>
    </row>
    <row r="147" spans="3:6" hidden="1" x14ac:dyDescent="0.15">
      <c r="C147" s="13" t="str">
        <f t="shared" ca="1" si="8"/>
        <v/>
      </c>
      <c r="D147" s="14" t="str">
        <f t="shared" ca="1" si="9"/>
        <v/>
      </c>
      <c r="E147" s="17" t="str">
        <f t="shared" ca="1" si="10"/>
        <v/>
      </c>
      <c r="F147" s="18" t="str">
        <f t="shared" ca="1" si="11"/>
        <v/>
      </c>
    </row>
    <row r="148" spans="3:6" hidden="1" x14ac:dyDescent="0.15">
      <c r="C148" s="13" t="str">
        <f t="shared" ca="1" si="8"/>
        <v/>
      </c>
      <c r="D148" s="14" t="str">
        <f t="shared" ca="1" si="9"/>
        <v/>
      </c>
      <c r="E148" s="17" t="str">
        <f t="shared" ca="1" si="10"/>
        <v/>
      </c>
      <c r="F148" s="18" t="str">
        <f t="shared" ca="1" si="11"/>
        <v/>
      </c>
    </row>
    <row r="149" spans="3:6" hidden="1" x14ac:dyDescent="0.15">
      <c r="C149" s="13" t="str">
        <f t="shared" ca="1" si="8"/>
        <v/>
      </c>
      <c r="D149" s="14" t="str">
        <f t="shared" ca="1" si="9"/>
        <v/>
      </c>
      <c r="E149" s="17" t="str">
        <f t="shared" ca="1" si="10"/>
        <v/>
      </c>
      <c r="F149" s="18" t="str">
        <f t="shared" ca="1" si="11"/>
        <v/>
      </c>
    </row>
    <row r="150" spans="3:6" hidden="1" x14ac:dyDescent="0.15">
      <c r="C150" s="13" t="str">
        <f t="shared" ca="1" si="8"/>
        <v/>
      </c>
      <c r="D150" s="14" t="str">
        <f t="shared" ca="1" si="9"/>
        <v/>
      </c>
      <c r="E150" s="17" t="str">
        <f t="shared" ca="1" si="10"/>
        <v/>
      </c>
      <c r="F150" s="18" t="str">
        <f t="shared" ca="1" si="11"/>
        <v/>
      </c>
    </row>
    <row r="151" spans="3:6" hidden="1" x14ac:dyDescent="0.15">
      <c r="C151" s="13" t="str">
        <f t="shared" ca="1" si="8"/>
        <v/>
      </c>
      <c r="D151" s="14" t="str">
        <f t="shared" ca="1" si="9"/>
        <v/>
      </c>
      <c r="E151" s="17" t="str">
        <f t="shared" ca="1" si="10"/>
        <v/>
      </c>
      <c r="F151" s="18" t="str">
        <f t="shared" ca="1" si="11"/>
        <v/>
      </c>
    </row>
    <row r="152" spans="3:6" hidden="1" x14ac:dyDescent="0.15">
      <c r="C152" s="13" t="str">
        <f t="shared" ca="1" si="8"/>
        <v/>
      </c>
      <c r="D152" s="14" t="str">
        <f t="shared" ca="1" si="9"/>
        <v/>
      </c>
      <c r="E152" s="17" t="str">
        <f t="shared" ca="1" si="10"/>
        <v/>
      </c>
      <c r="F152" s="18" t="str">
        <f t="shared" ca="1" si="11"/>
        <v/>
      </c>
    </row>
    <row r="153" spans="3:6" hidden="1" x14ac:dyDescent="0.15">
      <c r="C153" s="13" t="str">
        <f t="shared" ca="1" si="8"/>
        <v/>
      </c>
      <c r="D153" s="14" t="str">
        <f t="shared" ca="1" si="9"/>
        <v/>
      </c>
      <c r="E153" s="17" t="str">
        <f t="shared" ca="1" si="10"/>
        <v/>
      </c>
      <c r="F153" s="18" t="str">
        <f t="shared" ca="1" si="11"/>
        <v/>
      </c>
    </row>
    <row r="154" spans="3:6" hidden="1" x14ac:dyDescent="0.15">
      <c r="C154" s="13" t="str">
        <f t="shared" ca="1" si="8"/>
        <v/>
      </c>
      <c r="D154" s="14" t="str">
        <f t="shared" ca="1" si="9"/>
        <v/>
      </c>
      <c r="E154" s="17" t="str">
        <f t="shared" ca="1" si="10"/>
        <v/>
      </c>
      <c r="F154" s="18" t="str">
        <f t="shared" ca="1" si="11"/>
        <v/>
      </c>
    </row>
    <row r="155" spans="3:6" hidden="1" x14ac:dyDescent="0.15">
      <c r="C155" s="13" t="str">
        <f t="shared" ca="1" si="8"/>
        <v/>
      </c>
      <c r="D155" s="14" t="str">
        <f t="shared" ca="1" si="9"/>
        <v/>
      </c>
      <c r="E155" s="17" t="str">
        <f t="shared" ca="1" si="10"/>
        <v/>
      </c>
      <c r="F155" s="18" t="str">
        <f t="shared" ca="1" si="11"/>
        <v/>
      </c>
    </row>
    <row r="156" spans="3:6" hidden="1" x14ac:dyDescent="0.15">
      <c r="C156" s="13" t="str">
        <f t="shared" ca="1" si="8"/>
        <v/>
      </c>
      <c r="D156" s="14" t="str">
        <f t="shared" ca="1" si="9"/>
        <v/>
      </c>
      <c r="E156" s="17" t="str">
        <f t="shared" ca="1" si="10"/>
        <v/>
      </c>
      <c r="F156" s="18" t="str">
        <f t="shared" ca="1" si="11"/>
        <v/>
      </c>
    </row>
    <row r="157" spans="3:6" hidden="1" x14ac:dyDescent="0.15">
      <c r="C157" s="13" t="str">
        <f t="shared" ca="1" si="8"/>
        <v/>
      </c>
      <c r="D157" s="14" t="str">
        <f t="shared" ca="1" si="9"/>
        <v/>
      </c>
      <c r="E157" s="17" t="str">
        <f t="shared" ca="1" si="10"/>
        <v/>
      </c>
      <c r="F157" s="18" t="str">
        <f t="shared" ca="1" si="11"/>
        <v/>
      </c>
    </row>
    <row r="158" spans="3:6" hidden="1" x14ac:dyDescent="0.15">
      <c r="C158" s="13" t="str">
        <f t="shared" ca="1" si="8"/>
        <v/>
      </c>
      <c r="D158" s="14" t="str">
        <f t="shared" ca="1" si="9"/>
        <v/>
      </c>
      <c r="E158" s="17" t="str">
        <f t="shared" ca="1" si="10"/>
        <v/>
      </c>
      <c r="F158" s="18" t="str">
        <f t="shared" ca="1" si="11"/>
        <v/>
      </c>
    </row>
    <row r="159" spans="3:6" hidden="1" x14ac:dyDescent="0.15">
      <c r="C159" s="13" t="str">
        <f t="shared" ca="1" si="8"/>
        <v/>
      </c>
      <c r="D159" s="14" t="str">
        <f t="shared" ca="1" si="9"/>
        <v/>
      </c>
      <c r="E159" s="17" t="str">
        <f t="shared" ca="1" si="10"/>
        <v/>
      </c>
      <c r="F159" s="18" t="str">
        <f t="shared" ca="1" si="11"/>
        <v/>
      </c>
    </row>
    <row r="160" spans="3:6" hidden="1" x14ac:dyDescent="0.15">
      <c r="C160" s="13" t="str">
        <f t="shared" ca="1" si="8"/>
        <v/>
      </c>
      <c r="D160" s="14" t="str">
        <f t="shared" ca="1" si="9"/>
        <v/>
      </c>
      <c r="E160" s="17" t="str">
        <f t="shared" ca="1" si="10"/>
        <v/>
      </c>
      <c r="F160" s="18" t="str">
        <f t="shared" ca="1" si="11"/>
        <v/>
      </c>
    </row>
    <row r="161" spans="3:6" hidden="1" x14ac:dyDescent="0.15">
      <c r="C161" s="13" t="str">
        <f t="shared" ca="1" si="8"/>
        <v/>
      </c>
      <c r="D161" s="14" t="str">
        <f t="shared" ca="1" si="9"/>
        <v/>
      </c>
      <c r="E161" s="17" t="str">
        <f t="shared" ca="1" si="10"/>
        <v/>
      </c>
      <c r="F161" s="18" t="str">
        <f t="shared" ca="1" si="11"/>
        <v/>
      </c>
    </row>
    <row r="162" spans="3:6" hidden="1" x14ac:dyDescent="0.15">
      <c r="C162" s="13" t="str">
        <f t="shared" ca="1" si="8"/>
        <v/>
      </c>
      <c r="D162" s="14" t="str">
        <f t="shared" ca="1" si="9"/>
        <v/>
      </c>
      <c r="E162" s="17" t="str">
        <f t="shared" ca="1" si="10"/>
        <v/>
      </c>
      <c r="F162" s="18" t="str">
        <f t="shared" ca="1" si="11"/>
        <v/>
      </c>
    </row>
    <row r="163" spans="3:6" hidden="1" x14ac:dyDescent="0.15">
      <c r="C163" s="13" t="str">
        <f t="shared" ca="1" si="8"/>
        <v/>
      </c>
      <c r="D163" s="14" t="str">
        <f t="shared" ca="1" si="9"/>
        <v/>
      </c>
      <c r="E163" s="17" t="str">
        <f t="shared" ca="1" si="10"/>
        <v/>
      </c>
      <c r="F163" s="18" t="str">
        <f t="shared" ca="1" si="11"/>
        <v/>
      </c>
    </row>
    <row r="164" spans="3:6" hidden="1" x14ac:dyDescent="0.15">
      <c r="C164" s="13" t="str">
        <f t="shared" ca="1" si="8"/>
        <v/>
      </c>
      <c r="D164" s="14" t="str">
        <f t="shared" ca="1" si="9"/>
        <v/>
      </c>
      <c r="E164" s="17" t="str">
        <f t="shared" ca="1" si="10"/>
        <v/>
      </c>
      <c r="F164" s="18" t="str">
        <f t="shared" ca="1" si="11"/>
        <v/>
      </c>
    </row>
    <row r="165" spans="3:6" hidden="1" x14ac:dyDescent="0.15">
      <c r="C165" s="13" t="str">
        <f t="shared" ca="1" si="8"/>
        <v/>
      </c>
      <c r="D165" s="14" t="str">
        <f t="shared" ca="1" si="9"/>
        <v/>
      </c>
      <c r="E165" s="17" t="str">
        <f t="shared" ca="1" si="10"/>
        <v/>
      </c>
      <c r="F165" s="18" t="str">
        <f t="shared" ca="1" si="11"/>
        <v/>
      </c>
    </row>
    <row r="166" spans="3:6" hidden="1" x14ac:dyDescent="0.15">
      <c r="C166" s="13" t="str">
        <f t="shared" ca="1" si="8"/>
        <v/>
      </c>
      <c r="D166" s="14" t="str">
        <f t="shared" ca="1" si="9"/>
        <v/>
      </c>
      <c r="E166" s="17" t="str">
        <f t="shared" ca="1" si="10"/>
        <v/>
      </c>
      <c r="F166" s="18" t="str">
        <f t="shared" ca="1" si="11"/>
        <v/>
      </c>
    </row>
    <row r="167" spans="3:6" hidden="1" x14ac:dyDescent="0.15">
      <c r="C167" s="13" t="str">
        <f t="shared" ca="1" si="8"/>
        <v/>
      </c>
      <c r="D167" s="14" t="str">
        <f t="shared" ca="1" si="9"/>
        <v/>
      </c>
      <c r="E167" s="17" t="str">
        <f t="shared" ca="1" si="10"/>
        <v/>
      </c>
      <c r="F167" s="18" t="str">
        <f t="shared" ca="1" si="11"/>
        <v/>
      </c>
    </row>
    <row r="168" spans="3:6" hidden="1" x14ac:dyDescent="0.15">
      <c r="C168" s="13" t="str">
        <f t="shared" ca="1" si="8"/>
        <v/>
      </c>
      <c r="D168" s="14" t="str">
        <f t="shared" ca="1" si="9"/>
        <v/>
      </c>
      <c r="E168" s="17" t="str">
        <f t="shared" ca="1" si="10"/>
        <v/>
      </c>
      <c r="F168" s="18" t="str">
        <f t="shared" ca="1" si="11"/>
        <v/>
      </c>
    </row>
    <row r="169" spans="3:6" hidden="1" x14ac:dyDescent="0.15">
      <c r="C169" s="13" t="str">
        <f t="shared" ca="1" si="8"/>
        <v/>
      </c>
      <c r="D169" s="14" t="str">
        <f t="shared" ca="1" si="9"/>
        <v/>
      </c>
      <c r="E169" s="17" t="str">
        <f t="shared" ca="1" si="10"/>
        <v/>
      </c>
      <c r="F169" s="18" t="str">
        <f t="shared" ca="1" si="11"/>
        <v/>
      </c>
    </row>
    <row r="170" spans="3:6" hidden="1" x14ac:dyDescent="0.15">
      <c r="C170" s="13" t="str">
        <f t="shared" ca="1" si="8"/>
        <v/>
      </c>
      <c r="D170" s="14" t="str">
        <f t="shared" ca="1" si="9"/>
        <v/>
      </c>
      <c r="E170" s="17" t="str">
        <f t="shared" ca="1" si="10"/>
        <v/>
      </c>
      <c r="F170" s="18" t="str">
        <f t="shared" ca="1" si="11"/>
        <v/>
      </c>
    </row>
    <row r="171" spans="3:6" hidden="1" x14ac:dyDescent="0.15">
      <c r="C171" s="13" t="str">
        <f t="shared" ca="1" si="8"/>
        <v/>
      </c>
      <c r="D171" s="14" t="str">
        <f t="shared" ca="1" si="9"/>
        <v/>
      </c>
      <c r="E171" s="17" t="str">
        <f t="shared" ca="1" si="10"/>
        <v/>
      </c>
      <c r="F171" s="18" t="str">
        <f t="shared" ca="1" si="11"/>
        <v/>
      </c>
    </row>
    <row r="172" spans="3:6" hidden="1" x14ac:dyDescent="0.15">
      <c r="C172" s="13" t="str">
        <f t="shared" ca="1" si="8"/>
        <v/>
      </c>
      <c r="D172" s="14" t="str">
        <f t="shared" ca="1" si="9"/>
        <v/>
      </c>
      <c r="E172" s="17" t="str">
        <f t="shared" ca="1" si="10"/>
        <v/>
      </c>
      <c r="F172" s="18" t="str">
        <f t="shared" ca="1" si="11"/>
        <v/>
      </c>
    </row>
    <row r="173" spans="3:6" hidden="1" x14ac:dyDescent="0.15">
      <c r="C173" s="13" t="str">
        <f t="shared" ca="1" si="8"/>
        <v/>
      </c>
      <c r="D173" s="14" t="str">
        <f t="shared" ca="1" si="9"/>
        <v/>
      </c>
      <c r="E173" s="17" t="str">
        <f t="shared" ca="1" si="10"/>
        <v/>
      </c>
      <c r="F173" s="18" t="str">
        <f t="shared" ca="1" si="11"/>
        <v/>
      </c>
    </row>
    <row r="174" spans="3:6" hidden="1" x14ac:dyDescent="0.15">
      <c r="C174" s="13" t="str">
        <f t="shared" ca="1" si="8"/>
        <v/>
      </c>
      <c r="D174" s="14" t="str">
        <f t="shared" ca="1" si="9"/>
        <v/>
      </c>
      <c r="E174" s="17" t="str">
        <f t="shared" ca="1" si="10"/>
        <v/>
      </c>
      <c r="F174" s="18" t="str">
        <f t="shared" ca="1" si="11"/>
        <v/>
      </c>
    </row>
    <row r="175" spans="3:6" hidden="1" x14ac:dyDescent="0.15">
      <c r="C175" s="13" t="str">
        <f t="shared" ca="1" si="8"/>
        <v/>
      </c>
      <c r="D175" s="14" t="str">
        <f t="shared" ca="1" si="9"/>
        <v/>
      </c>
      <c r="E175" s="17" t="str">
        <f t="shared" ca="1" si="10"/>
        <v/>
      </c>
      <c r="F175" s="18" t="str">
        <f t="shared" ca="1" si="11"/>
        <v/>
      </c>
    </row>
    <row r="176" spans="3:6" hidden="1" x14ac:dyDescent="0.15">
      <c r="C176" s="13" t="str">
        <f t="shared" ca="1" si="8"/>
        <v/>
      </c>
      <c r="D176" s="14" t="str">
        <f t="shared" ca="1" si="9"/>
        <v/>
      </c>
      <c r="E176" s="17" t="str">
        <f t="shared" ca="1" si="10"/>
        <v/>
      </c>
      <c r="F176" s="18" t="str">
        <f t="shared" ca="1" si="11"/>
        <v/>
      </c>
    </row>
    <row r="177" spans="3:6" hidden="1" x14ac:dyDescent="0.15">
      <c r="C177" s="13" t="str">
        <f t="shared" ca="1" si="8"/>
        <v/>
      </c>
      <c r="D177" s="14" t="str">
        <f t="shared" ca="1" si="9"/>
        <v/>
      </c>
      <c r="E177" s="17" t="str">
        <f t="shared" ca="1" si="10"/>
        <v/>
      </c>
      <c r="F177" s="18" t="str">
        <f t="shared" ca="1" si="11"/>
        <v/>
      </c>
    </row>
    <row r="178" spans="3:6" hidden="1" x14ac:dyDescent="0.15">
      <c r="C178" s="13" t="str">
        <f t="shared" ca="1" si="8"/>
        <v/>
      </c>
      <c r="D178" s="14" t="str">
        <f t="shared" ca="1" si="9"/>
        <v/>
      </c>
      <c r="E178" s="17" t="str">
        <f t="shared" ca="1" si="10"/>
        <v/>
      </c>
      <c r="F178" s="18" t="str">
        <f t="shared" ca="1" si="11"/>
        <v/>
      </c>
    </row>
    <row r="179" spans="3:6" hidden="1" x14ac:dyDescent="0.15">
      <c r="C179" s="13" t="str">
        <f t="shared" ca="1" si="8"/>
        <v/>
      </c>
      <c r="D179" s="14" t="str">
        <f t="shared" ca="1" si="9"/>
        <v/>
      </c>
      <c r="E179" s="17" t="str">
        <f t="shared" ca="1" si="10"/>
        <v/>
      </c>
      <c r="F179" s="18" t="str">
        <f t="shared" ca="1" si="11"/>
        <v/>
      </c>
    </row>
    <row r="180" spans="3:6" hidden="1" x14ac:dyDescent="0.15">
      <c r="C180" s="13" t="str">
        <f t="shared" ca="1" si="8"/>
        <v/>
      </c>
      <c r="D180" s="14" t="str">
        <f t="shared" ca="1" si="9"/>
        <v/>
      </c>
      <c r="E180" s="17" t="str">
        <f t="shared" ca="1" si="10"/>
        <v/>
      </c>
      <c r="F180" s="18" t="str">
        <f t="shared" ca="1" si="11"/>
        <v/>
      </c>
    </row>
    <row r="181" spans="3:6" hidden="1" x14ac:dyDescent="0.15">
      <c r="C181" s="13" t="str">
        <f t="shared" ca="1" si="8"/>
        <v/>
      </c>
      <c r="D181" s="14" t="str">
        <f t="shared" ca="1" si="9"/>
        <v/>
      </c>
      <c r="E181" s="17" t="str">
        <f t="shared" ca="1" si="10"/>
        <v/>
      </c>
      <c r="F181" s="18" t="str">
        <f t="shared" ca="1" si="11"/>
        <v/>
      </c>
    </row>
    <row r="182" spans="3:6" hidden="1" x14ac:dyDescent="0.15">
      <c r="C182" s="13" t="str">
        <f t="shared" ca="1" si="8"/>
        <v/>
      </c>
      <c r="D182" s="14" t="str">
        <f t="shared" ca="1" si="9"/>
        <v/>
      </c>
      <c r="E182" s="17" t="str">
        <f t="shared" ca="1" si="10"/>
        <v/>
      </c>
      <c r="F182" s="18" t="str">
        <f t="shared" ca="1" si="11"/>
        <v/>
      </c>
    </row>
    <row r="183" spans="3:6" hidden="1" x14ac:dyDescent="0.15">
      <c r="C183" s="13" t="str">
        <f t="shared" ca="1" si="8"/>
        <v/>
      </c>
      <c r="D183" s="14" t="str">
        <f t="shared" ca="1" si="9"/>
        <v/>
      </c>
      <c r="E183" s="17" t="str">
        <f t="shared" ca="1" si="10"/>
        <v/>
      </c>
      <c r="F183" s="18" t="str">
        <f t="shared" ca="1" si="11"/>
        <v/>
      </c>
    </row>
    <row r="184" spans="3:6" hidden="1" x14ac:dyDescent="0.15">
      <c r="C184" s="13" t="str">
        <f t="shared" ca="1" si="8"/>
        <v/>
      </c>
      <c r="D184" s="14" t="str">
        <f t="shared" ca="1" si="9"/>
        <v/>
      </c>
      <c r="E184" s="17" t="str">
        <f t="shared" ca="1" si="10"/>
        <v/>
      </c>
      <c r="F184" s="18" t="str">
        <f t="shared" ca="1" si="11"/>
        <v/>
      </c>
    </row>
    <row r="185" spans="3:6" hidden="1" x14ac:dyDescent="0.15">
      <c r="C185" s="13" t="str">
        <f t="shared" ca="1" si="8"/>
        <v/>
      </c>
      <c r="D185" s="14" t="str">
        <f t="shared" ca="1" si="9"/>
        <v/>
      </c>
      <c r="E185" s="17" t="str">
        <f t="shared" ca="1" si="10"/>
        <v/>
      </c>
      <c r="F185" s="18" t="str">
        <f t="shared" ca="1" si="11"/>
        <v/>
      </c>
    </row>
    <row r="186" spans="3:6" hidden="1" x14ac:dyDescent="0.15">
      <c r="C186" s="13" t="str">
        <f t="shared" ca="1" si="8"/>
        <v/>
      </c>
      <c r="D186" s="14" t="str">
        <f t="shared" ca="1" si="9"/>
        <v/>
      </c>
      <c r="E186" s="17" t="str">
        <f t="shared" ca="1" si="10"/>
        <v/>
      </c>
      <c r="F186" s="18" t="str">
        <f t="shared" ca="1" si="11"/>
        <v/>
      </c>
    </row>
    <row r="187" spans="3:6" hidden="1" x14ac:dyDescent="0.15">
      <c r="C187" s="13" t="str">
        <f t="shared" ca="1" si="8"/>
        <v/>
      </c>
      <c r="D187" s="14" t="str">
        <f t="shared" ca="1" si="9"/>
        <v/>
      </c>
      <c r="E187" s="17" t="str">
        <f t="shared" ca="1" si="10"/>
        <v/>
      </c>
      <c r="F187" s="18" t="str">
        <f t="shared" ca="1" si="11"/>
        <v/>
      </c>
    </row>
    <row r="188" spans="3:6" hidden="1" x14ac:dyDescent="0.15">
      <c r="C188" s="13" t="str">
        <f t="shared" ca="1" si="8"/>
        <v/>
      </c>
      <c r="D188" s="14" t="str">
        <f t="shared" ca="1" si="9"/>
        <v/>
      </c>
      <c r="E188" s="17" t="str">
        <f t="shared" ca="1" si="10"/>
        <v/>
      </c>
      <c r="F188" s="18" t="str">
        <f t="shared" ca="1" si="11"/>
        <v/>
      </c>
    </row>
    <row r="189" spans="3:6" hidden="1" x14ac:dyDescent="0.15">
      <c r="C189" s="13" t="str">
        <f t="shared" ca="1" si="8"/>
        <v/>
      </c>
      <c r="D189" s="14" t="str">
        <f t="shared" ca="1" si="9"/>
        <v/>
      </c>
      <c r="E189" s="17" t="str">
        <f t="shared" ca="1" si="10"/>
        <v/>
      </c>
      <c r="F189" s="18" t="str">
        <f t="shared" ca="1" si="11"/>
        <v/>
      </c>
    </row>
    <row r="190" spans="3:6" hidden="1" x14ac:dyDescent="0.15">
      <c r="C190" s="13" t="str">
        <f t="shared" ca="1" si="8"/>
        <v/>
      </c>
      <c r="D190" s="14" t="str">
        <f t="shared" ca="1" si="9"/>
        <v/>
      </c>
      <c r="E190" s="17" t="str">
        <f t="shared" ca="1" si="10"/>
        <v/>
      </c>
      <c r="F190" s="18" t="str">
        <f t="shared" ca="1" si="11"/>
        <v/>
      </c>
    </row>
    <row r="191" spans="3:6" hidden="1" x14ac:dyDescent="0.15">
      <c r="C191" s="13" t="str">
        <f t="shared" ca="1" si="8"/>
        <v/>
      </c>
      <c r="D191" s="14" t="str">
        <f t="shared" ca="1" si="9"/>
        <v/>
      </c>
      <c r="E191" s="17" t="str">
        <f t="shared" ca="1" si="10"/>
        <v/>
      </c>
      <c r="F191" s="18" t="str">
        <f t="shared" ca="1" si="11"/>
        <v/>
      </c>
    </row>
    <row r="192" spans="3:6" hidden="1" x14ac:dyDescent="0.15">
      <c r="C192" s="13" t="str">
        <f t="shared" ca="1" si="8"/>
        <v/>
      </c>
      <c r="D192" s="14" t="str">
        <f t="shared" ca="1" si="9"/>
        <v/>
      </c>
      <c r="E192" s="17" t="str">
        <f t="shared" ca="1" si="10"/>
        <v/>
      </c>
      <c r="F192" s="18" t="str">
        <f t="shared" ca="1" si="11"/>
        <v/>
      </c>
    </row>
    <row r="193" spans="3:6" hidden="1" x14ac:dyDescent="0.15">
      <c r="C193" s="13" t="str">
        <f t="shared" ca="1" si="8"/>
        <v/>
      </c>
      <c r="D193" s="14" t="str">
        <f t="shared" ca="1" si="9"/>
        <v/>
      </c>
      <c r="E193" s="17" t="str">
        <f t="shared" ca="1" si="10"/>
        <v/>
      </c>
      <c r="F193" s="18" t="str">
        <f t="shared" ca="1" si="11"/>
        <v/>
      </c>
    </row>
    <row r="194" spans="3:6" hidden="1" x14ac:dyDescent="0.15">
      <c r="C194" s="13" t="str">
        <f t="shared" ref="C194:C204" ca="1" si="12">IFERROR(VLOOKUP(A194,BSIMM_Data,6,FALSE),"")</f>
        <v/>
      </c>
      <c r="D194" s="14" t="str">
        <f t="shared" ref="D194:D204" ca="1" si="13">IFERROR(VLOOKUP(B194,OpenSAMM_Data,6,FALSE),"")</f>
        <v/>
      </c>
      <c r="E194" s="17" t="str">
        <f t="shared" ref="E194:E204" ca="1" si="14">IFERROR(VLOOKUP(A194,BSIMM_Data,5,FALSE),"")</f>
        <v/>
      </c>
      <c r="F194" s="18" t="str">
        <f t="shared" ref="F194:F204" ca="1" si="15">IFERROR(VLOOKUP(B194,OpenSAMM_Data,5,FALSE),"")</f>
        <v/>
      </c>
    </row>
    <row r="195" spans="3:6" hidden="1" x14ac:dyDescent="0.15">
      <c r="C195" s="13" t="str">
        <f t="shared" ca="1" si="12"/>
        <v/>
      </c>
      <c r="D195" s="14" t="str">
        <f t="shared" ca="1" si="13"/>
        <v/>
      </c>
      <c r="E195" s="17" t="str">
        <f t="shared" ca="1" si="14"/>
        <v/>
      </c>
      <c r="F195" s="18" t="str">
        <f t="shared" ca="1" si="15"/>
        <v/>
      </c>
    </row>
    <row r="196" spans="3:6" hidden="1" x14ac:dyDescent="0.15">
      <c r="C196" s="13" t="str">
        <f t="shared" ca="1" si="12"/>
        <v/>
      </c>
      <c r="D196" s="14" t="str">
        <f t="shared" ca="1" si="13"/>
        <v/>
      </c>
      <c r="E196" s="17" t="str">
        <f t="shared" ca="1" si="14"/>
        <v/>
      </c>
      <c r="F196" s="18" t="str">
        <f t="shared" ca="1" si="15"/>
        <v/>
      </c>
    </row>
    <row r="197" spans="3:6" hidden="1" x14ac:dyDescent="0.15">
      <c r="C197" s="13" t="str">
        <f t="shared" ca="1" si="12"/>
        <v/>
      </c>
      <c r="D197" s="14" t="str">
        <f t="shared" ca="1" si="13"/>
        <v/>
      </c>
      <c r="E197" s="17" t="str">
        <f t="shared" ca="1" si="14"/>
        <v/>
      </c>
      <c r="F197" s="18" t="str">
        <f t="shared" ca="1" si="15"/>
        <v/>
      </c>
    </row>
    <row r="198" spans="3:6" hidden="1" x14ac:dyDescent="0.15">
      <c r="C198" s="13" t="str">
        <f t="shared" ca="1" si="12"/>
        <v/>
      </c>
      <c r="D198" s="14" t="str">
        <f t="shared" ca="1" si="13"/>
        <v/>
      </c>
      <c r="E198" s="17" t="str">
        <f t="shared" ca="1" si="14"/>
        <v/>
      </c>
      <c r="F198" s="18" t="str">
        <f t="shared" ca="1" si="15"/>
        <v/>
      </c>
    </row>
    <row r="199" spans="3:6" hidden="1" x14ac:dyDescent="0.15">
      <c r="C199" s="13" t="str">
        <f t="shared" ca="1" si="12"/>
        <v/>
      </c>
      <c r="D199" s="14" t="str">
        <f t="shared" ca="1" si="13"/>
        <v/>
      </c>
      <c r="E199" s="17" t="str">
        <f t="shared" ca="1" si="14"/>
        <v/>
      </c>
      <c r="F199" s="18" t="str">
        <f t="shared" ca="1" si="15"/>
        <v/>
      </c>
    </row>
    <row r="200" spans="3:6" hidden="1" x14ac:dyDescent="0.15">
      <c r="C200" s="13" t="str">
        <f t="shared" ca="1" si="12"/>
        <v/>
      </c>
      <c r="D200" s="14" t="str">
        <f t="shared" ca="1" si="13"/>
        <v/>
      </c>
      <c r="E200" s="17" t="str">
        <f t="shared" ca="1" si="14"/>
        <v/>
      </c>
      <c r="F200" s="18" t="str">
        <f t="shared" ca="1" si="15"/>
        <v/>
      </c>
    </row>
    <row r="201" spans="3:6" hidden="1" x14ac:dyDescent="0.15">
      <c r="C201" s="13" t="str">
        <f t="shared" ca="1" si="12"/>
        <v/>
      </c>
      <c r="D201" s="14" t="str">
        <f t="shared" ca="1" si="13"/>
        <v/>
      </c>
      <c r="E201" s="17" t="str">
        <f t="shared" ca="1" si="14"/>
        <v/>
      </c>
      <c r="F201" s="18" t="str">
        <f t="shared" ca="1" si="15"/>
        <v/>
      </c>
    </row>
    <row r="202" spans="3:6" hidden="1" x14ac:dyDescent="0.15">
      <c r="C202" s="13" t="str">
        <f t="shared" ca="1" si="12"/>
        <v/>
      </c>
      <c r="D202" s="14" t="str">
        <f t="shared" ca="1" si="13"/>
        <v/>
      </c>
      <c r="E202" s="17" t="str">
        <f t="shared" ca="1" si="14"/>
        <v/>
      </c>
      <c r="F202" s="18" t="str">
        <f t="shared" ca="1" si="15"/>
        <v/>
      </c>
    </row>
    <row r="203" spans="3:6" hidden="1" x14ac:dyDescent="0.15">
      <c r="C203" s="13" t="str">
        <f t="shared" ca="1" si="12"/>
        <v/>
      </c>
      <c r="D203" s="14" t="str">
        <f t="shared" ca="1" si="13"/>
        <v/>
      </c>
      <c r="E203" s="17" t="str">
        <f t="shared" ca="1" si="14"/>
        <v/>
      </c>
      <c r="F203" s="18" t="str">
        <f t="shared" ca="1" si="15"/>
        <v/>
      </c>
    </row>
    <row r="204" spans="3:6" hidden="1" x14ac:dyDescent="0.15">
      <c r="C204" s="13" t="str">
        <f t="shared" ca="1" si="12"/>
        <v/>
      </c>
      <c r="D204" s="14" t="str">
        <f t="shared" ca="1" si="13"/>
        <v/>
      </c>
      <c r="E204" s="17" t="str">
        <f t="shared" ca="1" si="14"/>
        <v/>
      </c>
      <c r="F204" s="18" t="str">
        <f t="shared" ca="1" si="15"/>
        <v/>
      </c>
    </row>
  </sheetData>
  <autoFilter ref="A1:F204">
    <filterColumn colId="1">
      <filters>
        <filter val="SM 1.A"/>
        <filter val="SM 1.B"/>
        <filter val="SM 2.A"/>
        <filter val="SM 2.B"/>
        <filter val="SM 3.B"/>
      </filters>
    </filterColumn>
    <sortState ref="A2:F204">
      <sortCondition ref="A1:A204"/>
    </sortState>
  </autoFilter>
  <sortState ref="A2:M199">
    <sortCondition ref="B3:B199"/>
  </sortState>
  <phoneticPr fontId="1" type="noConversion"/>
  <dataValidations count="2">
    <dataValidation type="list" allowBlank="1" showInputMessage="1" showErrorMessage="1" sqref="A2:A195">
      <formula1>BSIMM_Codes</formula1>
    </dataValidation>
    <dataValidation type="list" allowBlank="1" showInputMessage="1" showErrorMessage="1" sqref="B2:B195">
      <formula1>OpenSAMM_Codes</formula1>
    </dataValidation>
  </dataValidations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L7" sqref="L7"/>
    </sheetView>
  </sheetViews>
  <sheetFormatPr defaultRowHeight="12.75" x14ac:dyDescent="0.2"/>
  <sheetData>
    <row r="1" spans="1:14" x14ac:dyDescent="0.2">
      <c r="A1" s="31" t="s">
        <v>574</v>
      </c>
      <c r="B1" s="31"/>
      <c r="C1" s="31"/>
      <c r="D1" s="31" t="s">
        <v>575</v>
      </c>
      <c r="E1" s="31"/>
      <c r="F1" s="31"/>
      <c r="G1" s="31" t="s">
        <v>576</v>
      </c>
      <c r="H1" s="31"/>
      <c r="I1" s="31"/>
      <c r="J1" s="31" t="s">
        <v>577</v>
      </c>
      <c r="K1" s="31"/>
      <c r="L1" s="31"/>
      <c r="N1" t="s">
        <v>578</v>
      </c>
    </row>
    <row r="2" spans="1:14" x14ac:dyDescent="0.2">
      <c r="A2" t="s">
        <v>582</v>
      </c>
      <c r="B2" t="s">
        <v>583</v>
      </c>
      <c r="C2" t="s">
        <v>584</v>
      </c>
      <c r="D2" t="s">
        <v>582</v>
      </c>
      <c r="E2" t="s">
        <v>583</v>
      </c>
      <c r="F2" t="s">
        <v>584</v>
      </c>
      <c r="G2" t="s">
        <v>582</v>
      </c>
      <c r="H2" t="s">
        <v>583</v>
      </c>
      <c r="I2" t="s">
        <v>584</v>
      </c>
      <c r="J2" t="s">
        <v>582</v>
      </c>
      <c r="K2" t="s">
        <v>583</v>
      </c>
      <c r="L2" t="s">
        <v>584</v>
      </c>
      <c r="N2" t="s">
        <v>579</v>
      </c>
    </row>
    <row r="3" spans="1:14" x14ac:dyDescent="0.2">
      <c r="A3" t="str">
        <f>OpenSAMM!A2</f>
        <v>SM 1.A</v>
      </c>
      <c r="D3" t="str">
        <f>OpenSAMM!A20</f>
        <v>TA 1.A</v>
      </c>
      <c r="G3" t="str">
        <f>OpenSAMM!A38</f>
        <v>DR 1.A</v>
      </c>
      <c r="J3" t="str">
        <f>OpenSAMM!A56</f>
        <v>VM 1.A</v>
      </c>
      <c r="N3" t="s">
        <v>580</v>
      </c>
    </row>
    <row r="4" spans="1:14" x14ac:dyDescent="0.2">
      <c r="A4" t="str">
        <f>OpenSAMM!A3</f>
        <v>SM 1.B</v>
      </c>
      <c r="D4" t="str">
        <f>OpenSAMM!A21</f>
        <v>TA 1.B</v>
      </c>
      <c r="G4" t="str">
        <f>OpenSAMM!A39</f>
        <v>DR 1.B</v>
      </c>
      <c r="J4" t="str">
        <f>OpenSAMM!A57</f>
        <v>VM 1.B</v>
      </c>
      <c r="N4" t="s">
        <v>581</v>
      </c>
    </row>
    <row r="5" spans="1:14" x14ac:dyDescent="0.2">
      <c r="A5" t="str">
        <f>OpenSAMM!A4</f>
        <v>SM 2.A</v>
      </c>
      <c r="D5" t="str">
        <f>OpenSAMM!A22</f>
        <v>TA 2.A</v>
      </c>
      <c r="G5" t="str">
        <f>OpenSAMM!A40</f>
        <v>DR 2.A</v>
      </c>
      <c r="J5" t="str">
        <f>OpenSAMM!A58</f>
        <v>VM 2.A</v>
      </c>
    </row>
    <row r="6" spans="1:14" x14ac:dyDescent="0.2">
      <c r="A6" t="str">
        <f>OpenSAMM!A5</f>
        <v>SM 2.B</v>
      </c>
      <c r="D6" t="str">
        <f>OpenSAMM!A23</f>
        <v>TA 2.B</v>
      </c>
      <c r="G6" t="str">
        <f>OpenSAMM!A41</f>
        <v>DR 2.B</v>
      </c>
      <c r="J6" t="str">
        <f>OpenSAMM!A59</f>
        <v>VM 2.B</v>
      </c>
    </row>
    <row r="7" spans="1:14" x14ac:dyDescent="0.2">
      <c r="A7" t="str">
        <f>OpenSAMM!A6</f>
        <v>SM 3.A</v>
      </c>
      <c r="D7" t="str">
        <f>OpenSAMM!A24</f>
        <v>TA 3.A</v>
      </c>
      <c r="G7" t="str">
        <f>OpenSAMM!A42</f>
        <v>DR 3.A</v>
      </c>
      <c r="J7" t="str">
        <f>OpenSAMM!A60</f>
        <v>VM 3.A</v>
      </c>
    </row>
    <row r="8" spans="1:14" x14ac:dyDescent="0.2">
      <c r="A8" t="str">
        <f>OpenSAMM!A7</f>
        <v>SM 3.B</v>
      </c>
      <c r="D8" t="str">
        <f>OpenSAMM!A25</f>
        <v>TA 3.B</v>
      </c>
      <c r="G8" t="str">
        <f>OpenSAMM!A43</f>
        <v>DR 3.B</v>
      </c>
      <c r="J8" t="str">
        <f>OpenSAMM!A61</f>
        <v>VM 3.B</v>
      </c>
    </row>
    <row r="9" spans="1:14" x14ac:dyDescent="0.2">
      <c r="A9" t="str">
        <f>OpenSAMM!A8</f>
        <v>PC 1.A</v>
      </c>
      <c r="D9" t="str">
        <f>OpenSAMM!A26</f>
        <v>SR 1.A</v>
      </c>
      <c r="G9" t="str">
        <f>OpenSAMM!A44</f>
        <v>CR 1.A</v>
      </c>
      <c r="J9" t="str">
        <f>OpenSAMM!A62</f>
        <v>EH 1.A</v>
      </c>
    </row>
    <row r="10" spans="1:14" x14ac:dyDescent="0.2">
      <c r="A10" t="str">
        <f>OpenSAMM!A9</f>
        <v>PC 1.B</v>
      </c>
      <c r="D10" t="str">
        <f>OpenSAMM!A27</f>
        <v>SR 1.B</v>
      </c>
      <c r="G10" t="str">
        <f>OpenSAMM!A45</f>
        <v>CR 1.B</v>
      </c>
      <c r="J10" t="str">
        <f>OpenSAMM!A63</f>
        <v>EH 1.B</v>
      </c>
    </row>
    <row r="11" spans="1:14" x14ac:dyDescent="0.2">
      <c r="A11" t="str">
        <f>OpenSAMM!A10</f>
        <v>PC 2.A</v>
      </c>
      <c r="D11" t="str">
        <f>OpenSAMM!A28</f>
        <v>SR 2.A</v>
      </c>
      <c r="G11" t="str">
        <f>OpenSAMM!A46</f>
        <v>CR 2.A</v>
      </c>
      <c r="J11" t="str">
        <f>OpenSAMM!A64</f>
        <v>EH 2.A</v>
      </c>
    </row>
    <row r="12" spans="1:14" x14ac:dyDescent="0.2">
      <c r="A12" t="str">
        <f>OpenSAMM!A11</f>
        <v>PC 2.B</v>
      </c>
      <c r="D12" t="str">
        <f>OpenSAMM!A29</f>
        <v>SR 2.B</v>
      </c>
      <c r="G12" t="str">
        <f>OpenSAMM!A47</f>
        <v>CR 2.B</v>
      </c>
      <c r="J12" t="str">
        <f>OpenSAMM!A65</f>
        <v>EH 2.B</v>
      </c>
    </row>
    <row r="13" spans="1:14" x14ac:dyDescent="0.2">
      <c r="A13" t="str">
        <f>OpenSAMM!A12</f>
        <v>PC 3.A</v>
      </c>
      <c r="D13" t="str">
        <f>OpenSAMM!A30</f>
        <v>SR 3.A</v>
      </c>
      <c r="G13" t="str">
        <f>OpenSAMM!A48</f>
        <v>CR 3.A</v>
      </c>
      <c r="J13" t="str">
        <f>OpenSAMM!A66</f>
        <v>EH 3.A</v>
      </c>
    </row>
    <row r="14" spans="1:14" x14ac:dyDescent="0.2">
      <c r="A14" t="str">
        <f>OpenSAMM!A13</f>
        <v>PC 3.B</v>
      </c>
      <c r="D14" t="str">
        <f>OpenSAMM!A31</f>
        <v>SR 3.B</v>
      </c>
      <c r="G14" t="str">
        <f>OpenSAMM!A49</f>
        <v>CR 3.B</v>
      </c>
      <c r="J14" t="str">
        <f>OpenSAMM!A67</f>
        <v>EH 3.B</v>
      </c>
    </row>
    <row r="15" spans="1:14" x14ac:dyDescent="0.2">
      <c r="A15" t="str">
        <f>OpenSAMM!A14</f>
        <v>EG 1.A</v>
      </c>
      <c r="D15" t="str">
        <f>OpenSAMM!A32</f>
        <v>SA 1.A</v>
      </c>
      <c r="G15" t="str">
        <f>OpenSAMM!A50</f>
        <v>ST 1.A</v>
      </c>
      <c r="J15" t="str">
        <f>OpenSAMM!A68</f>
        <v>OE 1.A</v>
      </c>
    </row>
    <row r="16" spans="1:14" x14ac:dyDescent="0.2">
      <c r="A16" t="str">
        <f>OpenSAMM!A15</f>
        <v>EG 1.B</v>
      </c>
      <c r="D16" t="str">
        <f>OpenSAMM!A33</f>
        <v>SA 1.B</v>
      </c>
      <c r="G16" t="str">
        <f>OpenSAMM!A51</f>
        <v>ST 1.B</v>
      </c>
      <c r="J16" t="str">
        <f>OpenSAMM!A69</f>
        <v>OE 1.B</v>
      </c>
    </row>
    <row r="17" spans="1:10" x14ac:dyDescent="0.2">
      <c r="A17" t="str">
        <f>OpenSAMM!A16</f>
        <v>EG 2.A</v>
      </c>
      <c r="D17" t="str">
        <f>OpenSAMM!A34</f>
        <v>SA 2.A</v>
      </c>
      <c r="G17" t="str">
        <f>OpenSAMM!A52</f>
        <v>ST 2.A</v>
      </c>
      <c r="J17" t="str">
        <f>OpenSAMM!A70</f>
        <v>OE 2.A</v>
      </c>
    </row>
    <row r="18" spans="1:10" x14ac:dyDescent="0.2">
      <c r="A18" t="str">
        <f>OpenSAMM!A17</f>
        <v>EG 2.B</v>
      </c>
      <c r="D18" t="str">
        <f>OpenSAMM!A35</f>
        <v>SA 2.B</v>
      </c>
      <c r="G18" t="str">
        <f>OpenSAMM!A53</f>
        <v>ST 2.B</v>
      </c>
      <c r="J18" t="str">
        <f>OpenSAMM!A71</f>
        <v>OE 2.B</v>
      </c>
    </row>
    <row r="19" spans="1:10" x14ac:dyDescent="0.2">
      <c r="A19" t="str">
        <f>OpenSAMM!A18</f>
        <v>EG 3.A</v>
      </c>
      <c r="D19" t="str">
        <f>OpenSAMM!A36</f>
        <v>SA 3.A</v>
      </c>
      <c r="G19" t="str">
        <f>OpenSAMM!A54</f>
        <v>ST 3.A</v>
      </c>
      <c r="J19" t="str">
        <f>OpenSAMM!A72</f>
        <v>OE 3.A</v>
      </c>
    </row>
    <row r="20" spans="1:10" x14ac:dyDescent="0.2">
      <c r="A20" t="str">
        <f>OpenSAMM!A19</f>
        <v>EG 3.B</v>
      </c>
      <c r="D20" t="str">
        <f>OpenSAMM!A37</f>
        <v>SA 3.B</v>
      </c>
      <c r="G20" t="str">
        <f>OpenSAMM!A55</f>
        <v>ST 3.B</v>
      </c>
      <c r="J20" t="str">
        <f>OpenSAMM!A73</f>
        <v>OE 3.B</v>
      </c>
    </row>
  </sheetData>
  <mergeCells count="4">
    <mergeCell ref="A1:C1"/>
    <mergeCell ref="D1:F1"/>
    <mergeCell ref="G1:I1"/>
    <mergeCell ref="J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BSIMM</vt:lpstr>
      <vt:lpstr>OpenSAMM</vt:lpstr>
      <vt:lpstr>Mapping</vt:lpstr>
      <vt:lpstr>OpenSAMM Scorecard</vt:lpstr>
    </vt:vector>
  </TitlesOfParts>
  <Company>Fortify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Pravir Chandra</dc:creator>
  <cp:lastModifiedBy>Seba</cp:lastModifiedBy>
  <dcterms:created xsi:type="dcterms:W3CDTF">2010-03-02T22:01:48Z</dcterms:created>
  <dcterms:modified xsi:type="dcterms:W3CDTF">2013-12-10T07:27:19Z</dcterms:modified>
</cp:coreProperties>
</file>