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dre\documentos\ufabc\pdg\"/>
    </mc:Choice>
  </mc:AlternateContent>
  <xr:revisionPtr revIDLastSave="0" documentId="13_ncr:1_{A9CBB382-B8E8-46D1-B240-02A6D9819517}" xr6:coauthVersionLast="45" xr6:coauthVersionMax="45" xr10:uidLastSave="{00000000-0000-0000-0000-000000000000}"/>
  <bookViews>
    <workbookView xWindow="-120" yWindow="-120" windowWidth="15600" windowHeight="11160" firstSheet="2" activeTab="4" xr2:uid="{7376910E-A1E5-4321-94DD-63EB62A1BDF7}"/>
  </bookViews>
  <sheets>
    <sheet name="Base de Dados" sheetId="1" r:id="rId1"/>
    <sheet name="_x0009_Variável_x0009_Tipo_x0009_Exemplos_x0009__x0009_count_x0009_" sheetId="2" r:id="rId2"/>
    <sheet name="Tratativas" sheetId="3" r:id="rId3"/>
    <sheet name="Alterações" sheetId="4" r:id="rId4"/>
    <sheet name="Classificador" sheetId="5" r:id="rId5"/>
    <sheet name="Outputs" sheetId="6" r:id="rId6"/>
    <sheet name="Analise RBF" sheetId="7" r:id="rId7"/>
    <sheet name="Modelos" sheetId="8" r:id="rId8"/>
    <sheet name="Grid Search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4" l="1"/>
  <c r="E9" i="4"/>
</calcChain>
</file>

<file path=xl/sharedStrings.xml><?xml version="1.0" encoding="utf-8"?>
<sst xmlns="http://schemas.openxmlformats.org/spreadsheetml/2006/main" count="455" uniqueCount="198">
  <si>
    <t>Variáveis</t>
  </si>
  <si>
    <t>KIDSDRIV</t>
  </si>
  <si>
    <t>AGE</t>
  </si>
  <si>
    <t>HOMEKIDS</t>
  </si>
  <si>
    <t>YOJ</t>
  </si>
  <si>
    <t>INCOME</t>
  </si>
  <si>
    <t>PARENT1</t>
  </si>
  <si>
    <t>HOME_VAL</t>
  </si>
  <si>
    <t>MSTATUS</t>
  </si>
  <si>
    <t>TRAVTIME</t>
  </si>
  <si>
    <t>BLUEBOOK</t>
  </si>
  <si>
    <t>TIF</t>
  </si>
  <si>
    <t>RED_CAR</t>
  </si>
  <si>
    <t>REVOKED</t>
  </si>
  <si>
    <t>MVR_PTS</t>
  </si>
  <si>
    <t>CAR_AGE</t>
  </si>
  <si>
    <t>Linhas</t>
  </si>
  <si>
    <t>Colunas</t>
  </si>
  <si>
    <t>OLDCLAIM</t>
  </si>
  <si>
    <t>CLM_FREQ</t>
  </si>
  <si>
    <t>CLM_AMT</t>
  </si>
  <si>
    <t>CLAIM_FLAG</t>
  </si>
  <si>
    <t>ID:</t>
  </si>
  <si>
    <t>int64</t>
  </si>
  <si>
    <t>KIDSDRIV:</t>
  </si>
  <si>
    <t>BIRTH:</t>
  </si>
  <si>
    <t>object</t>
  </si>
  <si>
    <t>AGE:</t>
  </si>
  <si>
    <t>float64</t>
  </si>
  <si>
    <t>HOMEKIDS:</t>
  </si>
  <si>
    <t>YOJ:</t>
  </si>
  <si>
    <t>INCOME:</t>
  </si>
  <si>
    <t>PARENT1:</t>
  </si>
  <si>
    <t>HOME_VAL:</t>
  </si>
  <si>
    <t>MSTATUS:</t>
  </si>
  <si>
    <t>GENDER:</t>
  </si>
  <si>
    <t>EDUCATION:</t>
  </si>
  <si>
    <t>OCCUPATION:</t>
  </si>
  <si>
    <t>TRAVTIME:</t>
  </si>
  <si>
    <t>CAR_USE:</t>
  </si>
  <si>
    <t>BLUEBOOK:</t>
  </si>
  <si>
    <t>TIF:</t>
  </si>
  <si>
    <t>CAR_TYPE:</t>
  </si>
  <si>
    <t>RED_CAR:</t>
  </si>
  <si>
    <t>OLDCLAIM:</t>
  </si>
  <si>
    <t>CLM_FREQ:</t>
  </si>
  <si>
    <t>REVOKED:</t>
  </si>
  <si>
    <t>MVR_PTS:</t>
  </si>
  <si>
    <t>CLM_AMT:</t>
  </si>
  <si>
    <t>CAR_AGE:</t>
  </si>
  <si>
    <t>CLAIM_FLAG:</t>
  </si>
  <si>
    <t>URBANICITY:</t>
  </si>
  <si>
    <t>[0... 4]</t>
  </si>
  <si>
    <t>[0... 5]</t>
  </si>
  <si>
    <t>['No' / 'Yes']</t>
  </si>
  <si>
    <t>['z_No', 'Yes']</t>
  </si>
  <si>
    <t>['M', z_F']</t>
  </si>
  <si>
    <t>['Professional' 'z_Blue Collar' 'Manager' 'Clerical' 'Doctor' 'Lawyer' nan
 'Home Maker' 'Student']</t>
  </si>
  <si>
    <t>['PhD' 'z_High School' 'Bachelors' '&lt;High School' 'Masters']</t>
  </si>
  <si>
    <t>['Private' 'Commercial']</t>
  </si>
  <si>
    <t xml:space="preserve"> ['Minivan' 'Van' 'z_SUV' 'Sports Car' 'Panel Truck' 'Pickup']</t>
  </si>
  <si>
    <t>['yes' 'no']</t>
  </si>
  <si>
    <t>['No' 'Yes']</t>
  </si>
  <si>
    <t>[0, 1]</t>
  </si>
  <si>
    <t>['Highly Urban/ Urban' 'z_Highly Rural/ Rural']</t>
  </si>
  <si>
    <t>[63581743,</t>
  </si>
  <si>
    <t>680381960]</t>
  </si>
  <si>
    <t>[16MAR39,</t>
  </si>
  <si>
    <t>27FEB47]</t>
  </si>
  <si>
    <t>[60.0,</t>
  </si>
  <si>
    <t>52.0]</t>
  </si>
  <si>
    <t>[11.0,</t>
  </si>
  <si>
    <t>11.0]</t>
  </si>
  <si>
    <t>[$67,349,</t>
  </si>
  <si>
    <t>$53,235]</t>
  </si>
  <si>
    <t>[$0,</t>
  </si>
  <si>
    <t>$197,017]</t>
  </si>
  <si>
    <t>[14,</t>
  </si>
  <si>
    <t>64]</t>
  </si>
  <si>
    <t>[$14,230,</t>
  </si>
  <si>
    <t>$19,400]</t>
  </si>
  <si>
    <t>[11,</t>
  </si>
  <si>
    <t>6]</t>
  </si>
  <si>
    <t>[$4,461,</t>
  </si>
  <si>
    <t>$0]</t>
  </si>
  <si>
    <t>[3,</t>
  </si>
  <si>
    <t>0]</t>
  </si>
  <si>
    <t>[18.0,</t>
  </si>
  <si>
    <t>9.0]</t>
  </si>
  <si>
    <t>categoria</t>
  </si>
  <si>
    <t>flag</t>
  </si>
  <si>
    <t>count</t>
  </si>
  <si>
    <t>mean</t>
  </si>
  <si>
    <t>std</t>
  </si>
  <si>
    <t>min</t>
  </si>
  <si>
    <t>max</t>
  </si>
  <si>
    <t>Exemplos</t>
  </si>
  <si>
    <t>Variável</t>
  </si>
  <si>
    <t>Tipo</t>
  </si>
  <si>
    <t>Identificada erroneamente como texto</t>
  </si>
  <si>
    <t>Target</t>
  </si>
  <si>
    <t>Nulos</t>
  </si>
  <si>
    <t>float</t>
  </si>
  <si>
    <t>Tratativa</t>
  </si>
  <si>
    <t>Remover</t>
  </si>
  <si>
    <t>Transformar em número</t>
  </si>
  <si>
    <t>OneHot</t>
  </si>
  <si>
    <t>Transformada em 1/0</t>
  </si>
  <si>
    <t>Transformada para 1/0</t>
  </si>
  <si>
    <t>NULOS FORAM TROCADOS PELA MÉDIA, NO CASO DAS VARIÁVEIS NUMÉRICAS.</t>
  </si>
  <si>
    <t>NULOS FORAM TROCADOS POR "Desconhecido", NO CASO DAS VARIÁVEIS CATEGÓRICAS</t>
  </si>
  <si>
    <t>Removida coluna BIRTH.</t>
  </si>
  <si>
    <t>Alteradas variaveis de dinheiro para numéricas</t>
  </si>
  <si>
    <t>Missings substituidos por média ou categoria "Desconhecido"</t>
  </si>
  <si>
    <t>Flags transformadas de Sim/Não para 1/0</t>
  </si>
  <si>
    <t>Colunas Afetadas</t>
  </si>
  <si>
    <t>Gender, Education, Occupation, Car_Use, Car_Type</t>
  </si>
  <si>
    <t>PARENT1, MSTATUS, RED_CAR, REVOKED</t>
  </si>
  <si>
    <t>AGE, YOJ, INCOME, HOME_VAL, BLUEBOOK, OLDCLAIM, CAR_AGE 
OCCUPATION</t>
  </si>
  <si>
    <t>Etapa</t>
  </si>
  <si>
    <t>Ação</t>
  </si>
  <si>
    <t>INCOME, HOME_VAL, BLUEBOOK, OLDCLAIM, CLM_AMT</t>
  </si>
  <si>
    <t>INICIAL</t>
  </si>
  <si>
    <t>FINAL</t>
  </si>
  <si>
    <t>One Hot Aplicado às colunas(Remove antigas e adiciona encoding)</t>
  </si>
  <si>
    <t>BIRTH, ID</t>
  </si>
  <si>
    <t>x0_z_F</t>
  </si>
  <si>
    <t>x1_Bachelors</t>
  </si>
  <si>
    <t>x1_Masters</t>
  </si>
  <si>
    <t>x1_PhD</t>
  </si>
  <si>
    <t>x2_Desconhecido</t>
  </si>
  <si>
    <t>x2_Doctor</t>
  </si>
  <si>
    <t>x2_Lawyer</t>
  </si>
  <si>
    <t>x2_Manager</t>
  </si>
  <si>
    <t>x2_Professional</t>
  </si>
  <si>
    <t>x2_Student</t>
  </si>
  <si>
    <t>x3_Private</t>
  </si>
  <si>
    <t>x4_Pickup</t>
  </si>
  <si>
    <t>x4_Van</t>
  </si>
  <si>
    <t>x4_z_SUV</t>
  </si>
  <si>
    <t>Output</t>
  </si>
  <si>
    <t>Observação</t>
  </si>
  <si>
    <t>20200212_09h45m54s</t>
  </si>
  <si>
    <t>GLM</t>
  </si>
  <si>
    <t>RBF_TRESHOLD = 0</t>
  </si>
  <si>
    <t>NUM_CENTERS = 50</t>
  </si>
  <si>
    <t>RBF</t>
  </si>
  <si>
    <t>GLM_TRESHOLD = 0.5</t>
  </si>
  <si>
    <t>ALGORITMO = LinearRegression</t>
  </si>
  <si>
    <r>
      <t>Atributos</t>
    </r>
    <r>
      <rPr>
        <b/>
        <sz val="11"/>
        <color theme="1"/>
        <rFont val="Calibri"/>
        <family val="2"/>
        <scheme val="minor"/>
      </rPr>
      <t xml:space="preserve"> </t>
    </r>
  </si>
  <si>
    <t>Sobre</t>
  </si>
  <si>
    <t>Tarefa</t>
  </si>
  <si>
    <t>Classificação</t>
  </si>
  <si>
    <t>todos, categorias como one-hot, não normalizados.</t>
  </si>
  <si>
    <t>Treshold</t>
  </si>
  <si>
    <t>NUM_CENTERS</t>
  </si>
  <si>
    <t>Em média, não afeta o resultado, entre 40 e 250</t>
  </si>
  <si>
    <t>Influência das Variáveis em tarefa de Classificação</t>
  </si>
  <si>
    <t>Resultados variam mais para tresholds entre 0.2 e 0.3.</t>
  </si>
  <si>
    <t>SEED</t>
  </si>
  <si>
    <t>Modelo</t>
  </si>
  <si>
    <t>TRAIN SIZE</t>
  </si>
  <si>
    <t>N SPLITS</t>
  </si>
  <si>
    <t>FAMILIA</t>
  </si>
  <si>
    <t>GLM TRESHOLD</t>
  </si>
  <si>
    <t>RBF TRESHOLD</t>
  </si>
  <si>
    <t>NUM CENTERS</t>
  </si>
  <si>
    <t>-</t>
  </si>
  <si>
    <t>sm.families.Gamma()</t>
  </si>
  <si>
    <t>.7</t>
  </si>
  <si>
    <t>20200214_11h16m40s</t>
  </si>
  <si>
    <t>20200214_11h58m39s</t>
  </si>
  <si>
    <t>Link</t>
  </si>
  <si>
    <t>default</t>
  </si>
  <si>
    <t>sm.families.Tweedie(var_power = 1.5)</t>
  </si>
  <si>
    <t>Parametro</t>
  </si>
  <si>
    <t>Range</t>
  </si>
  <si>
    <t>Resultados</t>
  </si>
  <si>
    <t>Regressao CLM_AMT</t>
  </si>
  <si>
    <t>var_power</t>
  </si>
  <si>
    <t>de 1.0 a 2.0, incremento 0.01</t>
  </si>
  <si>
    <t>Para valores acima de 1.61, houve erro devido a valores zerados.</t>
  </si>
  <si>
    <t>20200214_14h25m54s</t>
  </si>
  <si>
    <t>sm.families.Tweedie(var_power = 1.0)</t>
  </si>
  <si>
    <t>EDUCATION</t>
  </si>
  <si>
    <t>OCCUPATION</t>
  </si>
  <si>
    <t>CAR\_TYPE</t>
  </si>
  <si>
    <t>URBANICITY</t>
  </si>
  <si>
    <t>CAR\_USE</t>
  </si>
  <si>
    <t>x1_z_High School</t>
  </si>
  <si>
    <t>x2_Home Maker</t>
  </si>
  <si>
    <t>x2_z_Blue Collar</t>
  </si>
  <si>
    <t>x4_Panel Truck</t>
  </si>
  <si>
    <t>x4_Sports Car</t>
  </si>
  <si>
    <t>x5_z_Highly Rural/ Rural</t>
  </si>
  <si>
    <t>GENDER</t>
  </si>
  <si>
    <t>M</t>
  </si>
  <si>
    <t>&lt;High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</si>
</sst>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onsolas"/>
      <family val="3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name val="Arial Unicode MS"/>
    </font>
    <font>
      <i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i/>
      <sz val="11"/>
      <color theme="4" tint="-0.249977111117893"/>
      <name val="Arial Unicode MS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/>
    <xf numFmtId="0" fontId="8" fillId="0" borderId="0" xfId="0" applyFont="1" applyAlignment="1">
      <alignment vertical="center"/>
    </xf>
    <xf numFmtId="0" fontId="0" fillId="0" borderId="0" xfId="0" applyFont="1"/>
    <xf numFmtId="0" fontId="9" fillId="0" borderId="0" xfId="0" applyFont="1"/>
    <xf numFmtId="9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  <xf numFmtId="0" fontId="0" fillId="2" borderId="0" xfId="0" applyFill="1"/>
    <xf numFmtId="0" fontId="1" fillId="2" borderId="0" xfId="0" applyFont="1" applyFill="1"/>
    <xf numFmtId="0" fontId="2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0" fillId="2" borderId="0" xfId="0" applyFill="1" applyAlignment="1">
      <alignment horizontal="center"/>
    </xf>
    <xf numFmtId="0" fontId="3" fillId="2" borderId="0" xfId="0" applyFont="1" applyFill="1"/>
    <xf numFmtId="11" fontId="0" fillId="2" borderId="0" xfId="0" applyNumberFormat="1" applyFill="1"/>
    <xf numFmtId="0" fontId="12" fillId="2" borderId="0" xfId="0" applyFont="1" applyFill="1"/>
    <xf numFmtId="0" fontId="1" fillId="2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11" fontId="12" fillId="0" borderId="0" xfId="0" applyNumberFormat="1" applyFont="1"/>
    <xf numFmtId="2" fontId="12" fillId="0" borderId="0" xfId="0" applyNumberFormat="1" applyFont="1"/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4" fillId="0" borderId="0" xfId="0" applyFont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0" fillId="0" borderId="0" xfId="0" applyFont="1" applyFill="1"/>
    <xf numFmtId="0" fontId="7" fillId="0" borderId="0" xfId="0" applyFont="1" applyFill="1"/>
    <xf numFmtId="0" fontId="7" fillId="0" borderId="0" xfId="0" applyFont="1" applyFill="1" applyAlignment="1"/>
    <xf numFmtId="0" fontId="8" fillId="0" borderId="0" xfId="0" applyFont="1" applyFill="1" applyAlignment="1">
      <alignment vertical="center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0" fontId="16" fillId="0" borderId="0" xfId="0" applyFont="1" applyFill="1"/>
    <xf numFmtId="0" fontId="17" fillId="0" borderId="0" xfId="0" applyFont="1"/>
    <xf numFmtId="0" fontId="4" fillId="0" borderId="0" xfId="0" applyFont="1" applyFill="1"/>
    <xf numFmtId="0" fontId="18" fillId="0" borderId="0" xfId="0" applyFont="1" applyFill="1" applyAlignment="1">
      <alignment vertical="center"/>
    </xf>
    <xf numFmtId="0" fontId="19" fillId="0" borderId="0" xfId="0" applyFont="1" applyFill="1"/>
    <xf numFmtId="0" fontId="20" fillId="0" borderId="0" xfId="0" applyFont="1" applyFill="1" applyAlignment="1">
      <alignment horizontal="center"/>
    </xf>
    <xf numFmtId="0" fontId="20" fillId="0" borderId="0" xfId="0" applyFont="1" applyFill="1"/>
    <xf numFmtId="0" fontId="20" fillId="0" borderId="0" xfId="0" applyFont="1"/>
    <xf numFmtId="0" fontId="0" fillId="0" borderId="0" xfId="0" applyAlignment="1">
      <alignment vertical="top" wrapText="1"/>
    </xf>
    <xf numFmtId="0" fontId="11" fillId="3" borderId="0" xfId="0" applyFont="1" applyFill="1"/>
    <xf numFmtId="0" fontId="19" fillId="3" borderId="0" xfId="0" applyFont="1" applyFill="1"/>
    <xf numFmtId="0" fontId="15" fillId="3" borderId="0" xfId="0" applyFont="1" applyFill="1"/>
    <xf numFmtId="0" fontId="20" fillId="3" borderId="0" xfId="0" applyFont="1" applyFill="1" applyAlignment="1">
      <alignment horizontal="center"/>
    </xf>
    <xf numFmtId="0" fontId="20" fillId="3" borderId="0" xfId="0" applyFont="1" applyFill="1"/>
    <xf numFmtId="0" fontId="9" fillId="3" borderId="0" xfId="0" applyFont="1" applyFill="1" applyAlignment="1">
      <alignment horizontal="center"/>
    </xf>
    <xf numFmtId="0" fontId="0" fillId="3" borderId="0" xfId="0" applyFill="1"/>
    <xf numFmtId="0" fontId="9" fillId="3" borderId="0" xfId="0" applyFont="1" applyFill="1"/>
    <xf numFmtId="0" fontId="16" fillId="3" borderId="0" xfId="0" applyFont="1" applyFill="1" applyAlignment="1">
      <alignment horizontal="center"/>
    </xf>
    <xf numFmtId="0" fontId="17" fillId="3" borderId="0" xfId="0" applyFont="1" applyFill="1"/>
    <xf numFmtId="0" fontId="16" fillId="3" borderId="0" xfId="0" applyFont="1" applyFill="1"/>
    <xf numFmtId="0" fontId="0" fillId="0" borderId="0" xfId="0" quotePrefix="1"/>
    <xf numFmtId="0" fontId="21" fillId="0" borderId="0" xfId="0" applyFont="1"/>
    <xf numFmtId="0" fontId="3" fillId="0" borderId="0" xfId="0" applyFont="1" applyAlignment="1">
      <alignment horizontal="center"/>
    </xf>
    <xf numFmtId="0" fontId="7" fillId="0" borderId="1" xfId="0" applyFont="1" applyBorder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1F7994-92DE-4D3B-B7D5-0E16ADA36C99}" name="Tabela1" displayName="Tabela1" ref="A1:D28" totalsRowShown="0">
  <autoFilter ref="A1:D28" xr:uid="{F1B3A2CE-11BE-41D3-9C4D-54E32C60D478}"/>
  <tableColumns count="4">
    <tableColumn id="1" xr3:uid="{1274FD85-730B-4FA0-9028-15842F5018D6}" name="Variável"/>
    <tableColumn id="2" xr3:uid="{A387823D-4B79-4094-9C2A-BCEB1948E2B1}" name="Tipo"/>
    <tableColumn id="3" xr3:uid="{FAF3AF0D-565E-42A8-BB62-4FD670A6E4E1}" name="Tratativa" dataDxfId="0"/>
    <tableColumn id="4" xr3:uid="{64CD870F-EAE6-4ECF-BC73-02EEB0625550}" name="Exempl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245C0-1ABE-442A-93B1-86C70989FAF7}">
  <dimension ref="A1:M48"/>
  <sheetViews>
    <sheetView workbookViewId="0">
      <selection activeCell="C21" sqref="C21"/>
    </sheetView>
  </sheetViews>
  <sheetFormatPr defaultRowHeight="15"/>
  <cols>
    <col min="3" max="3" width="13.85546875" customWidth="1"/>
    <col min="5" max="5" width="12.5703125" style="1" bestFit="1" customWidth="1"/>
    <col min="6" max="6" width="13.28515625" customWidth="1"/>
    <col min="7" max="8" width="8.5703125" style="13" bestFit="1" customWidth="1"/>
    <col min="9" max="9" width="9.28515625" style="13" bestFit="1" customWidth="1"/>
    <col min="10" max="13" width="8.5703125" bestFit="1" customWidth="1"/>
  </cols>
  <sheetData>
    <row r="1" spans="1:13">
      <c r="A1" t="s">
        <v>16</v>
      </c>
      <c r="B1">
        <v>10302</v>
      </c>
    </row>
    <row r="2" spans="1:13">
      <c r="A2" t="s">
        <v>17</v>
      </c>
      <c r="B2">
        <v>27</v>
      </c>
    </row>
    <row r="3" spans="1:13">
      <c r="C3" t="s">
        <v>97</v>
      </c>
      <c r="D3" t="s">
        <v>98</v>
      </c>
      <c r="E3" s="72" t="s">
        <v>96</v>
      </c>
      <c r="F3" s="72"/>
      <c r="G3" s="34" t="s">
        <v>101</v>
      </c>
      <c r="J3" s="10"/>
      <c r="K3" s="10"/>
      <c r="L3" s="10"/>
    </row>
    <row r="4" spans="1:13">
      <c r="A4" t="s">
        <v>0</v>
      </c>
      <c r="B4">
        <v>0</v>
      </c>
      <c r="C4" t="s">
        <v>22</v>
      </c>
      <c r="D4" t="s">
        <v>23</v>
      </c>
      <c r="E4" s="1" t="s">
        <v>65</v>
      </c>
      <c r="F4" t="s">
        <v>66</v>
      </c>
      <c r="G4" s="34"/>
      <c r="J4" s="13"/>
      <c r="K4" s="13"/>
      <c r="L4" s="13"/>
      <c r="M4" s="13"/>
    </row>
    <row r="5" spans="1:13">
      <c r="B5">
        <v>1</v>
      </c>
      <c r="C5" s="4" t="s">
        <v>24</v>
      </c>
      <c r="D5" s="4" t="s">
        <v>23</v>
      </c>
      <c r="E5" s="5" t="s">
        <v>52</v>
      </c>
      <c r="G5" s="35"/>
      <c r="J5" s="11"/>
      <c r="K5" s="11"/>
      <c r="L5" s="11"/>
      <c r="M5" s="11"/>
    </row>
    <row r="6" spans="1:13">
      <c r="B6">
        <v>2</v>
      </c>
      <c r="C6" t="s">
        <v>25</v>
      </c>
      <c r="D6" t="s">
        <v>26</v>
      </c>
      <c r="E6" s="1" t="s">
        <v>67</v>
      </c>
      <c r="F6" t="s">
        <v>68</v>
      </c>
      <c r="G6" s="34"/>
    </row>
    <row r="7" spans="1:13">
      <c r="B7">
        <v>3</v>
      </c>
      <c r="C7" t="s">
        <v>27</v>
      </c>
      <c r="D7" t="s">
        <v>28</v>
      </c>
      <c r="E7" s="1" t="s">
        <v>69</v>
      </c>
      <c r="F7" t="s">
        <v>70</v>
      </c>
      <c r="G7" s="34">
        <v>7</v>
      </c>
      <c r="J7" s="11"/>
      <c r="K7" s="11"/>
      <c r="L7" s="11"/>
      <c r="M7" s="11"/>
    </row>
    <row r="8" spans="1:13">
      <c r="B8">
        <v>4</v>
      </c>
      <c r="C8" s="4" t="s">
        <v>29</v>
      </c>
      <c r="D8" s="4" t="s">
        <v>23</v>
      </c>
      <c r="E8" s="5" t="s">
        <v>53</v>
      </c>
      <c r="G8" s="35"/>
      <c r="J8" s="11"/>
      <c r="K8" s="11"/>
      <c r="L8" s="11"/>
      <c r="M8" s="11"/>
    </row>
    <row r="9" spans="1:13">
      <c r="B9">
        <v>5</v>
      </c>
      <c r="C9" t="s">
        <v>30</v>
      </c>
      <c r="D9" t="s">
        <v>28</v>
      </c>
      <c r="E9" s="1" t="s">
        <v>71</v>
      </c>
      <c r="F9" t="s">
        <v>72</v>
      </c>
      <c r="G9" s="34">
        <v>548</v>
      </c>
      <c r="J9" s="11"/>
      <c r="K9" s="11"/>
      <c r="L9" s="11"/>
      <c r="M9" s="11"/>
    </row>
    <row r="10" spans="1:13">
      <c r="B10">
        <v>6</v>
      </c>
      <c r="C10" t="s">
        <v>31</v>
      </c>
      <c r="D10" t="s">
        <v>26</v>
      </c>
      <c r="E10" s="1" t="s">
        <v>73</v>
      </c>
      <c r="F10" t="s">
        <v>74</v>
      </c>
      <c r="G10" s="34">
        <v>570</v>
      </c>
    </row>
    <row r="11" spans="1:13">
      <c r="B11">
        <v>7</v>
      </c>
      <c r="C11" s="4" t="s">
        <v>32</v>
      </c>
      <c r="D11" s="4" t="s">
        <v>89</v>
      </c>
      <c r="E11" s="5" t="s">
        <v>54</v>
      </c>
      <c r="G11" s="35"/>
    </row>
    <row r="12" spans="1:13">
      <c r="B12">
        <v>8</v>
      </c>
      <c r="C12" t="s">
        <v>33</v>
      </c>
      <c r="D12" t="s">
        <v>26</v>
      </c>
      <c r="E12" s="1" t="s">
        <v>75</v>
      </c>
      <c r="F12" t="s">
        <v>76</v>
      </c>
      <c r="G12" s="34">
        <v>575</v>
      </c>
    </row>
    <row r="13" spans="1:13">
      <c r="B13">
        <v>9</v>
      </c>
      <c r="C13" s="4" t="s">
        <v>34</v>
      </c>
      <c r="D13" s="4" t="s">
        <v>89</v>
      </c>
      <c r="E13" s="5" t="s">
        <v>55</v>
      </c>
      <c r="G13" s="35"/>
    </row>
    <row r="14" spans="1:13">
      <c r="B14">
        <v>10</v>
      </c>
      <c r="C14" t="s">
        <v>35</v>
      </c>
      <c r="D14" t="s">
        <v>89</v>
      </c>
      <c r="E14" s="1" t="s">
        <v>56</v>
      </c>
      <c r="G14" s="34"/>
    </row>
    <row r="15" spans="1:13">
      <c r="B15">
        <v>11</v>
      </c>
      <c r="C15" s="4" t="s">
        <v>36</v>
      </c>
      <c r="D15" t="s">
        <v>89</v>
      </c>
      <c r="E15" s="5" t="s">
        <v>58</v>
      </c>
      <c r="G15" s="34"/>
    </row>
    <row r="16" spans="1:13">
      <c r="B16">
        <v>12</v>
      </c>
      <c r="C16" s="4" t="s">
        <v>37</v>
      </c>
      <c r="D16" s="4" t="s">
        <v>89</v>
      </c>
      <c r="E16" s="6" t="s">
        <v>57</v>
      </c>
      <c r="G16" s="35">
        <v>665</v>
      </c>
    </row>
    <row r="17" spans="1:13">
      <c r="B17">
        <v>13</v>
      </c>
      <c r="C17" t="s">
        <v>38</v>
      </c>
      <c r="D17" t="s">
        <v>23</v>
      </c>
      <c r="E17" s="1" t="s">
        <v>77</v>
      </c>
      <c r="F17" t="s">
        <v>78</v>
      </c>
      <c r="G17" s="34"/>
      <c r="J17" s="11"/>
      <c r="K17" s="11"/>
      <c r="L17" s="11"/>
      <c r="M17" s="11"/>
    </row>
    <row r="18" spans="1:13">
      <c r="B18">
        <v>14</v>
      </c>
      <c r="C18" s="4" t="s">
        <v>39</v>
      </c>
      <c r="D18" s="4" t="s">
        <v>89</v>
      </c>
      <c r="E18" s="5" t="s">
        <v>59</v>
      </c>
      <c r="G18" s="35"/>
    </row>
    <row r="19" spans="1:13">
      <c r="B19">
        <v>15</v>
      </c>
      <c r="C19" t="s">
        <v>40</v>
      </c>
      <c r="D19" t="s">
        <v>26</v>
      </c>
      <c r="E19" s="1" t="s">
        <v>79</v>
      </c>
      <c r="F19" t="s">
        <v>80</v>
      </c>
      <c r="G19" s="34"/>
    </row>
    <row r="20" spans="1:13">
      <c r="A20" s="29"/>
      <c r="B20">
        <v>16</v>
      </c>
      <c r="C20" t="s">
        <v>41</v>
      </c>
      <c r="D20" t="s">
        <v>23</v>
      </c>
      <c r="E20" s="1" t="s">
        <v>81</v>
      </c>
      <c r="F20" t="s">
        <v>82</v>
      </c>
      <c r="G20" s="34"/>
      <c r="J20" s="11"/>
      <c r="K20" s="11"/>
      <c r="L20" s="11"/>
      <c r="M20" s="11"/>
    </row>
    <row r="21" spans="1:13">
      <c r="A21" s="29"/>
      <c r="B21">
        <v>17</v>
      </c>
      <c r="C21" s="4" t="s">
        <v>42</v>
      </c>
      <c r="D21" s="4" t="s">
        <v>89</v>
      </c>
      <c r="E21" s="5" t="s">
        <v>60</v>
      </c>
      <c r="G21" s="35"/>
    </row>
    <row r="22" spans="1:13">
      <c r="A22" s="29"/>
      <c r="B22">
        <v>18</v>
      </c>
      <c r="C22" s="4" t="s">
        <v>43</v>
      </c>
      <c r="D22" s="4" t="s">
        <v>89</v>
      </c>
      <c r="E22" s="5" t="s">
        <v>61</v>
      </c>
      <c r="G22" s="35"/>
    </row>
    <row r="23" spans="1:13">
      <c r="A23" s="29"/>
      <c r="B23">
        <v>19</v>
      </c>
      <c r="C23" t="s">
        <v>44</v>
      </c>
      <c r="D23" t="s">
        <v>26</v>
      </c>
      <c r="E23" s="1" t="s">
        <v>83</v>
      </c>
      <c r="F23" t="s">
        <v>84</v>
      </c>
      <c r="G23" s="34"/>
    </row>
    <row r="24" spans="1:13" s="19" customFormat="1">
      <c r="A24" s="31" t="s">
        <v>100</v>
      </c>
      <c r="B24" s="19">
        <v>20</v>
      </c>
      <c r="C24" s="18" t="s">
        <v>45</v>
      </c>
      <c r="D24" s="18" t="s">
        <v>23</v>
      </c>
      <c r="E24" s="18" t="s">
        <v>53</v>
      </c>
      <c r="G24" s="36"/>
      <c r="H24" s="32"/>
      <c r="I24" s="32"/>
      <c r="J24" s="33"/>
      <c r="K24" s="33"/>
      <c r="L24" s="33"/>
      <c r="M24" s="33"/>
    </row>
    <row r="25" spans="1:13">
      <c r="A25" s="29"/>
      <c r="B25">
        <v>21</v>
      </c>
      <c r="C25" s="4" t="s">
        <v>46</v>
      </c>
      <c r="D25" s="4" t="s">
        <v>89</v>
      </c>
      <c r="E25" s="7" t="s">
        <v>62</v>
      </c>
      <c r="G25" s="35"/>
    </row>
    <row r="26" spans="1:13">
      <c r="A26" s="29"/>
      <c r="B26">
        <v>22</v>
      </c>
      <c r="C26" t="s">
        <v>47</v>
      </c>
      <c r="D26" t="s">
        <v>23</v>
      </c>
      <c r="E26" s="1" t="s">
        <v>85</v>
      </c>
      <c r="F26" t="s">
        <v>86</v>
      </c>
      <c r="G26" s="34"/>
      <c r="J26" s="11"/>
      <c r="K26" s="11"/>
      <c r="L26" s="11"/>
      <c r="M26" s="11"/>
    </row>
    <row r="27" spans="1:13" s="19" customFormat="1">
      <c r="A27" s="31" t="s">
        <v>100</v>
      </c>
      <c r="B27" s="19">
        <v>23</v>
      </c>
      <c r="C27" s="19" t="s">
        <v>48</v>
      </c>
      <c r="D27" s="19" t="s">
        <v>26</v>
      </c>
      <c r="E27" s="19" t="s">
        <v>75</v>
      </c>
      <c r="F27" s="19" t="s">
        <v>84</v>
      </c>
      <c r="G27" s="37"/>
      <c r="H27" s="32"/>
      <c r="I27" s="32"/>
    </row>
    <row r="28" spans="1:13">
      <c r="A28" s="29"/>
      <c r="B28">
        <v>24</v>
      </c>
      <c r="C28" t="s">
        <v>49</v>
      </c>
      <c r="D28" t="s">
        <v>28</v>
      </c>
      <c r="E28" s="1" t="s">
        <v>87</v>
      </c>
      <c r="F28" t="s">
        <v>88</v>
      </c>
      <c r="G28" s="34">
        <v>639</v>
      </c>
      <c r="J28" s="11"/>
      <c r="K28" s="11"/>
      <c r="L28" s="11"/>
      <c r="M28" s="11"/>
    </row>
    <row r="29" spans="1:13" s="19" customFormat="1">
      <c r="A29" s="31" t="s">
        <v>100</v>
      </c>
      <c r="B29" s="19">
        <v>25</v>
      </c>
      <c r="C29" s="18" t="s">
        <v>50</v>
      </c>
      <c r="D29" s="18" t="s">
        <v>89</v>
      </c>
      <c r="E29" s="18" t="s">
        <v>63</v>
      </c>
      <c r="G29" s="36"/>
      <c r="H29" s="32"/>
      <c r="I29" s="32"/>
      <c r="J29" s="33"/>
      <c r="K29" s="33"/>
      <c r="L29" s="33"/>
      <c r="M29" s="33"/>
    </row>
    <row r="30" spans="1:13">
      <c r="A30" s="30"/>
      <c r="B30">
        <v>26</v>
      </c>
      <c r="C30" s="4" t="s">
        <v>51</v>
      </c>
      <c r="D30" s="4" t="s">
        <v>89</v>
      </c>
      <c r="E30" s="7" t="s">
        <v>64</v>
      </c>
      <c r="G30" s="35"/>
    </row>
    <row r="31" spans="1:13">
      <c r="A31" s="29"/>
    </row>
    <row r="32" spans="1:13">
      <c r="A32" s="38" t="s">
        <v>109</v>
      </c>
    </row>
    <row r="33" spans="1:4">
      <c r="A33" s="38" t="s">
        <v>110</v>
      </c>
      <c r="D33" s="2"/>
    </row>
    <row r="34" spans="1:4">
      <c r="D34" s="3"/>
    </row>
    <row r="35" spans="1:4">
      <c r="D35" s="2"/>
    </row>
    <row r="36" spans="1:4">
      <c r="D36" s="2"/>
    </row>
    <row r="37" spans="1:4">
      <c r="D37" s="2"/>
    </row>
    <row r="38" spans="1:4">
      <c r="D38" s="2"/>
    </row>
    <row r="39" spans="1:4">
      <c r="D39" s="2"/>
    </row>
    <row r="40" spans="1:4">
      <c r="D40" s="2"/>
    </row>
    <row r="41" spans="1:4">
      <c r="D41" s="2"/>
    </row>
    <row r="42" spans="1:4">
      <c r="D42" s="2"/>
    </row>
    <row r="43" spans="1:4">
      <c r="D43" s="2"/>
    </row>
    <row r="44" spans="1:4">
      <c r="D44" s="2"/>
    </row>
    <row r="45" spans="1:4">
      <c r="D45" s="2"/>
    </row>
    <row r="46" spans="1:4">
      <c r="D46" s="2"/>
    </row>
    <row r="47" spans="1:4">
      <c r="D47" s="2"/>
    </row>
    <row r="48" spans="1:4">
      <c r="D48" s="2"/>
    </row>
  </sheetData>
  <mergeCells count="1">
    <mergeCell ref="E3:F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1D14-7280-4148-BB3D-D981A0D62EA0}">
  <dimension ref="A1:N28"/>
  <sheetViews>
    <sheetView topLeftCell="A10" workbookViewId="0">
      <selection activeCell="D1" sqref="D1:D28"/>
    </sheetView>
  </sheetViews>
  <sheetFormatPr defaultRowHeight="15"/>
  <cols>
    <col min="1" max="1" width="3" bestFit="1" customWidth="1"/>
    <col min="2" max="2" width="14.28515625" style="16" bestFit="1" customWidth="1"/>
    <col min="3" max="4" width="9.140625" style="12"/>
  </cols>
  <sheetData>
    <row r="1" spans="1:14">
      <c r="B1" s="16" t="s">
        <v>97</v>
      </c>
      <c r="C1" s="12" t="s">
        <v>98</v>
      </c>
      <c r="D1" s="12" t="s">
        <v>101</v>
      </c>
      <c r="E1" s="72" t="s">
        <v>96</v>
      </c>
      <c r="F1" s="72"/>
      <c r="G1" t="s">
        <v>91</v>
      </c>
      <c r="H1" s="13" t="s">
        <v>92</v>
      </c>
      <c r="I1" s="13" t="s">
        <v>93</v>
      </c>
      <c r="J1" s="13" t="s">
        <v>94</v>
      </c>
      <c r="K1" s="10">
        <v>0.25</v>
      </c>
      <c r="L1" s="10">
        <v>0.5</v>
      </c>
      <c r="M1" s="10">
        <v>0.75</v>
      </c>
      <c r="N1" t="s">
        <v>95</v>
      </c>
    </row>
    <row r="2" spans="1:14">
      <c r="A2">
        <v>0</v>
      </c>
      <c r="B2" s="16" t="s">
        <v>22</v>
      </c>
      <c r="C2" s="12" t="s">
        <v>23</v>
      </c>
      <c r="E2" s="1" t="s">
        <v>65</v>
      </c>
      <c r="F2" t="s">
        <v>66</v>
      </c>
      <c r="G2" s="11">
        <v>10302</v>
      </c>
      <c r="H2" s="13">
        <v>4.9566310908318704E+16</v>
      </c>
      <c r="I2" s="13">
        <v>2.86467479027336E+16</v>
      </c>
      <c r="J2" s="13">
        <v>63175</v>
      </c>
      <c r="K2" s="13">
        <v>244286856</v>
      </c>
      <c r="L2" s="13">
        <v>497004293</v>
      </c>
      <c r="M2" s="13">
        <v>739455069</v>
      </c>
      <c r="N2" s="13">
        <v>999926368</v>
      </c>
    </row>
    <row r="3" spans="1:14">
      <c r="A3">
        <v>1</v>
      </c>
      <c r="B3" s="17" t="s">
        <v>24</v>
      </c>
      <c r="C3" s="20" t="s">
        <v>23</v>
      </c>
      <c r="D3" s="20"/>
      <c r="E3" s="5" t="s">
        <v>52</v>
      </c>
      <c r="G3" s="11">
        <v>10302</v>
      </c>
      <c r="H3" s="13">
        <v>0.16928751698699199</v>
      </c>
      <c r="I3" s="13">
        <v>0.50651158148062603</v>
      </c>
      <c r="J3" s="13">
        <v>0</v>
      </c>
      <c r="K3" s="11">
        <v>0</v>
      </c>
      <c r="L3" s="11">
        <v>0</v>
      </c>
      <c r="M3" s="11">
        <v>0</v>
      </c>
      <c r="N3" s="11">
        <v>4</v>
      </c>
    </row>
    <row r="4" spans="1:14">
      <c r="A4">
        <v>2</v>
      </c>
      <c r="B4" s="16" t="s">
        <v>25</v>
      </c>
      <c r="C4" s="12" t="s">
        <v>26</v>
      </c>
      <c r="E4" s="1" t="s">
        <v>67</v>
      </c>
      <c r="F4" t="s">
        <v>68</v>
      </c>
      <c r="H4" s="13"/>
      <c r="I4" s="13"/>
      <c r="J4" s="13"/>
    </row>
    <row r="5" spans="1:14">
      <c r="A5">
        <v>3</v>
      </c>
      <c r="B5" s="16" t="s">
        <v>27</v>
      </c>
      <c r="C5" s="12" t="s">
        <v>28</v>
      </c>
      <c r="D5" s="12">
        <v>7</v>
      </c>
      <c r="E5" s="1" t="s">
        <v>69</v>
      </c>
      <c r="F5" t="s">
        <v>70</v>
      </c>
      <c r="G5" s="11">
        <v>10295</v>
      </c>
      <c r="H5" s="13">
        <v>4483739679456040</v>
      </c>
      <c r="I5" s="13">
        <v>8606445020123510</v>
      </c>
      <c r="J5" s="13">
        <v>16</v>
      </c>
      <c r="K5" s="11">
        <v>39</v>
      </c>
      <c r="L5" s="11">
        <v>45</v>
      </c>
      <c r="M5" s="11">
        <v>51</v>
      </c>
      <c r="N5" s="11">
        <v>81</v>
      </c>
    </row>
    <row r="6" spans="1:14">
      <c r="A6">
        <v>4</v>
      </c>
      <c r="B6" s="17" t="s">
        <v>29</v>
      </c>
      <c r="C6" s="20" t="s">
        <v>23</v>
      </c>
      <c r="D6" s="20"/>
      <c r="E6" s="5" t="s">
        <v>53</v>
      </c>
      <c r="G6" s="11">
        <v>10302</v>
      </c>
      <c r="H6" s="13">
        <v>0.72044263249854401</v>
      </c>
      <c r="I6" s="13">
        <v>1.11632322128274E+16</v>
      </c>
      <c r="J6" s="13">
        <v>0</v>
      </c>
      <c r="K6" s="11">
        <v>0</v>
      </c>
      <c r="L6" s="11">
        <v>0</v>
      </c>
      <c r="M6" s="11">
        <v>1</v>
      </c>
      <c r="N6" s="11">
        <v>5</v>
      </c>
    </row>
    <row r="7" spans="1:14">
      <c r="A7">
        <v>5</v>
      </c>
      <c r="B7" s="16" t="s">
        <v>30</v>
      </c>
      <c r="C7" s="12" t="s">
        <v>28</v>
      </c>
      <c r="D7" s="12">
        <v>548</v>
      </c>
      <c r="E7" s="1" t="s">
        <v>71</v>
      </c>
      <c r="F7" t="s">
        <v>72</v>
      </c>
      <c r="G7" s="11">
        <v>9754</v>
      </c>
      <c r="H7" s="13">
        <v>1.04740619233135E+16</v>
      </c>
      <c r="I7" s="13">
        <v>4108943184664620</v>
      </c>
      <c r="J7" s="13">
        <v>0</v>
      </c>
      <c r="K7" s="11">
        <v>9</v>
      </c>
      <c r="L7" s="11">
        <v>11</v>
      </c>
      <c r="M7" s="11">
        <v>13</v>
      </c>
      <c r="N7" s="11">
        <v>23</v>
      </c>
    </row>
    <row r="8" spans="1:14" s="14" customFormat="1">
      <c r="A8" s="14">
        <v>6</v>
      </c>
      <c r="B8" s="22" t="s">
        <v>31</v>
      </c>
      <c r="C8" s="23" t="s">
        <v>102</v>
      </c>
      <c r="D8" s="23">
        <v>570</v>
      </c>
      <c r="E8" s="24" t="s">
        <v>73</v>
      </c>
      <c r="F8" s="14" t="s">
        <v>74</v>
      </c>
      <c r="G8" s="15" t="s">
        <v>99</v>
      </c>
      <c r="H8" s="25"/>
      <c r="I8" s="25"/>
      <c r="J8" s="25"/>
    </row>
    <row r="9" spans="1:14">
      <c r="A9">
        <v>7</v>
      </c>
      <c r="B9" s="17" t="s">
        <v>32</v>
      </c>
      <c r="C9" s="20" t="s">
        <v>90</v>
      </c>
      <c r="D9" s="20"/>
      <c r="E9" s="5" t="s">
        <v>54</v>
      </c>
      <c r="H9" s="13"/>
      <c r="I9" s="13"/>
      <c r="J9" s="13"/>
    </row>
    <row r="10" spans="1:14" s="14" customFormat="1">
      <c r="A10" s="14">
        <v>8</v>
      </c>
      <c r="B10" s="22" t="s">
        <v>33</v>
      </c>
      <c r="C10" s="23" t="s">
        <v>102</v>
      </c>
      <c r="D10" s="23">
        <v>575</v>
      </c>
      <c r="E10" s="24" t="s">
        <v>75</v>
      </c>
      <c r="F10" s="14" t="s">
        <v>76</v>
      </c>
      <c r="G10" s="15" t="s">
        <v>99</v>
      </c>
      <c r="H10" s="25"/>
      <c r="I10" s="25"/>
      <c r="J10" s="25"/>
    </row>
    <row r="11" spans="1:14">
      <c r="A11">
        <v>9</v>
      </c>
      <c r="B11" s="17" t="s">
        <v>34</v>
      </c>
      <c r="C11" s="20" t="s">
        <v>90</v>
      </c>
      <c r="D11" s="20"/>
      <c r="E11" s="5" t="s">
        <v>55</v>
      </c>
      <c r="H11" s="13"/>
      <c r="I11" s="13"/>
      <c r="J11" s="13"/>
    </row>
    <row r="12" spans="1:14">
      <c r="A12">
        <v>10</v>
      </c>
      <c r="B12" s="16" t="s">
        <v>35</v>
      </c>
      <c r="C12" s="12" t="s">
        <v>89</v>
      </c>
      <c r="E12" s="1" t="s">
        <v>56</v>
      </c>
      <c r="H12" s="13"/>
      <c r="I12" s="13"/>
      <c r="J12" s="13"/>
    </row>
    <row r="13" spans="1:14">
      <c r="A13">
        <v>11</v>
      </c>
      <c r="B13" s="17" t="s">
        <v>36</v>
      </c>
      <c r="C13" s="12" t="s">
        <v>89</v>
      </c>
      <c r="E13" s="5" t="s">
        <v>58</v>
      </c>
      <c r="H13" s="13"/>
      <c r="I13" s="13"/>
      <c r="J13" s="13"/>
    </row>
    <row r="14" spans="1:14">
      <c r="A14">
        <v>12</v>
      </c>
      <c r="B14" s="17" t="s">
        <v>37</v>
      </c>
      <c r="C14" s="20" t="s">
        <v>89</v>
      </c>
      <c r="D14" s="20">
        <v>665</v>
      </c>
      <c r="E14" s="6" t="s">
        <v>57</v>
      </c>
      <c r="H14" s="13"/>
      <c r="I14" s="13"/>
      <c r="J14" s="13"/>
    </row>
    <row r="15" spans="1:14">
      <c r="A15">
        <v>13</v>
      </c>
      <c r="B15" s="16" t="s">
        <v>38</v>
      </c>
      <c r="C15" s="12" t="s">
        <v>23</v>
      </c>
      <c r="E15" s="1" t="s">
        <v>77</v>
      </c>
      <c r="F15" t="s">
        <v>78</v>
      </c>
      <c r="G15" s="11">
        <v>10302</v>
      </c>
      <c r="H15" s="13">
        <v>3341642399534070</v>
      </c>
      <c r="I15" s="13">
        <v>1.58696868460652E+16</v>
      </c>
      <c r="J15" s="13">
        <v>5</v>
      </c>
      <c r="K15" s="11">
        <v>22</v>
      </c>
      <c r="L15" s="11">
        <v>33</v>
      </c>
      <c r="M15" s="11">
        <v>44</v>
      </c>
      <c r="N15" s="11">
        <v>142</v>
      </c>
    </row>
    <row r="16" spans="1:14">
      <c r="A16">
        <v>14</v>
      </c>
      <c r="B16" s="17" t="s">
        <v>39</v>
      </c>
      <c r="C16" s="20" t="s">
        <v>89</v>
      </c>
      <c r="D16" s="20"/>
      <c r="E16" s="5" t="s">
        <v>59</v>
      </c>
      <c r="H16" s="13"/>
      <c r="I16" s="13"/>
      <c r="J16" s="13"/>
    </row>
    <row r="17" spans="1:14" s="14" customFormat="1">
      <c r="A17" s="14">
        <v>15</v>
      </c>
      <c r="B17" s="22" t="s">
        <v>40</v>
      </c>
      <c r="C17" s="23" t="s">
        <v>102</v>
      </c>
      <c r="D17" s="23"/>
      <c r="E17" s="24" t="s">
        <v>79</v>
      </c>
      <c r="F17" s="14" t="s">
        <v>80</v>
      </c>
      <c r="G17" s="15" t="s">
        <v>99</v>
      </c>
      <c r="H17" s="25"/>
      <c r="I17" s="25"/>
      <c r="J17" s="25"/>
    </row>
    <row r="18" spans="1:14">
      <c r="A18">
        <v>16</v>
      </c>
      <c r="B18" s="16" t="s">
        <v>41</v>
      </c>
      <c r="C18" s="12" t="s">
        <v>23</v>
      </c>
      <c r="E18" s="1" t="s">
        <v>81</v>
      </c>
      <c r="F18" t="s">
        <v>82</v>
      </c>
      <c r="G18" s="11">
        <v>10302</v>
      </c>
      <c r="H18" s="13">
        <v>5329159386526880</v>
      </c>
      <c r="I18" s="13">
        <v>4110794715492460</v>
      </c>
      <c r="J18" s="13">
        <v>1</v>
      </c>
      <c r="K18" s="11">
        <v>1</v>
      </c>
      <c r="L18" s="11">
        <v>4</v>
      </c>
      <c r="M18" s="11">
        <v>7</v>
      </c>
      <c r="N18" s="11">
        <v>25</v>
      </c>
    </row>
    <row r="19" spans="1:14">
      <c r="A19">
        <v>17</v>
      </c>
      <c r="B19" s="17" t="s">
        <v>42</v>
      </c>
      <c r="C19" s="20" t="s">
        <v>89</v>
      </c>
      <c r="D19" s="20"/>
      <c r="E19" s="5" t="s">
        <v>60</v>
      </c>
      <c r="H19" s="13"/>
      <c r="I19" s="13"/>
      <c r="J19" s="13"/>
    </row>
    <row r="20" spans="1:14">
      <c r="A20">
        <v>18</v>
      </c>
      <c r="B20" s="17" t="s">
        <v>43</v>
      </c>
      <c r="C20" s="20" t="s">
        <v>90</v>
      </c>
      <c r="D20" s="20"/>
      <c r="E20" s="5" t="s">
        <v>61</v>
      </c>
      <c r="H20" s="13"/>
      <c r="I20" s="13"/>
      <c r="J20" s="13"/>
    </row>
    <row r="21" spans="1:14" s="14" customFormat="1">
      <c r="A21" s="14">
        <v>19</v>
      </c>
      <c r="B21" s="22" t="s">
        <v>44</v>
      </c>
      <c r="C21" s="23" t="s">
        <v>102</v>
      </c>
      <c r="D21" s="23"/>
      <c r="E21" s="24" t="s">
        <v>83</v>
      </c>
      <c r="F21" s="14" t="s">
        <v>84</v>
      </c>
      <c r="G21" s="15" t="s">
        <v>99</v>
      </c>
      <c r="H21" s="25"/>
      <c r="I21" s="25"/>
      <c r="J21" s="25"/>
    </row>
    <row r="22" spans="1:14">
      <c r="A22">
        <v>20</v>
      </c>
      <c r="B22" s="18" t="s">
        <v>45</v>
      </c>
      <c r="C22" s="21" t="s">
        <v>23</v>
      </c>
      <c r="D22" s="21"/>
      <c r="E22" s="9" t="s">
        <v>53</v>
      </c>
      <c r="G22" s="11">
        <v>10302</v>
      </c>
      <c r="H22" s="13">
        <v>0.80071830712483005</v>
      </c>
      <c r="I22" s="13">
        <v>1.1540785753048E+16</v>
      </c>
      <c r="J22" s="13">
        <v>0</v>
      </c>
      <c r="K22" s="11">
        <v>0</v>
      </c>
      <c r="L22" s="11">
        <v>0</v>
      </c>
      <c r="M22" s="11">
        <v>2</v>
      </c>
      <c r="N22" s="11">
        <v>5</v>
      </c>
    </row>
    <row r="23" spans="1:14">
      <c r="A23">
        <v>21</v>
      </c>
      <c r="B23" s="17" t="s">
        <v>46</v>
      </c>
      <c r="C23" s="20" t="s">
        <v>90</v>
      </c>
      <c r="D23" s="20"/>
      <c r="E23" s="7" t="s">
        <v>62</v>
      </c>
      <c r="H23" s="13"/>
      <c r="I23" s="13"/>
      <c r="J23" s="13"/>
    </row>
    <row r="24" spans="1:14">
      <c r="A24">
        <v>22</v>
      </c>
      <c r="B24" s="16" t="s">
        <v>47</v>
      </c>
      <c r="C24" s="12" t="s">
        <v>23</v>
      </c>
      <c r="E24" s="1" t="s">
        <v>85</v>
      </c>
      <c r="F24" t="s">
        <v>86</v>
      </c>
      <c r="G24" s="11">
        <v>10302</v>
      </c>
      <c r="H24" s="13">
        <v>1.710153368278E+16</v>
      </c>
      <c r="I24" s="13">
        <v>2.15901489160506E+16</v>
      </c>
      <c r="J24" s="13">
        <v>0</v>
      </c>
      <c r="K24" s="11">
        <v>0</v>
      </c>
      <c r="L24" s="11">
        <v>1</v>
      </c>
      <c r="M24" s="11">
        <v>3</v>
      </c>
      <c r="N24" s="11">
        <v>13</v>
      </c>
    </row>
    <row r="25" spans="1:14" s="14" customFormat="1">
      <c r="A25" s="14">
        <v>23</v>
      </c>
      <c r="B25" s="26" t="s">
        <v>48</v>
      </c>
      <c r="C25" s="27" t="s">
        <v>26</v>
      </c>
      <c r="D25" s="27"/>
      <c r="E25" s="15" t="s">
        <v>75</v>
      </c>
      <c r="F25" s="15" t="s">
        <v>84</v>
      </c>
      <c r="G25" s="15" t="s">
        <v>99</v>
      </c>
      <c r="H25" s="25"/>
      <c r="I25" s="25"/>
      <c r="J25" s="25"/>
    </row>
    <row r="26" spans="1:14">
      <c r="A26">
        <v>24</v>
      </c>
      <c r="B26" s="16" t="s">
        <v>49</v>
      </c>
      <c r="C26" s="12" t="s">
        <v>28</v>
      </c>
      <c r="D26" s="12">
        <v>639</v>
      </c>
      <c r="E26" s="1" t="s">
        <v>87</v>
      </c>
      <c r="F26" t="s">
        <v>88</v>
      </c>
      <c r="G26" s="11">
        <v>9663</v>
      </c>
      <c r="H26" s="13">
        <v>8298147573217420</v>
      </c>
      <c r="I26" s="13">
        <v>5714450164198850</v>
      </c>
      <c r="J26" s="13">
        <v>-3</v>
      </c>
      <c r="K26" s="11">
        <v>1</v>
      </c>
      <c r="L26" s="11">
        <v>8</v>
      </c>
      <c r="M26" s="11">
        <v>12</v>
      </c>
      <c r="N26" s="11">
        <v>28</v>
      </c>
    </row>
    <row r="27" spans="1:14">
      <c r="A27">
        <v>25</v>
      </c>
      <c r="B27" s="18" t="s">
        <v>50</v>
      </c>
      <c r="C27" s="21" t="s">
        <v>90</v>
      </c>
      <c r="D27" s="21"/>
      <c r="E27" s="9" t="s">
        <v>63</v>
      </c>
      <c r="G27" s="11">
        <v>10302</v>
      </c>
      <c r="H27" s="13">
        <v>0.266550184430207</v>
      </c>
      <c r="I27" s="13">
        <v>0.44217661908481198</v>
      </c>
      <c r="J27" s="13">
        <v>0</v>
      </c>
      <c r="K27" s="11">
        <v>0</v>
      </c>
      <c r="L27" s="11">
        <v>0</v>
      </c>
      <c r="M27" s="11">
        <v>1</v>
      </c>
      <c r="N27" s="11">
        <v>1</v>
      </c>
    </row>
    <row r="28" spans="1:14">
      <c r="A28">
        <v>26</v>
      </c>
      <c r="B28" s="17" t="s">
        <v>51</v>
      </c>
      <c r="C28" s="20" t="s">
        <v>89</v>
      </c>
      <c r="D28" s="20"/>
      <c r="E28" s="7" t="s">
        <v>64</v>
      </c>
      <c r="H28" s="13"/>
      <c r="I28" s="13"/>
      <c r="J28" s="13"/>
    </row>
  </sheetData>
  <mergeCells count="1">
    <mergeCell ref="E1:F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7B663-D0CB-4C6D-82DE-E9501D16D4C7}">
  <dimension ref="A1:D29"/>
  <sheetViews>
    <sheetView topLeftCell="A10" workbookViewId="0">
      <selection activeCell="D14" sqref="D14"/>
    </sheetView>
  </sheetViews>
  <sheetFormatPr defaultRowHeight="15"/>
  <cols>
    <col min="1" max="1" width="14.28515625" style="39" bestFit="1" customWidth="1"/>
    <col min="2" max="2" width="9.140625" style="34"/>
    <col min="3" max="3" width="22.85546875" style="41" bestFit="1" customWidth="1"/>
    <col min="4" max="4" width="86.7109375" style="41" bestFit="1" customWidth="1"/>
  </cols>
  <sheetData>
    <row r="1" spans="1:4">
      <c r="A1" s="39" t="s">
        <v>97</v>
      </c>
      <c r="B1" s="40" t="s">
        <v>98</v>
      </c>
      <c r="C1" s="39" t="s">
        <v>103</v>
      </c>
      <c r="D1" s="41" t="s">
        <v>96</v>
      </c>
    </row>
    <row r="2" spans="1:4">
      <c r="A2" s="39" t="s">
        <v>22</v>
      </c>
      <c r="B2" s="34" t="s">
        <v>23</v>
      </c>
      <c r="C2" s="41" t="s">
        <v>104</v>
      </c>
      <c r="D2" s="42" t="s">
        <v>65</v>
      </c>
    </row>
    <row r="3" spans="1:4">
      <c r="A3" s="43" t="s">
        <v>24</v>
      </c>
      <c r="B3" s="35" t="s">
        <v>23</v>
      </c>
      <c r="D3" s="44" t="s">
        <v>52</v>
      </c>
    </row>
    <row r="4" spans="1:4">
      <c r="A4" s="39" t="s">
        <v>25</v>
      </c>
      <c r="B4" s="34" t="s">
        <v>26</v>
      </c>
      <c r="C4" s="41" t="s">
        <v>104</v>
      </c>
      <c r="D4" s="42" t="s">
        <v>67</v>
      </c>
    </row>
    <row r="5" spans="1:4">
      <c r="A5" s="39" t="s">
        <v>27</v>
      </c>
      <c r="B5" s="34" t="s">
        <v>28</v>
      </c>
      <c r="D5" s="42" t="s">
        <v>69</v>
      </c>
    </row>
    <row r="6" spans="1:4">
      <c r="A6" s="43" t="s">
        <v>29</v>
      </c>
      <c r="B6" s="35" t="s">
        <v>23</v>
      </c>
      <c r="D6" s="44" t="s">
        <v>53</v>
      </c>
    </row>
    <row r="7" spans="1:4">
      <c r="A7" s="39" t="s">
        <v>30</v>
      </c>
      <c r="B7" s="34" t="s">
        <v>28</v>
      </c>
      <c r="D7" s="42" t="s">
        <v>71</v>
      </c>
    </row>
    <row r="8" spans="1:4" s="57" customFormat="1">
      <c r="A8" s="54" t="s">
        <v>31</v>
      </c>
      <c r="B8" s="55" t="s">
        <v>102</v>
      </c>
      <c r="C8" s="56" t="s">
        <v>105</v>
      </c>
      <c r="D8" s="56" t="s">
        <v>73</v>
      </c>
    </row>
    <row r="9" spans="1:4">
      <c r="A9" s="47" t="s">
        <v>32</v>
      </c>
      <c r="B9" s="48" t="s">
        <v>90</v>
      </c>
      <c r="C9" s="49" t="s">
        <v>108</v>
      </c>
      <c r="D9" s="50" t="s">
        <v>54</v>
      </c>
    </row>
    <row r="10" spans="1:4" s="57" customFormat="1">
      <c r="A10" s="54" t="s">
        <v>33</v>
      </c>
      <c r="B10" s="55" t="s">
        <v>102</v>
      </c>
      <c r="C10" s="56" t="s">
        <v>105</v>
      </c>
      <c r="D10" s="56" t="s">
        <v>75</v>
      </c>
    </row>
    <row r="11" spans="1:4" s="51" customFormat="1">
      <c r="A11" s="47" t="s">
        <v>34</v>
      </c>
      <c r="B11" s="48" t="s">
        <v>90</v>
      </c>
      <c r="C11" s="49" t="s">
        <v>107</v>
      </c>
      <c r="D11" s="50" t="s">
        <v>55</v>
      </c>
    </row>
    <row r="12" spans="1:4">
      <c r="A12" s="39" t="s">
        <v>35</v>
      </c>
      <c r="B12" s="34" t="s">
        <v>89</v>
      </c>
      <c r="C12" s="41" t="s">
        <v>106</v>
      </c>
      <c r="D12" s="42" t="s">
        <v>56</v>
      </c>
    </row>
    <row r="13" spans="1:4">
      <c r="A13" s="43" t="s">
        <v>36</v>
      </c>
      <c r="B13" s="34" t="s">
        <v>89</v>
      </c>
      <c r="C13" s="41" t="s">
        <v>106</v>
      </c>
      <c r="D13" s="44" t="s">
        <v>58</v>
      </c>
    </row>
    <row r="14" spans="1:4">
      <c r="A14" s="43" t="s">
        <v>37</v>
      </c>
      <c r="B14" s="35" t="s">
        <v>89</v>
      </c>
      <c r="C14" s="41" t="s">
        <v>106</v>
      </c>
      <c r="D14" s="45" t="s">
        <v>57</v>
      </c>
    </row>
    <row r="15" spans="1:4">
      <c r="A15" s="39" t="s">
        <v>38</v>
      </c>
      <c r="B15" s="34" t="s">
        <v>23</v>
      </c>
      <c r="D15" s="42" t="s">
        <v>77</v>
      </c>
    </row>
    <row r="16" spans="1:4">
      <c r="A16" s="43" t="s">
        <v>39</v>
      </c>
      <c r="B16" s="35" t="s">
        <v>89</v>
      </c>
      <c r="C16" s="41" t="s">
        <v>106</v>
      </c>
      <c r="D16" s="44" t="s">
        <v>59</v>
      </c>
    </row>
    <row r="17" spans="1:4" s="57" customFormat="1">
      <c r="A17" s="54" t="s">
        <v>40</v>
      </c>
      <c r="B17" s="55" t="s">
        <v>102</v>
      </c>
      <c r="C17" s="56" t="s">
        <v>105</v>
      </c>
      <c r="D17" s="56" t="s">
        <v>79</v>
      </c>
    </row>
    <row r="18" spans="1:4">
      <c r="A18" s="39" t="s">
        <v>41</v>
      </c>
      <c r="B18" s="34" t="s">
        <v>23</v>
      </c>
      <c r="D18" s="42" t="s">
        <v>81</v>
      </c>
    </row>
    <row r="19" spans="1:4">
      <c r="A19" s="43" t="s">
        <v>42</v>
      </c>
      <c r="B19" s="35" t="s">
        <v>89</v>
      </c>
      <c r="C19" s="41" t="s">
        <v>106</v>
      </c>
      <c r="D19" s="44" t="s">
        <v>60</v>
      </c>
    </row>
    <row r="20" spans="1:4" s="51" customFormat="1">
      <c r="A20" s="47" t="s">
        <v>43</v>
      </c>
      <c r="B20" s="48" t="s">
        <v>90</v>
      </c>
      <c r="C20" s="49" t="s">
        <v>107</v>
      </c>
      <c r="D20" s="50" t="s">
        <v>61</v>
      </c>
    </row>
    <row r="21" spans="1:4" s="57" customFormat="1">
      <c r="A21" s="54" t="s">
        <v>44</v>
      </c>
      <c r="B21" s="55" t="s">
        <v>102</v>
      </c>
      <c r="C21" s="56" t="s">
        <v>105</v>
      </c>
      <c r="D21" s="56" t="s">
        <v>83</v>
      </c>
    </row>
    <row r="22" spans="1:4">
      <c r="A22" s="59" t="s">
        <v>45</v>
      </c>
      <c r="B22" s="64" t="s">
        <v>23</v>
      </c>
      <c r="C22" s="65"/>
      <c r="D22" s="66" t="s">
        <v>53</v>
      </c>
    </row>
    <row r="23" spans="1:4" s="51" customFormat="1">
      <c r="A23" s="47" t="s">
        <v>46</v>
      </c>
      <c r="B23" s="48" t="s">
        <v>90</v>
      </c>
      <c r="C23" s="49" t="s">
        <v>107</v>
      </c>
      <c r="D23" s="53" t="s">
        <v>62</v>
      </c>
    </row>
    <row r="24" spans="1:4">
      <c r="A24" s="39" t="s">
        <v>47</v>
      </c>
      <c r="B24" s="34" t="s">
        <v>23</v>
      </c>
      <c r="D24" s="42" t="s">
        <v>85</v>
      </c>
    </row>
    <row r="25" spans="1:4" s="57" customFormat="1">
      <c r="A25" s="60" t="s">
        <v>48</v>
      </c>
      <c r="B25" s="62" t="s">
        <v>102</v>
      </c>
      <c r="C25" s="63" t="s">
        <v>105</v>
      </c>
      <c r="D25" s="63" t="s">
        <v>75</v>
      </c>
    </row>
    <row r="26" spans="1:4">
      <c r="A26" s="39" t="s">
        <v>49</v>
      </c>
      <c r="B26" s="34" t="s">
        <v>28</v>
      </c>
      <c r="D26" s="42" t="s">
        <v>87</v>
      </c>
    </row>
    <row r="27" spans="1:4" s="51" customFormat="1">
      <c r="A27" s="61" t="s">
        <v>50</v>
      </c>
      <c r="B27" s="67" t="s">
        <v>90</v>
      </c>
      <c r="C27" s="68" t="s">
        <v>107</v>
      </c>
      <c r="D27" s="69" t="s">
        <v>63</v>
      </c>
    </row>
    <row r="28" spans="1:4">
      <c r="A28" s="43" t="s">
        <v>51</v>
      </c>
      <c r="B28" s="35" t="s">
        <v>89</v>
      </c>
      <c r="C28" s="41" t="s">
        <v>106</v>
      </c>
      <c r="D28" s="46" t="s">
        <v>64</v>
      </c>
    </row>
    <row r="29" spans="1:4">
      <c r="C29" s="5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0C13A-4F9B-4E80-8657-90928E91E528}">
  <dimension ref="B1:F9"/>
  <sheetViews>
    <sheetView workbookViewId="0">
      <selection activeCell="E8" sqref="E8"/>
    </sheetView>
  </sheetViews>
  <sheetFormatPr defaultRowHeight="15"/>
  <cols>
    <col min="1" max="1" width="5.140625" customWidth="1"/>
    <col min="2" max="2" width="6" bestFit="1" customWidth="1"/>
    <col min="3" max="3" width="59.42578125" customWidth="1"/>
    <col min="6" max="6" width="59.28515625" bestFit="1" customWidth="1"/>
  </cols>
  <sheetData>
    <row r="1" spans="2:6">
      <c r="B1" s="28" t="s">
        <v>119</v>
      </c>
      <c r="C1" t="s">
        <v>120</v>
      </c>
      <c r="D1" t="s">
        <v>16</v>
      </c>
      <c r="E1" t="s">
        <v>17</v>
      </c>
      <c r="F1" t="s">
        <v>115</v>
      </c>
    </row>
    <row r="2" spans="2:6">
      <c r="B2">
        <v>-1</v>
      </c>
      <c r="C2" t="s">
        <v>122</v>
      </c>
      <c r="D2">
        <v>10302</v>
      </c>
      <c r="E2">
        <v>27</v>
      </c>
    </row>
    <row r="3" spans="2:6">
      <c r="B3">
        <v>0</v>
      </c>
      <c r="C3" t="s">
        <v>111</v>
      </c>
      <c r="D3">
        <v>0</v>
      </c>
      <c r="E3">
        <v>-2</v>
      </c>
      <c r="F3" t="s">
        <v>125</v>
      </c>
    </row>
    <row r="4" spans="2:6" ht="33" customHeight="1">
      <c r="B4">
        <v>1</v>
      </c>
      <c r="C4" t="s">
        <v>112</v>
      </c>
      <c r="D4">
        <v>0</v>
      </c>
      <c r="E4">
        <v>0</v>
      </c>
      <c r="F4" s="8" t="s">
        <v>121</v>
      </c>
    </row>
    <row r="5" spans="2:6" ht="30">
      <c r="B5">
        <v>2</v>
      </c>
      <c r="C5" t="s">
        <v>113</v>
      </c>
      <c r="D5">
        <v>0</v>
      </c>
      <c r="E5">
        <v>0</v>
      </c>
      <c r="F5" s="58" t="s">
        <v>118</v>
      </c>
    </row>
    <row r="6" spans="2:6">
      <c r="B6">
        <v>3</v>
      </c>
      <c r="C6" t="s">
        <v>114</v>
      </c>
      <c r="D6">
        <v>0</v>
      </c>
      <c r="E6">
        <v>0</v>
      </c>
      <c r="F6" t="s">
        <v>117</v>
      </c>
    </row>
    <row r="7" spans="2:6">
      <c r="B7">
        <v>4</v>
      </c>
      <c r="C7" t="s">
        <v>124</v>
      </c>
      <c r="D7">
        <v>0</v>
      </c>
      <c r="E7">
        <f>-6 +20</f>
        <v>14</v>
      </c>
      <c r="F7" t="s">
        <v>116</v>
      </c>
    </row>
    <row r="8" spans="2:6">
      <c r="E8" s="2"/>
    </row>
    <row r="9" spans="2:6">
      <c r="B9">
        <v>99999</v>
      </c>
      <c r="C9" t="s">
        <v>123</v>
      </c>
      <c r="E9">
        <f>SUM(E2:E7)</f>
        <v>39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ED42F-27C0-4CA9-A5BE-5179F0E54370}">
  <dimension ref="A1:E39"/>
  <sheetViews>
    <sheetView tabSelected="1" topLeftCell="A21" workbookViewId="0">
      <selection activeCell="A20" sqref="A20:B39"/>
    </sheetView>
  </sheetViews>
  <sheetFormatPr defaultRowHeight="15"/>
  <cols>
    <col min="1" max="1" width="16.5703125" customWidth="1"/>
    <col min="2" max="2" width="16.5703125" bestFit="1" customWidth="1"/>
  </cols>
  <sheetData>
    <row r="1" spans="2:2">
      <c r="B1" t="s">
        <v>1</v>
      </c>
    </row>
    <row r="2" spans="2:2">
      <c r="B2" t="s">
        <v>2</v>
      </c>
    </row>
    <row r="3" spans="2:2">
      <c r="B3" t="s">
        <v>3</v>
      </c>
    </row>
    <row r="4" spans="2:2">
      <c r="B4" t="s">
        <v>4</v>
      </c>
    </row>
    <row r="5" spans="2:2">
      <c r="B5" t="s">
        <v>5</v>
      </c>
    </row>
    <row r="6" spans="2:2">
      <c r="B6" t="s">
        <v>6</v>
      </c>
    </row>
    <row r="7" spans="2:2">
      <c r="B7" t="s">
        <v>7</v>
      </c>
    </row>
    <row r="8" spans="2:2">
      <c r="B8" t="s">
        <v>8</v>
      </c>
    </row>
    <row r="9" spans="2:2">
      <c r="B9" t="s">
        <v>9</v>
      </c>
    </row>
    <row r="10" spans="2:2">
      <c r="B10" t="s">
        <v>10</v>
      </c>
    </row>
    <row r="11" spans="2:2">
      <c r="B11" t="s">
        <v>11</v>
      </c>
    </row>
    <row r="12" spans="2:2">
      <c r="B12" t="s">
        <v>12</v>
      </c>
    </row>
    <row r="13" spans="2:2">
      <c r="B13" t="s">
        <v>18</v>
      </c>
    </row>
    <row r="14" spans="2:2">
      <c r="B14" s="65" t="s">
        <v>19</v>
      </c>
    </row>
    <row r="15" spans="2:2">
      <c r="B15" t="s">
        <v>13</v>
      </c>
    </row>
    <row r="16" spans="2:2">
      <c r="B16" t="s">
        <v>14</v>
      </c>
    </row>
    <row r="17" spans="1:5">
      <c r="B17" s="65" t="s">
        <v>20</v>
      </c>
    </row>
    <row r="18" spans="1:5">
      <c r="B18" t="s">
        <v>15</v>
      </c>
    </row>
    <row r="19" spans="1:5">
      <c r="B19" s="65" t="s">
        <v>21</v>
      </c>
    </row>
    <row r="20" spans="1:5">
      <c r="A20" t="s">
        <v>195</v>
      </c>
      <c r="B20" t="s">
        <v>126</v>
      </c>
      <c r="C20" t="s">
        <v>196</v>
      </c>
    </row>
    <row r="21" spans="1:5">
      <c r="A21" t="s">
        <v>184</v>
      </c>
      <c r="B21" t="s">
        <v>127</v>
      </c>
      <c r="C21" t="s">
        <v>197</v>
      </c>
      <c r="E21" s="73" t="s">
        <v>58</v>
      </c>
    </row>
    <row r="22" spans="1:5">
      <c r="A22" t="s">
        <v>184</v>
      </c>
      <c r="B22" t="s">
        <v>128</v>
      </c>
      <c r="C22" t="s">
        <v>197</v>
      </c>
    </row>
    <row r="23" spans="1:5">
      <c r="A23" t="s">
        <v>184</v>
      </c>
      <c r="B23" t="s">
        <v>129</v>
      </c>
    </row>
    <row r="24" spans="1:5">
      <c r="A24" t="s">
        <v>184</v>
      </c>
      <c r="B24" t="s">
        <v>189</v>
      </c>
    </row>
    <row r="25" spans="1:5">
      <c r="A25" t="s">
        <v>185</v>
      </c>
      <c r="B25" t="s">
        <v>130</v>
      </c>
    </row>
    <row r="26" spans="1:5">
      <c r="A26" t="s">
        <v>185</v>
      </c>
      <c r="B26" t="s">
        <v>131</v>
      </c>
    </row>
    <row r="27" spans="1:5">
      <c r="A27" t="s">
        <v>185</v>
      </c>
      <c r="B27" t="s">
        <v>190</v>
      </c>
    </row>
    <row r="28" spans="1:5">
      <c r="A28" t="s">
        <v>185</v>
      </c>
      <c r="B28" t="s">
        <v>132</v>
      </c>
    </row>
    <row r="29" spans="1:5">
      <c r="A29" t="s">
        <v>185</v>
      </c>
      <c r="B29" t="s">
        <v>133</v>
      </c>
    </row>
    <row r="30" spans="1:5">
      <c r="A30" t="s">
        <v>185</v>
      </c>
      <c r="B30" t="s">
        <v>134</v>
      </c>
    </row>
    <row r="31" spans="1:5">
      <c r="A31" t="s">
        <v>185</v>
      </c>
      <c r="B31" t="s">
        <v>135</v>
      </c>
    </row>
    <row r="32" spans="1:5">
      <c r="A32" t="s">
        <v>185</v>
      </c>
      <c r="B32" t="s">
        <v>191</v>
      </c>
    </row>
    <row r="33" spans="1:2">
      <c r="A33" t="s">
        <v>188</v>
      </c>
      <c r="B33" t="s">
        <v>136</v>
      </c>
    </row>
    <row r="34" spans="1:2">
      <c r="A34" t="s">
        <v>186</v>
      </c>
      <c r="B34" t="s">
        <v>192</v>
      </c>
    </row>
    <row r="35" spans="1:2">
      <c r="A35" t="s">
        <v>186</v>
      </c>
      <c r="B35" t="s">
        <v>137</v>
      </c>
    </row>
    <row r="36" spans="1:2">
      <c r="A36" t="s">
        <v>186</v>
      </c>
      <c r="B36" t="s">
        <v>193</v>
      </c>
    </row>
    <row r="37" spans="1:2">
      <c r="A37" t="s">
        <v>186</v>
      </c>
      <c r="B37" t="s">
        <v>138</v>
      </c>
    </row>
    <row r="38" spans="1:2">
      <c r="A38" t="s">
        <v>186</v>
      </c>
      <c r="B38" t="s">
        <v>139</v>
      </c>
    </row>
    <row r="39" spans="1:2">
      <c r="A39" t="s">
        <v>187</v>
      </c>
      <c r="B39" t="s">
        <v>194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28B47-64E5-4BE3-AAB4-2A0D5CCFEA6F}">
  <dimension ref="A1:C7"/>
  <sheetViews>
    <sheetView workbookViewId="0">
      <selection activeCell="C3" sqref="C3"/>
    </sheetView>
  </sheetViews>
  <sheetFormatPr defaultRowHeight="15"/>
  <cols>
    <col min="1" max="1" width="20" bestFit="1" customWidth="1"/>
    <col min="2" max="2" width="9.28515625" bestFit="1" customWidth="1"/>
    <col min="3" max="3" width="11.28515625" bestFit="1" customWidth="1"/>
  </cols>
  <sheetData>
    <row r="1" spans="1:3">
      <c r="A1" t="s">
        <v>140</v>
      </c>
      <c r="B1" t="s">
        <v>150</v>
      </c>
      <c r="C1" t="s">
        <v>141</v>
      </c>
    </row>
    <row r="2" spans="1:3">
      <c r="A2" t="s">
        <v>142</v>
      </c>
      <c r="B2" t="s">
        <v>151</v>
      </c>
      <c r="C2" t="s">
        <v>152</v>
      </c>
    </row>
    <row r="3" spans="1:3">
      <c r="B3" t="s">
        <v>149</v>
      </c>
      <c r="C3" s="8" t="s">
        <v>153</v>
      </c>
    </row>
    <row r="4" spans="1:3">
      <c r="B4" t="s">
        <v>146</v>
      </c>
      <c r="C4" t="s">
        <v>148</v>
      </c>
    </row>
    <row r="5" spans="1:3">
      <c r="B5" t="s">
        <v>146</v>
      </c>
      <c r="C5" t="s">
        <v>144</v>
      </c>
    </row>
    <row r="6" spans="1:3">
      <c r="B6" t="s">
        <v>146</v>
      </c>
      <c r="C6" t="s">
        <v>145</v>
      </c>
    </row>
    <row r="7" spans="1:3">
      <c r="B7" t="s">
        <v>143</v>
      </c>
      <c r="C7" t="s">
        <v>147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B5774-775F-4DF3-819D-0D658FFECEFE}">
  <dimension ref="A1:A6"/>
  <sheetViews>
    <sheetView workbookViewId="0">
      <selection activeCell="A7" sqref="A7"/>
    </sheetView>
  </sheetViews>
  <sheetFormatPr defaultRowHeight="15"/>
  <sheetData>
    <row r="1" spans="1:1">
      <c r="A1" t="s">
        <v>157</v>
      </c>
    </row>
    <row r="2" spans="1:1">
      <c r="A2" t="s">
        <v>155</v>
      </c>
    </row>
    <row r="3" spans="1:1">
      <c r="A3" t="s">
        <v>156</v>
      </c>
    </row>
    <row r="5" spans="1:1">
      <c r="A5" t="s">
        <v>154</v>
      </c>
    </row>
    <row r="6" spans="1:1">
      <c r="A6" t="s">
        <v>158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A247-EF83-48E6-83DD-0EF4F24EC7A3}">
  <dimension ref="A1:I5"/>
  <sheetViews>
    <sheetView workbookViewId="0">
      <selection activeCell="A4" sqref="A4"/>
    </sheetView>
  </sheetViews>
  <sheetFormatPr defaultRowHeight="15"/>
  <cols>
    <col min="1" max="1" width="22" bestFit="1" customWidth="1"/>
    <col min="2" max="2" width="5.28515625" bestFit="1" customWidth="1"/>
    <col min="3" max="3" width="10.42578125" bestFit="1" customWidth="1"/>
    <col min="4" max="4" width="8.42578125" bestFit="1" customWidth="1"/>
    <col min="5" max="5" width="8.42578125" customWidth="1"/>
    <col min="6" max="6" width="35.7109375" bestFit="1" customWidth="1"/>
    <col min="7" max="7" width="14.42578125" bestFit="1" customWidth="1"/>
    <col min="8" max="8" width="13.85546875" bestFit="1" customWidth="1"/>
    <col min="9" max="9" width="13.7109375" bestFit="1" customWidth="1"/>
  </cols>
  <sheetData>
    <row r="1" spans="1:9">
      <c r="A1" t="s">
        <v>160</v>
      </c>
      <c r="B1" t="s">
        <v>159</v>
      </c>
      <c r="C1" t="s">
        <v>161</v>
      </c>
      <c r="D1" t="s">
        <v>162</v>
      </c>
      <c r="E1" t="s">
        <v>172</v>
      </c>
      <c r="F1" t="s">
        <v>163</v>
      </c>
      <c r="G1" t="s">
        <v>164</v>
      </c>
      <c r="H1" t="s">
        <v>165</v>
      </c>
      <c r="I1" t="s">
        <v>166</v>
      </c>
    </row>
    <row r="2" spans="1:9">
      <c r="A2" s="71" t="s">
        <v>170</v>
      </c>
      <c r="B2">
        <v>42</v>
      </c>
      <c r="C2" t="s">
        <v>169</v>
      </c>
      <c r="D2">
        <v>10</v>
      </c>
      <c r="E2" t="s">
        <v>173</v>
      </c>
      <c r="F2" t="s">
        <v>168</v>
      </c>
      <c r="G2" s="70" t="s">
        <v>167</v>
      </c>
      <c r="H2" s="70" t="s">
        <v>167</v>
      </c>
      <c r="I2">
        <v>40</v>
      </c>
    </row>
    <row r="3" spans="1:9">
      <c r="A3" s="71" t="s">
        <v>171</v>
      </c>
      <c r="B3">
        <v>42</v>
      </c>
      <c r="C3" t="s">
        <v>169</v>
      </c>
      <c r="D3">
        <v>10</v>
      </c>
      <c r="E3" t="s">
        <v>173</v>
      </c>
      <c r="F3" t="s">
        <v>174</v>
      </c>
      <c r="G3" s="70" t="s">
        <v>167</v>
      </c>
      <c r="H3" s="70" t="s">
        <v>167</v>
      </c>
      <c r="I3">
        <v>40</v>
      </c>
    </row>
    <row r="4" spans="1:9">
      <c r="A4" s="71" t="s">
        <v>182</v>
      </c>
      <c r="B4">
        <v>42</v>
      </c>
      <c r="C4" t="s">
        <v>169</v>
      </c>
      <c r="D4">
        <v>10</v>
      </c>
      <c r="E4" t="s">
        <v>173</v>
      </c>
      <c r="F4" t="s">
        <v>183</v>
      </c>
      <c r="G4" s="70" t="s">
        <v>167</v>
      </c>
      <c r="H4" s="70" t="s">
        <v>167</v>
      </c>
      <c r="I4">
        <v>40</v>
      </c>
    </row>
    <row r="5" spans="1:9">
      <c r="B5" s="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B46B3-560A-4653-AD38-1AF393B23700}">
  <dimension ref="A1:E2"/>
  <sheetViews>
    <sheetView workbookViewId="0">
      <selection activeCell="A3" sqref="A3"/>
    </sheetView>
  </sheetViews>
  <sheetFormatPr defaultRowHeight="15"/>
  <cols>
    <col min="1" max="1" width="19.42578125" customWidth="1"/>
    <col min="4" max="4" width="27" customWidth="1"/>
  </cols>
  <sheetData>
    <row r="1" spans="1:5">
      <c r="A1" t="s">
        <v>151</v>
      </c>
      <c r="B1" t="s">
        <v>160</v>
      </c>
      <c r="C1" t="s">
        <v>175</v>
      </c>
      <c r="D1" t="s">
        <v>176</v>
      </c>
      <c r="E1" t="s">
        <v>177</v>
      </c>
    </row>
    <row r="2" spans="1:5">
      <c r="A2" t="s">
        <v>178</v>
      </c>
      <c r="B2" t="s">
        <v>143</v>
      </c>
      <c r="C2" t="s">
        <v>179</v>
      </c>
      <c r="D2" t="s">
        <v>180</v>
      </c>
      <c r="E2" t="s">
        <v>181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Base de Dados</vt:lpstr>
      <vt:lpstr>	Variável	Tipo	Exemplos		count	</vt:lpstr>
      <vt:lpstr>Tratativas</vt:lpstr>
      <vt:lpstr>Alterações</vt:lpstr>
      <vt:lpstr>Classificador</vt:lpstr>
      <vt:lpstr>Outputs</vt:lpstr>
      <vt:lpstr>Analise RBF</vt:lpstr>
      <vt:lpstr>Modelos</vt:lpstr>
      <vt:lpstr>Grid Searchs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CooperMind</dc:creator>
  <cp:lastModifiedBy>CooperMind</cp:lastModifiedBy>
  <dcterms:created xsi:type="dcterms:W3CDTF">2020-02-10T14:34:51Z</dcterms:created>
  <dcterms:modified xsi:type="dcterms:W3CDTF">2020-02-17T21:29:33Z</dcterms:modified>
</cp:coreProperties>
</file>