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D\Cdocs\Gradient\"/>
    </mc:Choice>
  </mc:AlternateContent>
  <xr:revisionPtr revIDLastSave="0" documentId="8_{0F82F085-E34E-41EA-866D-9BA158CDF76A}" xr6:coauthVersionLast="47" xr6:coauthVersionMax="47" xr10:uidLastSave="{00000000-0000-0000-0000-000000000000}"/>
  <bookViews>
    <workbookView xWindow="0" yWindow="852" windowWidth="20232" windowHeight="11460" activeTab="1" xr2:uid="{00000000-000D-0000-FFFF-FFFF00000000}"/>
  </bookViews>
  <sheets>
    <sheet name="Sheet1" sheetId="1" r:id="rId1"/>
    <sheet name="gradtest20210605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3" i="4" l="1"/>
  <c r="B143" i="4"/>
  <c r="C142" i="4"/>
  <c r="B142" i="4"/>
  <c r="C140" i="4"/>
  <c r="B140" i="4"/>
  <c r="C139" i="4"/>
  <c r="B139" i="4"/>
  <c r="C137" i="4"/>
  <c r="B137" i="4"/>
  <c r="C136" i="4"/>
  <c r="B136" i="4"/>
  <c r="C134" i="4"/>
  <c r="B134" i="4"/>
  <c r="C133" i="4"/>
  <c r="B133" i="4"/>
  <c r="C131" i="4"/>
  <c r="B131" i="4"/>
  <c r="C130" i="4"/>
  <c r="B130" i="4"/>
  <c r="C128" i="4"/>
  <c r="B128" i="4"/>
  <c r="C127" i="4"/>
  <c r="B127" i="4"/>
  <c r="C125" i="4"/>
  <c r="B125" i="4"/>
  <c r="C124" i="4"/>
  <c r="B124" i="4"/>
  <c r="C122" i="4"/>
  <c r="B122" i="4"/>
  <c r="C121" i="4"/>
  <c r="B121" i="4"/>
  <c r="C119" i="4"/>
  <c r="B119" i="4"/>
  <c r="C118" i="4"/>
  <c r="B118" i="4"/>
  <c r="C116" i="4"/>
  <c r="B116" i="4"/>
  <c r="C115" i="4"/>
  <c r="B115" i="4"/>
  <c r="C113" i="4"/>
  <c r="B113" i="4"/>
  <c r="C112" i="4"/>
  <c r="B112" i="4"/>
  <c r="C110" i="4"/>
  <c r="B110" i="4"/>
  <c r="C109" i="4"/>
  <c r="B109" i="4"/>
  <c r="C107" i="4"/>
  <c r="B107" i="4"/>
  <c r="C106" i="4"/>
  <c r="B106" i="4"/>
  <c r="C104" i="4"/>
  <c r="B104" i="4"/>
  <c r="C103" i="4"/>
  <c r="B103" i="4"/>
  <c r="C101" i="4"/>
  <c r="B101" i="4"/>
  <c r="C100" i="4"/>
  <c r="B100" i="4"/>
  <c r="C98" i="4"/>
  <c r="B98" i="4"/>
  <c r="C97" i="4"/>
  <c r="B97" i="4"/>
  <c r="C95" i="4"/>
  <c r="B95" i="4"/>
  <c r="C94" i="4"/>
  <c r="B94" i="4"/>
  <c r="C39" i="4"/>
  <c r="B39" i="4"/>
  <c r="C38" i="4"/>
  <c r="B38" i="4"/>
  <c r="C36" i="4"/>
  <c r="B36" i="4"/>
  <c r="C35" i="4"/>
  <c r="B35" i="4"/>
  <c r="C33" i="4"/>
  <c r="C32" i="4"/>
  <c r="B33" i="4"/>
  <c r="B32" i="4"/>
  <c r="O47" i="1"/>
  <c r="O46" i="1"/>
  <c r="O45" i="1"/>
  <c r="O44" i="1"/>
  <c r="O43" i="1"/>
  <c r="O42" i="1"/>
  <c r="P42" i="1" s="1"/>
  <c r="O41" i="1"/>
  <c r="O40" i="1"/>
  <c r="O39" i="1"/>
  <c r="O38" i="1"/>
  <c r="P38" i="1" s="1"/>
  <c r="O37" i="1"/>
  <c r="O36" i="1"/>
  <c r="O35" i="1"/>
  <c r="O34" i="1"/>
  <c r="P34" i="1" s="1"/>
  <c r="O33" i="1"/>
  <c r="O32" i="1"/>
  <c r="O31" i="1"/>
  <c r="O30" i="1"/>
  <c r="P30" i="1" s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30" i="1"/>
  <c r="N48" i="1"/>
  <c r="P48" i="1" s="1"/>
  <c r="Q49" i="1" s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30" i="1"/>
  <c r="O49" i="1"/>
  <c r="P45" i="1"/>
  <c r="P41" i="1"/>
  <c r="P37" i="1"/>
  <c r="P33" i="1"/>
  <c r="Q29" i="1"/>
  <c r="P28" i="1" s="1"/>
  <c r="P29" i="1"/>
  <c r="O28" i="1"/>
  <c r="Q48" i="1" l="1"/>
  <c r="P46" i="1"/>
  <c r="P31" i="1"/>
  <c r="P35" i="1"/>
  <c r="P39" i="1"/>
  <c r="P43" i="1"/>
  <c r="P47" i="1"/>
  <c r="P32" i="1"/>
  <c r="P36" i="1"/>
  <c r="P40" i="1"/>
  <c r="P44" i="1"/>
  <c r="Q40" i="1"/>
  <c r="Q33" i="1"/>
  <c r="Q37" i="1"/>
  <c r="Q41" i="1"/>
  <c r="Q45" i="1"/>
  <c r="Q36" i="1"/>
  <c r="Q32" i="1"/>
  <c r="Q44" i="1"/>
  <c r="Q31" i="1"/>
  <c r="Q35" i="1"/>
  <c r="Q39" i="1"/>
  <c r="Q43" i="1"/>
  <c r="Q47" i="1"/>
  <c r="Q34" i="1"/>
  <c r="Q38" i="1"/>
  <c r="Q42" i="1"/>
  <c r="Q46" i="1"/>
  <c r="Q30" i="1"/>
  <c r="K49" i="1"/>
  <c r="M48" i="1"/>
  <c r="L48" i="1"/>
  <c r="M49" i="1" s="1"/>
  <c r="M47" i="1"/>
  <c r="L46" i="1"/>
  <c r="M45" i="1"/>
  <c r="M44" i="1"/>
  <c r="M43" i="1"/>
  <c r="L42" i="1"/>
  <c r="M41" i="1"/>
  <c r="M40" i="1"/>
  <c r="M39" i="1"/>
  <c r="L38" i="1"/>
  <c r="M37" i="1"/>
  <c r="M36" i="1"/>
  <c r="M35" i="1"/>
  <c r="L34" i="1"/>
  <c r="L33" i="1"/>
  <c r="M32" i="1"/>
  <c r="M31" i="1"/>
  <c r="L30" i="1"/>
  <c r="M29" i="1"/>
  <c r="L28" i="1" s="1"/>
  <c r="L29" i="1"/>
  <c r="K28" i="1"/>
  <c r="G49" i="1"/>
  <c r="G28" i="1"/>
  <c r="C28" i="1"/>
  <c r="C49" i="1"/>
  <c r="I30" i="1"/>
  <c r="I47" i="1"/>
  <c r="H46" i="1"/>
  <c r="I45" i="1"/>
  <c r="H44" i="1"/>
  <c r="I42" i="1"/>
  <c r="I41" i="1"/>
  <c r="H40" i="1"/>
  <c r="I39" i="1"/>
  <c r="I38" i="1"/>
  <c r="I37" i="1"/>
  <c r="H36" i="1"/>
  <c r="H34" i="1"/>
  <c r="I33" i="1"/>
  <c r="I32" i="1"/>
  <c r="I31" i="1"/>
  <c r="D31" i="1"/>
  <c r="D32" i="1"/>
  <c r="E33" i="1"/>
  <c r="D34" i="1"/>
  <c r="D35" i="1"/>
  <c r="D36" i="1"/>
  <c r="E37" i="1"/>
  <c r="D38" i="1"/>
  <c r="D39" i="1"/>
  <c r="D40" i="1"/>
  <c r="D41" i="1"/>
  <c r="D42" i="1"/>
  <c r="D44" i="1"/>
  <c r="D45" i="1"/>
  <c r="D46" i="1"/>
  <c r="E30" i="1"/>
  <c r="I48" i="1"/>
  <c r="H48" i="1"/>
  <c r="I49" i="1" s="1"/>
  <c r="I46" i="1"/>
  <c r="I43" i="1"/>
  <c r="I35" i="1"/>
  <c r="I29" i="1"/>
  <c r="H28" i="1" s="1"/>
  <c r="H29" i="1"/>
  <c r="D29" i="1"/>
  <c r="E47" i="1"/>
  <c r="E43" i="1"/>
  <c r="D48" i="1"/>
  <c r="E49" i="1" s="1"/>
  <c r="E48" i="1"/>
  <c r="E29" i="1"/>
  <c r="D28" i="1" s="1"/>
  <c r="H30" i="1" l="1"/>
  <c r="H37" i="1"/>
  <c r="H41" i="1"/>
  <c r="M42" i="1"/>
  <c r="L45" i="1"/>
  <c r="M33" i="1"/>
  <c r="M38" i="1"/>
  <c r="L41" i="1"/>
  <c r="L37" i="1"/>
  <c r="M34" i="1"/>
  <c r="M30" i="1"/>
  <c r="M46" i="1"/>
  <c r="L32" i="1"/>
  <c r="L36" i="1"/>
  <c r="L40" i="1"/>
  <c r="L44" i="1"/>
  <c r="L31" i="1"/>
  <c r="L35" i="1"/>
  <c r="L39" i="1"/>
  <c r="L43" i="1"/>
  <c r="L47" i="1"/>
  <c r="I34" i="1"/>
  <c r="H33" i="1"/>
  <c r="H38" i="1"/>
  <c r="H42" i="1"/>
  <c r="H45" i="1"/>
  <c r="H32" i="1"/>
  <c r="H31" i="1"/>
  <c r="H35" i="1"/>
  <c r="I36" i="1"/>
  <c r="H39" i="1"/>
  <c r="I40" i="1"/>
  <c r="H43" i="1"/>
  <c r="I44" i="1"/>
  <c r="H47" i="1"/>
  <c r="D33" i="1"/>
  <c r="E32" i="1"/>
  <c r="D37" i="1"/>
  <c r="E45" i="1"/>
  <c r="D30" i="1"/>
  <c r="E36" i="1"/>
  <c r="E40" i="1"/>
  <c r="E39" i="1"/>
  <c r="E35" i="1"/>
  <c r="E31" i="1"/>
  <c r="D43" i="1"/>
  <c r="D47" i="1"/>
  <c r="E41" i="1"/>
  <c r="E44" i="1"/>
  <c r="E42" i="1"/>
  <c r="E38" i="1"/>
  <c r="E34" i="1"/>
  <c r="E46" i="1"/>
  <c r="P2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C5" i="1"/>
</calcChain>
</file>

<file path=xl/sharedStrings.xml><?xml version="1.0" encoding="utf-8"?>
<sst xmlns="http://schemas.openxmlformats.org/spreadsheetml/2006/main" count="258" uniqueCount="27">
  <si>
    <t>f=</t>
    <phoneticPr fontId="1"/>
  </si>
  <si>
    <t>xy+</t>
    <phoneticPr fontId="1"/>
  </si>
  <si>
    <t>x+</t>
    <phoneticPr fontId="1"/>
  </si>
  <si>
    <t>y+</t>
    <phoneticPr fontId="1"/>
  </si>
  <si>
    <t>c</t>
    <phoneticPr fontId="1"/>
  </si>
  <si>
    <t>b1</t>
    <phoneticPr fontId="1"/>
  </si>
  <si>
    <t>b2</t>
    <phoneticPr fontId="1"/>
  </si>
  <si>
    <t>a11</t>
    <phoneticPr fontId="1"/>
  </si>
  <si>
    <t>a22</t>
    <phoneticPr fontId="1"/>
  </si>
  <si>
    <t>a12</t>
    <phoneticPr fontId="1"/>
  </si>
  <si>
    <t>{x1,x2}</t>
  </si>
  <si>
    <t>f</t>
  </si>
  <si>
    <t>STEP</t>
  </si>
  <si>
    <t>x</t>
    <phoneticPr fontId="1"/>
  </si>
  <si>
    <t>y+</t>
    <phoneticPr fontId="1"/>
  </si>
  <si>
    <t>y-</t>
    <phoneticPr fontId="1"/>
  </si>
  <si>
    <t>f</t>
    <phoneticPr fontId="1"/>
  </si>
  <si>
    <r>
      <t>x</t>
    </r>
    <r>
      <rPr>
        <vertAlign val="superscript"/>
        <sz val="11"/>
        <color theme="1"/>
        <rFont val="ＭＳ Ｐゴシック"/>
        <family val="3"/>
        <charset val="128"/>
        <scheme val="minor"/>
      </rPr>
      <t>2</t>
    </r>
    <r>
      <rPr>
        <sz val="11"/>
        <color theme="1"/>
        <rFont val="ＭＳ Ｐゴシック"/>
        <family val="2"/>
        <charset val="128"/>
        <scheme val="minor"/>
      </rPr>
      <t>+</t>
    </r>
    <phoneticPr fontId="1"/>
  </si>
  <si>
    <r>
      <t>y</t>
    </r>
    <r>
      <rPr>
        <vertAlign val="superscript"/>
        <sz val="11"/>
        <color theme="1"/>
        <rFont val="ＭＳ Ｐゴシック"/>
        <family val="3"/>
        <charset val="128"/>
        <scheme val="minor"/>
      </rPr>
      <t>2</t>
    </r>
    <r>
      <rPr>
        <sz val="11"/>
        <color theme="1"/>
        <rFont val="ＭＳ Ｐゴシック"/>
        <family val="2"/>
        <charset val="128"/>
        <scheme val="minor"/>
      </rPr>
      <t>+</t>
    </r>
    <phoneticPr fontId="1"/>
  </si>
  <si>
    <t>Gamma =</t>
    <phoneticPr fontId="1"/>
  </si>
  <si>
    <t>Eps =</t>
    <phoneticPr fontId="1"/>
  </si>
  <si>
    <t>Step</t>
  </si>
  <si>
    <t>x0</t>
  </si>
  <si>
    <t>=</t>
  </si>
  <si>
    <t>+</t>
  </si>
  <si>
    <t>x1</t>
  </si>
  <si>
    <t>Updated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</si>
</sst>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"/>
    <numFmt numFmtId="177" formatCode="[Blue]0.000"/>
    <numFmt numFmtId="178" formatCode="[Magenta]0.000"/>
    <numFmt numFmtId="179" formatCode="[Magenta]General"/>
    <numFmt numFmtId="180" formatCode="[Blue]General"/>
  </numFmts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vertAlign val="superscript"/>
      <sz val="11"/>
      <color theme="1"/>
      <name val="ＭＳ Ｐゴシック"/>
      <family val="3"/>
      <charset val="128"/>
      <scheme val="minor"/>
    </font>
    <font>
      <sz val="11"/>
      <color rgb="FFFF00FF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99FF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CC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2" fillId="2" borderId="0" xfId="0" applyNumberFormat="1" applyFont="1" applyFill="1">
      <alignment vertical="center"/>
    </xf>
    <xf numFmtId="177" fontId="0" fillId="2" borderId="0" xfId="0" applyNumberFormat="1" applyFill="1">
      <alignment vertical="center"/>
    </xf>
    <xf numFmtId="177" fontId="0" fillId="3" borderId="0" xfId="0" applyNumberFormat="1" applyFill="1">
      <alignment vertical="center"/>
    </xf>
    <xf numFmtId="177" fontId="0" fillId="4" borderId="0" xfId="0" applyNumberFormat="1" applyFill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4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B4FF"/>
      <color rgb="FFFFDCFF"/>
      <color rgb="FFCC00FF"/>
      <color rgb="FFFF00FF"/>
      <color rgb="FFCCCCFF"/>
      <color rgb="FF6600CC"/>
      <color rgb="FF9933FF"/>
      <color rgb="FFCC66FF"/>
      <color rgb="FF9966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明朝" panose="02020609040205080304" pitchFamily="17" charset="-128"/>
              <a:ea typeface="Arial Unicode MS" panose="020B060402020202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solidFill>
                <a:srgbClr val="9933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gradtest20210605!$F$3:$F$20</c:f>
              <c:numCache>
                <c:formatCode>General</c:formatCode>
                <c:ptCount val="18"/>
                <c:pt idx="0">
                  <c:v>1</c:v>
                </c:pt>
                <c:pt idx="1">
                  <c:v>0.61499999999999999</c:v>
                </c:pt>
                <c:pt idx="2">
                  <c:v>1.2789999999999999</c:v>
                </c:pt>
                <c:pt idx="3">
                  <c:v>1.2549999999999999</c:v>
                </c:pt>
              </c:numCache>
            </c:numRef>
          </c:xVal>
          <c:yVal>
            <c:numRef>
              <c:f>gradtest20210605!$G$3:$G$20</c:f>
              <c:numCache>
                <c:formatCode>General</c:formatCode>
                <c:ptCount val="18"/>
                <c:pt idx="0">
                  <c:v>1</c:v>
                </c:pt>
                <c:pt idx="1">
                  <c:v>-0.154</c:v>
                </c:pt>
                <c:pt idx="2">
                  <c:v>-0.628</c:v>
                </c:pt>
                <c:pt idx="3">
                  <c:v>-0.73599999999999999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72-40DC-8F98-23E836123A66}"/>
            </c:ext>
          </c:extLst>
        </c:ser>
        <c:ser>
          <c:idx val="3"/>
          <c:order val="1"/>
          <c:spPr>
            <a:ln w="19050" cap="rnd">
              <a:solidFill>
                <a:srgbClr val="9933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gradtest20210605!$F$3:$F$20</c:f>
              <c:numCache>
                <c:formatCode>General</c:formatCode>
                <c:ptCount val="18"/>
                <c:pt idx="0">
                  <c:v>1</c:v>
                </c:pt>
                <c:pt idx="1">
                  <c:v>0.61499999999999999</c:v>
                </c:pt>
                <c:pt idx="2">
                  <c:v>1.2789999999999999</c:v>
                </c:pt>
                <c:pt idx="3">
                  <c:v>1.2549999999999999</c:v>
                </c:pt>
              </c:numCache>
            </c:numRef>
          </c:xVal>
          <c:yVal>
            <c:numRef>
              <c:f>gradtest20210605!$G$3:$G$20</c:f>
              <c:numCache>
                <c:formatCode>General</c:formatCode>
                <c:ptCount val="18"/>
                <c:pt idx="0">
                  <c:v>1</c:v>
                </c:pt>
                <c:pt idx="1">
                  <c:v>-0.154</c:v>
                </c:pt>
                <c:pt idx="2">
                  <c:v>-0.628</c:v>
                </c:pt>
                <c:pt idx="3">
                  <c:v>-0.73599999999999999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72-40DC-8F98-23E836123A66}"/>
            </c:ext>
          </c:extLst>
        </c:ser>
        <c:ser>
          <c:idx val="1"/>
          <c:order val="2"/>
          <c:spPr>
            <a:ln w="19050" cap="rnd">
              <a:solidFill>
                <a:srgbClr val="9933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gradtest20210605!$F$3:$F$20</c:f>
              <c:numCache>
                <c:formatCode>General</c:formatCode>
                <c:ptCount val="18"/>
                <c:pt idx="0">
                  <c:v>1</c:v>
                </c:pt>
                <c:pt idx="1">
                  <c:v>0.61499999999999999</c:v>
                </c:pt>
                <c:pt idx="2">
                  <c:v>1.2789999999999999</c:v>
                </c:pt>
                <c:pt idx="3">
                  <c:v>1.2549999999999999</c:v>
                </c:pt>
              </c:numCache>
            </c:numRef>
          </c:xVal>
          <c:yVal>
            <c:numRef>
              <c:f>gradtest20210605!$G$3:$G$20</c:f>
              <c:numCache>
                <c:formatCode>General</c:formatCode>
                <c:ptCount val="18"/>
                <c:pt idx="0">
                  <c:v>1</c:v>
                </c:pt>
                <c:pt idx="1">
                  <c:v>-0.154</c:v>
                </c:pt>
                <c:pt idx="2">
                  <c:v>-0.628</c:v>
                </c:pt>
                <c:pt idx="3">
                  <c:v>-0.73599999999999999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72-40DC-8F98-23E836123A66}"/>
            </c:ext>
          </c:extLst>
        </c:ser>
        <c:ser>
          <c:idx val="0"/>
          <c:order val="3"/>
          <c:spPr>
            <a:ln w="19050" cap="rnd">
              <a:solidFill>
                <a:srgbClr val="6600CC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6600CC"/>
              </a:solidFill>
              <a:ln w="6350">
                <a:solidFill>
                  <a:srgbClr val="6600CC"/>
                </a:solidFill>
              </a:ln>
              <a:effectLst/>
            </c:spPr>
          </c:marker>
          <c:xVal>
            <c:numRef>
              <c:f>gradtest20210605!$F$3:$F$20</c:f>
              <c:numCache>
                <c:formatCode>General</c:formatCode>
                <c:ptCount val="18"/>
                <c:pt idx="0">
                  <c:v>1</c:v>
                </c:pt>
                <c:pt idx="1">
                  <c:v>0.61499999999999999</c:v>
                </c:pt>
                <c:pt idx="2">
                  <c:v>1.2789999999999999</c:v>
                </c:pt>
                <c:pt idx="3">
                  <c:v>1.2549999999999999</c:v>
                </c:pt>
              </c:numCache>
            </c:numRef>
          </c:xVal>
          <c:yVal>
            <c:numRef>
              <c:f>gradtest20210605!$G$3:$G$20</c:f>
              <c:numCache>
                <c:formatCode>General</c:formatCode>
                <c:ptCount val="18"/>
                <c:pt idx="0">
                  <c:v>1</c:v>
                </c:pt>
                <c:pt idx="1">
                  <c:v>-0.154</c:v>
                </c:pt>
                <c:pt idx="2">
                  <c:v>-0.628</c:v>
                </c:pt>
                <c:pt idx="3">
                  <c:v>-0.73599999999999999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72-40DC-8F98-23E836123A66}"/>
            </c:ext>
          </c:extLst>
        </c:ser>
        <c:ser>
          <c:idx val="4"/>
          <c:order val="4"/>
          <c:spPr>
            <a:ln w="19050" cap="rnd">
              <a:solidFill>
                <a:srgbClr val="6600CC"/>
              </a:solidFill>
              <a:round/>
            </a:ln>
            <a:effectLst/>
          </c:spPr>
          <c:marker>
            <c:symbol val="none"/>
          </c:marker>
          <c:xVal>
            <c:numRef>
              <c:f>Sheet1!$C$28:$C$49</c:f>
              <c:numCache>
                <c:formatCode>0.000</c:formatCode>
                <c:ptCount val="22"/>
                <c:pt idx="0" formatCode="[Blue]0.000">
                  <c:v>-0.4</c:v>
                </c:pt>
                <c:pt idx="1">
                  <c:v>-0.4</c:v>
                </c:pt>
                <c:pt idx="2" formatCode="[Blue]0.000">
                  <c:v>-0.21736842105263163</c:v>
                </c:pt>
                <c:pt idx="3" formatCode="[Blue]0.000">
                  <c:v>-3.4736842105263233E-2</c:v>
                </c:pt>
                <c:pt idx="4" formatCode="[Blue]0.000">
                  <c:v>0.1478947368421053</c:v>
                </c:pt>
                <c:pt idx="5" formatCode="[Blue]0.000">
                  <c:v>0.33052631578947356</c:v>
                </c:pt>
                <c:pt idx="6" formatCode="[Blue]0.000">
                  <c:v>0.51315789473684192</c:v>
                </c:pt>
                <c:pt idx="7" formatCode="[Blue]0.000">
                  <c:v>0.69578947368421062</c:v>
                </c:pt>
                <c:pt idx="8" formatCode="[Blue]0.000">
                  <c:v>0.87842105263157888</c:v>
                </c:pt>
                <c:pt idx="9" formatCode="[Blue]0.000">
                  <c:v>1.061052631578947</c:v>
                </c:pt>
                <c:pt idx="10" formatCode="[Blue]0.000">
                  <c:v>1.2436842105263155</c:v>
                </c:pt>
                <c:pt idx="11" formatCode="[Blue]0.000">
                  <c:v>1.426315789473684</c:v>
                </c:pt>
                <c:pt idx="12" formatCode="[Blue]0.000">
                  <c:v>1.6089473684210525</c:v>
                </c:pt>
                <c:pt idx="13" formatCode="[Blue]0.000">
                  <c:v>1.7915789473684214</c:v>
                </c:pt>
                <c:pt idx="14" formatCode="[Blue]0.000">
                  <c:v>1.9742105263157894</c:v>
                </c:pt>
                <c:pt idx="15" formatCode="[Blue]0.000">
                  <c:v>2.1568421052631579</c:v>
                </c:pt>
                <c:pt idx="16" formatCode="[Blue]0.000">
                  <c:v>2.3394736842105264</c:v>
                </c:pt>
                <c:pt idx="17" formatCode="[Blue]0.000">
                  <c:v>2.5221052631578944</c:v>
                </c:pt>
                <c:pt idx="18" formatCode="[Blue]0.000">
                  <c:v>2.7047368421052629</c:v>
                </c:pt>
                <c:pt idx="19" formatCode="[Blue]0.000">
                  <c:v>2.8873684210526314</c:v>
                </c:pt>
                <c:pt idx="20">
                  <c:v>3.07</c:v>
                </c:pt>
                <c:pt idx="21" formatCode="[Blue]0.000">
                  <c:v>3.07</c:v>
                </c:pt>
              </c:numCache>
            </c:numRef>
          </c:xVal>
          <c:yVal>
            <c:numRef>
              <c:f>Sheet1!$D$28:$D$49</c:f>
              <c:numCache>
                <c:formatCode>[Magenta]0.000</c:formatCode>
                <c:ptCount val="22"/>
                <c:pt idx="0">
                  <c:v>-8.2842712474618885E-2</c:v>
                </c:pt>
                <c:pt idx="1">
                  <c:v>0.48284271247461891</c:v>
                </c:pt>
                <c:pt idx="2">
                  <c:v>0.83657595044479516</c:v>
                </c:pt>
                <c:pt idx="3">
                  <c:v>0.9815371457268397</c:v>
                </c:pt>
                <c:pt idx="4">
                  <c:v>1.0571515811828331</c:v>
                </c:pt>
                <c:pt idx="5">
                  <c:v>1.0913660226939226</c:v>
                </c:pt>
                <c:pt idx="6">
                  <c:v>1.0957588509555123</c:v>
                </c:pt>
                <c:pt idx="7">
                  <c:v>1.076354786100103</c:v>
                </c:pt>
                <c:pt idx="8">
                  <c:v>1.036636500304307</c:v>
                </c:pt>
                <c:pt idx="9">
                  <c:v>0.97868895975024794</c:v>
                </c:pt>
                <c:pt idx="10">
                  <c:v>0.90370881470584896</c:v>
                </c:pt>
                <c:pt idx="11">
                  <c:v>0.81224337393672053</c:v>
                </c:pt>
                <c:pt idx="12">
                  <c:v>0.70428773201151285</c:v>
                </c:pt>
                <c:pt idx="13">
                  <c:v>0.57928393169144643</c:v>
                </c:pt>
                <c:pt idx="14">
                  <c:v>0.43602180459449991</c:v>
                </c:pt>
                <c:pt idx="15">
                  <c:v>0.27239659244465697</c:v>
                </c:pt>
                <c:pt idx="16">
                  <c:v>8.4892397585041746E-2</c:v>
                </c:pt>
                <c:pt idx="17">
                  <c:v>-0.13258051961550787</c:v>
                </c:pt>
                <c:pt idx="18">
                  <c:v>-0.39175786238207244</c:v>
                </c:pt>
                <c:pt idx="19">
                  <c:v>-0.72114387052010664</c:v>
                </c:pt>
                <c:pt idx="20">
                  <c:v>-1.2679325927785265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72-40DC-8F98-23E836123A66}"/>
            </c:ext>
          </c:extLst>
        </c:ser>
        <c:ser>
          <c:idx val="5"/>
          <c:order val="5"/>
          <c:spPr>
            <a:ln w="15875" cap="rnd">
              <a:solidFill>
                <a:srgbClr val="6600CC"/>
              </a:solidFill>
              <a:round/>
            </a:ln>
            <a:effectLst/>
          </c:spPr>
          <c:marker>
            <c:symbol val="none"/>
          </c:marker>
          <c:xVal>
            <c:numRef>
              <c:f>Sheet1!$C$28:$C$49</c:f>
              <c:numCache>
                <c:formatCode>0.000</c:formatCode>
                <c:ptCount val="22"/>
                <c:pt idx="0" formatCode="[Blue]0.000">
                  <c:v>-0.4</c:v>
                </c:pt>
                <c:pt idx="1">
                  <c:v>-0.4</c:v>
                </c:pt>
                <c:pt idx="2" formatCode="[Blue]0.000">
                  <c:v>-0.21736842105263163</c:v>
                </c:pt>
                <c:pt idx="3" formatCode="[Blue]0.000">
                  <c:v>-3.4736842105263233E-2</c:v>
                </c:pt>
                <c:pt idx="4" formatCode="[Blue]0.000">
                  <c:v>0.1478947368421053</c:v>
                </c:pt>
                <c:pt idx="5" formatCode="[Blue]0.000">
                  <c:v>0.33052631578947356</c:v>
                </c:pt>
                <c:pt idx="6" formatCode="[Blue]0.000">
                  <c:v>0.51315789473684192</c:v>
                </c:pt>
                <c:pt idx="7" formatCode="[Blue]0.000">
                  <c:v>0.69578947368421062</c:v>
                </c:pt>
                <c:pt idx="8" formatCode="[Blue]0.000">
                  <c:v>0.87842105263157888</c:v>
                </c:pt>
                <c:pt idx="9" formatCode="[Blue]0.000">
                  <c:v>1.061052631578947</c:v>
                </c:pt>
                <c:pt idx="10" formatCode="[Blue]0.000">
                  <c:v>1.2436842105263155</c:v>
                </c:pt>
                <c:pt idx="11" formatCode="[Blue]0.000">
                  <c:v>1.426315789473684</c:v>
                </c:pt>
                <c:pt idx="12" formatCode="[Blue]0.000">
                  <c:v>1.6089473684210525</c:v>
                </c:pt>
                <c:pt idx="13" formatCode="[Blue]0.000">
                  <c:v>1.7915789473684214</c:v>
                </c:pt>
                <c:pt idx="14" formatCode="[Blue]0.000">
                  <c:v>1.9742105263157894</c:v>
                </c:pt>
                <c:pt idx="15" formatCode="[Blue]0.000">
                  <c:v>2.1568421052631579</c:v>
                </c:pt>
                <c:pt idx="16" formatCode="[Blue]0.000">
                  <c:v>2.3394736842105264</c:v>
                </c:pt>
                <c:pt idx="17" formatCode="[Blue]0.000">
                  <c:v>2.5221052631578944</c:v>
                </c:pt>
                <c:pt idx="18" formatCode="[Blue]0.000">
                  <c:v>2.7047368421052629</c:v>
                </c:pt>
                <c:pt idx="19" formatCode="[Blue]0.000">
                  <c:v>2.8873684210526314</c:v>
                </c:pt>
                <c:pt idx="20">
                  <c:v>3.07</c:v>
                </c:pt>
                <c:pt idx="21" formatCode="[Blue]0.000">
                  <c:v>3.07</c:v>
                </c:pt>
              </c:numCache>
            </c:numRef>
          </c:xVal>
          <c:yVal>
            <c:numRef>
              <c:f>Sheet1!$E$28:$E$49</c:f>
              <c:numCache>
                <c:formatCode>[Magenta]0.000</c:formatCode>
                <c:ptCount val="22"/>
                <c:pt idx="1">
                  <c:v>-8.2842712474618885E-2</c:v>
                </c:pt>
                <c:pt idx="2">
                  <c:v>-0.6192075293921635</c:v>
                </c:pt>
                <c:pt idx="3">
                  <c:v>-0.94680030362157652</c:v>
                </c:pt>
                <c:pt idx="4">
                  <c:v>-1.2050463180249382</c:v>
                </c:pt>
                <c:pt idx="5">
                  <c:v>-1.4218923384833961</c:v>
                </c:pt>
                <c:pt idx="6">
                  <c:v>-1.6089167456923543</c:v>
                </c:pt>
                <c:pt idx="7">
                  <c:v>-1.7721442597843136</c:v>
                </c:pt>
                <c:pt idx="8">
                  <c:v>-1.915057552935886</c:v>
                </c:pt>
                <c:pt idx="9">
                  <c:v>-2.0397415913291947</c:v>
                </c:pt>
                <c:pt idx="10">
                  <c:v>-2.1473930252321645</c:v>
                </c:pt>
                <c:pt idx="11">
                  <c:v>-2.2385591634104047</c:v>
                </c:pt>
                <c:pt idx="12">
                  <c:v>-2.3132351004325651</c:v>
                </c:pt>
                <c:pt idx="13">
                  <c:v>-2.3708628790598678</c:v>
                </c:pt>
                <c:pt idx="14">
                  <c:v>-2.4102323309102891</c:v>
                </c:pt>
                <c:pt idx="15">
                  <c:v>-2.4292386977078149</c:v>
                </c:pt>
                <c:pt idx="16">
                  <c:v>-2.4243660817955681</c:v>
                </c:pt>
                <c:pt idx="17">
                  <c:v>-2.3895247435423865</c:v>
                </c:pt>
                <c:pt idx="18">
                  <c:v>-2.3129789797231903</c:v>
                </c:pt>
                <c:pt idx="19">
                  <c:v>-2.1662245505325246</c:v>
                </c:pt>
                <c:pt idx="20">
                  <c:v>-1.8020674072214733</c:v>
                </c:pt>
                <c:pt idx="21">
                  <c:v>-1.2679325927785265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172-40DC-8F98-23E836123A66}"/>
            </c:ext>
          </c:extLst>
        </c:ser>
        <c:ser>
          <c:idx val="6"/>
          <c:order val="6"/>
          <c:spPr>
            <a:ln w="19050" cap="rnd">
              <a:solidFill>
                <a:srgbClr val="9933FF"/>
              </a:solidFill>
              <a:round/>
            </a:ln>
            <a:effectLst/>
          </c:spPr>
          <c:marker>
            <c:symbol val="none"/>
          </c:marker>
          <c:xVal>
            <c:numRef>
              <c:f>Sheet1!$G$28:$G$49</c:f>
              <c:numCache>
                <c:formatCode>0.000</c:formatCode>
                <c:ptCount val="22"/>
                <c:pt idx="0" formatCode="[Blue]0.000">
                  <c:v>0.02</c:v>
                </c:pt>
                <c:pt idx="1">
                  <c:v>0.02</c:v>
                </c:pt>
                <c:pt idx="2" formatCode="[Blue]0.000">
                  <c:v>0.15842105263157893</c:v>
                </c:pt>
                <c:pt idx="3" formatCode="[Blue]0.000">
                  <c:v>0.29684210526315791</c:v>
                </c:pt>
                <c:pt idx="4" formatCode="[Blue]0.000">
                  <c:v>0.43526315789473685</c:v>
                </c:pt>
                <c:pt idx="5" formatCode="[Blue]0.000">
                  <c:v>0.5736842105263158</c:v>
                </c:pt>
                <c:pt idx="6" formatCode="[Blue]0.000">
                  <c:v>0.71210526315789469</c:v>
                </c:pt>
                <c:pt idx="7" formatCode="[Blue]0.000">
                  <c:v>0.85052631578947369</c:v>
                </c:pt>
                <c:pt idx="8" formatCode="[Blue]0.000">
                  <c:v>0.98894736842105269</c:v>
                </c:pt>
                <c:pt idx="9" formatCode="[Blue]0.000">
                  <c:v>1.1273684210526316</c:v>
                </c:pt>
                <c:pt idx="10" formatCode="[Blue]0.000">
                  <c:v>1.2657894736842104</c:v>
                </c:pt>
                <c:pt idx="11" formatCode="[Blue]0.000">
                  <c:v>1.4042105263157894</c:v>
                </c:pt>
                <c:pt idx="12" formatCode="[Blue]0.000">
                  <c:v>1.5426315789473684</c:v>
                </c:pt>
                <c:pt idx="13" formatCode="[Blue]0.000">
                  <c:v>1.6810526315789474</c:v>
                </c:pt>
                <c:pt idx="14" formatCode="[Blue]0.000">
                  <c:v>1.8194736842105261</c:v>
                </c:pt>
                <c:pt idx="15" formatCode="[Blue]0.000">
                  <c:v>1.9578947368421054</c:v>
                </c:pt>
                <c:pt idx="16" formatCode="[Blue]0.000">
                  <c:v>2.0963157894736839</c:v>
                </c:pt>
                <c:pt idx="17" formatCode="[Blue]0.000">
                  <c:v>2.2347368421052631</c:v>
                </c:pt>
                <c:pt idx="18" formatCode="[Blue]0.000">
                  <c:v>2.3731578947368424</c:v>
                </c:pt>
                <c:pt idx="19" formatCode="[Blue]0.000">
                  <c:v>2.5115789473684207</c:v>
                </c:pt>
                <c:pt idx="20">
                  <c:v>2.65</c:v>
                </c:pt>
                <c:pt idx="21" formatCode="[Blue]0.000">
                  <c:v>2.65</c:v>
                </c:pt>
              </c:numCache>
            </c:numRef>
          </c:xVal>
          <c:yVal>
            <c:numRef>
              <c:f>Sheet1!$H$28:$H$49</c:f>
              <c:numCache>
                <c:formatCode>[Magenta]0.000</c:formatCode>
                <c:ptCount val="22"/>
                <c:pt idx="0">
                  <c:v>-0.20924858845171276</c:v>
                </c:pt>
                <c:pt idx="1">
                  <c:v>0.18924858845171275</c:v>
                </c:pt>
                <c:pt idx="2">
                  <c:v>0.46670080606840342</c:v>
                </c:pt>
                <c:pt idx="3">
                  <c:v>0.57793821380171861</c:v>
                </c:pt>
                <c:pt idx="4">
                  <c:v>0.6358529278388414</c:v>
                </c:pt>
                <c:pt idx="5">
                  <c:v>0.66212219385311022</c:v>
                </c:pt>
                <c:pt idx="6">
                  <c:v>0.66565676788496497</c:v>
                </c:pt>
                <c:pt idx="7">
                  <c:v>0.65107618041411452</c:v>
                </c:pt>
                <c:pt idx="8">
                  <c:v>0.62104505777093921</c:v>
                </c:pt>
                <c:pt idx="9">
                  <c:v>0.57715634560553708</c:v>
                </c:pt>
                <c:pt idx="10">
                  <c:v>0.520323240645719</c:v>
                </c:pt>
                <c:pt idx="11">
                  <c:v>0.45096266674455865</c:v>
                </c:pt>
                <c:pt idx="12">
                  <c:v>0.36906967896253651</c:v>
                </c:pt>
                <c:pt idx="13">
                  <c:v>0.2742166144657564</c:v>
                </c:pt>
                <c:pt idx="14">
                  <c:v>0.16547662636045668</c:v>
                </c:pt>
                <c:pt idx="15">
                  <c:v>4.1236744015863303E-2</c:v>
                </c:pt>
                <c:pt idx="16">
                  <c:v>-0.10120136878126151</c:v>
                </c:pt>
                <c:pt idx="17">
                  <c:v>-0.2665234768274376</c:v>
                </c:pt>
                <c:pt idx="18">
                  <c:v>-0.46380166876882856</c:v>
                </c:pt>
                <c:pt idx="19">
                  <c:v>-0.71529313873951939</c:v>
                </c:pt>
                <c:pt idx="20">
                  <c:v>-1.1429972527679875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172-40DC-8F98-23E836123A66}"/>
            </c:ext>
          </c:extLst>
        </c:ser>
        <c:ser>
          <c:idx val="7"/>
          <c:order val="7"/>
          <c:spPr>
            <a:ln w="19050" cap="rnd">
              <a:solidFill>
                <a:srgbClr val="9933FF"/>
              </a:solidFill>
              <a:round/>
            </a:ln>
            <a:effectLst/>
          </c:spPr>
          <c:marker>
            <c:symbol val="none"/>
          </c:marker>
          <c:xVal>
            <c:numRef>
              <c:f>Sheet1!$G$28:$G$49</c:f>
              <c:numCache>
                <c:formatCode>0.000</c:formatCode>
                <c:ptCount val="22"/>
                <c:pt idx="0" formatCode="[Blue]0.000">
                  <c:v>0.02</c:v>
                </c:pt>
                <c:pt idx="1">
                  <c:v>0.02</c:v>
                </c:pt>
                <c:pt idx="2" formatCode="[Blue]0.000">
                  <c:v>0.15842105263157893</c:v>
                </c:pt>
                <c:pt idx="3" formatCode="[Blue]0.000">
                  <c:v>0.29684210526315791</c:v>
                </c:pt>
                <c:pt idx="4" formatCode="[Blue]0.000">
                  <c:v>0.43526315789473685</c:v>
                </c:pt>
                <c:pt idx="5" formatCode="[Blue]0.000">
                  <c:v>0.5736842105263158</c:v>
                </c:pt>
                <c:pt idx="6" formatCode="[Blue]0.000">
                  <c:v>0.71210526315789469</c:v>
                </c:pt>
                <c:pt idx="7" formatCode="[Blue]0.000">
                  <c:v>0.85052631578947369</c:v>
                </c:pt>
                <c:pt idx="8" formatCode="[Blue]0.000">
                  <c:v>0.98894736842105269</c:v>
                </c:pt>
                <c:pt idx="9" formatCode="[Blue]0.000">
                  <c:v>1.1273684210526316</c:v>
                </c:pt>
                <c:pt idx="10" formatCode="[Blue]0.000">
                  <c:v>1.2657894736842104</c:v>
                </c:pt>
                <c:pt idx="11" formatCode="[Blue]0.000">
                  <c:v>1.4042105263157894</c:v>
                </c:pt>
                <c:pt idx="12" formatCode="[Blue]0.000">
                  <c:v>1.5426315789473684</c:v>
                </c:pt>
                <c:pt idx="13" formatCode="[Blue]0.000">
                  <c:v>1.6810526315789474</c:v>
                </c:pt>
                <c:pt idx="14" formatCode="[Blue]0.000">
                  <c:v>1.8194736842105261</c:v>
                </c:pt>
                <c:pt idx="15" formatCode="[Blue]0.000">
                  <c:v>1.9578947368421054</c:v>
                </c:pt>
                <c:pt idx="16" formatCode="[Blue]0.000">
                  <c:v>2.0963157894736839</c:v>
                </c:pt>
                <c:pt idx="17" formatCode="[Blue]0.000">
                  <c:v>2.2347368421052631</c:v>
                </c:pt>
                <c:pt idx="18" formatCode="[Blue]0.000">
                  <c:v>2.3731578947368424</c:v>
                </c:pt>
                <c:pt idx="19" formatCode="[Blue]0.000">
                  <c:v>2.5115789473684207</c:v>
                </c:pt>
                <c:pt idx="20">
                  <c:v>2.65</c:v>
                </c:pt>
                <c:pt idx="21" formatCode="[Blue]0.000">
                  <c:v>2.65</c:v>
                </c:pt>
              </c:numCache>
            </c:numRef>
          </c:xVal>
          <c:yVal>
            <c:numRef>
              <c:f>Sheet1!$I$28:$I$49</c:f>
              <c:numCache>
                <c:formatCode>[Magenta]0.000</c:formatCode>
                <c:ptCount val="22"/>
                <c:pt idx="1">
                  <c:v>-0.20924858845171276</c:v>
                </c:pt>
                <c:pt idx="2">
                  <c:v>-0.62512185869998238</c:v>
                </c:pt>
                <c:pt idx="3">
                  <c:v>-0.87478031906487641</c:v>
                </c:pt>
                <c:pt idx="4">
                  <c:v>-1.0711160857335782</c:v>
                </c:pt>
                <c:pt idx="5">
                  <c:v>-1.2358064043794261</c:v>
                </c:pt>
                <c:pt idx="6">
                  <c:v>-1.3777620310428598</c:v>
                </c:pt>
                <c:pt idx="7">
                  <c:v>-1.5016024962035881</c:v>
                </c:pt>
                <c:pt idx="8">
                  <c:v>-1.609992426191992</c:v>
                </c:pt>
                <c:pt idx="9">
                  <c:v>-1.7045247666581687</c:v>
                </c:pt>
                <c:pt idx="10">
                  <c:v>-1.7861127143299294</c:v>
                </c:pt>
                <c:pt idx="11">
                  <c:v>-1.8551731930603479</c:v>
                </c:pt>
                <c:pt idx="12">
                  <c:v>-1.9117012579099049</c:v>
                </c:pt>
                <c:pt idx="13">
                  <c:v>-1.9552692460447036</c:v>
                </c:pt>
                <c:pt idx="14">
                  <c:v>-1.9849503105709827</c:v>
                </c:pt>
                <c:pt idx="15">
                  <c:v>-1.9991314808579688</c:v>
                </c:pt>
                <c:pt idx="16">
                  <c:v>-1.9951144206924223</c:v>
                </c:pt>
                <c:pt idx="17">
                  <c:v>-1.9682133652778255</c:v>
                </c:pt>
                <c:pt idx="18">
                  <c:v>-1.9093562259680139</c:v>
                </c:pt>
                <c:pt idx="19">
                  <c:v>-1.7962858086289013</c:v>
                </c:pt>
                <c:pt idx="20">
                  <c:v>-1.5070027472320124</c:v>
                </c:pt>
                <c:pt idx="21">
                  <c:v>-1.1429972527679875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172-40DC-8F98-23E836123A66}"/>
            </c:ext>
          </c:extLst>
        </c:ser>
        <c:ser>
          <c:idx val="8"/>
          <c:order val="8"/>
          <c:spPr>
            <a:ln w="19050" cap="rnd">
              <a:solidFill>
                <a:srgbClr val="CC66FF"/>
              </a:solidFill>
              <a:round/>
            </a:ln>
            <a:effectLst/>
          </c:spPr>
          <c:marker>
            <c:symbol val="none"/>
          </c:marker>
          <c:xVal>
            <c:numRef>
              <c:f>Sheet1!$K$28:$K$49</c:f>
              <c:numCache>
                <c:formatCode>0.000</c:formatCode>
                <c:ptCount val="22"/>
                <c:pt idx="0" formatCode="[Blue]0.000">
                  <c:v>0.69</c:v>
                </c:pt>
                <c:pt idx="1">
                  <c:v>0.69</c:v>
                </c:pt>
                <c:pt idx="2" formatCode="[Blue]0.000">
                  <c:v>0.75842105263157888</c:v>
                </c:pt>
                <c:pt idx="3" formatCode="[Blue]0.000">
                  <c:v>0.82684210526315782</c:v>
                </c:pt>
                <c:pt idx="4" formatCode="[Blue]0.000">
                  <c:v>0.89526315789473676</c:v>
                </c:pt>
                <c:pt idx="5" formatCode="[Blue]0.000">
                  <c:v>0.9636842105263157</c:v>
                </c:pt>
                <c:pt idx="6" formatCode="[Blue]0.000">
                  <c:v>1.0321052631578946</c:v>
                </c:pt>
                <c:pt idx="7" formatCode="[Blue]0.000">
                  <c:v>1.1005263157894736</c:v>
                </c:pt>
                <c:pt idx="8" formatCode="[Blue]0.000">
                  <c:v>1.1689473684210525</c:v>
                </c:pt>
                <c:pt idx="9" formatCode="[Blue]0.000">
                  <c:v>1.2373684210526315</c:v>
                </c:pt>
                <c:pt idx="10" formatCode="[Blue]0.000">
                  <c:v>1.3057894736842104</c:v>
                </c:pt>
                <c:pt idx="11" formatCode="[Blue]0.000">
                  <c:v>1.3742105263157893</c:v>
                </c:pt>
                <c:pt idx="12" formatCode="[Blue]0.000">
                  <c:v>1.4426315789473683</c:v>
                </c:pt>
                <c:pt idx="13" formatCode="[Blue]0.000">
                  <c:v>1.5110526315789474</c:v>
                </c:pt>
                <c:pt idx="14" formatCode="[Blue]0.000">
                  <c:v>1.5794736842105264</c:v>
                </c:pt>
                <c:pt idx="15" formatCode="[Blue]0.000">
                  <c:v>1.6478947368421051</c:v>
                </c:pt>
                <c:pt idx="16" formatCode="[Blue]0.000">
                  <c:v>1.7163157894736842</c:v>
                </c:pt>
                <c:pt idx="17" formatCode="[Blue]0.000">
                  <c:v>1.7847368421052632</c:v>
                </c:pt>
                <c:pt idx="18" formatCode="[Blue]0.000">
                  <c:v>1.8531578947368421</c:v>
                </c:pt>
                <c:pt idx="19" formatCode="[Blue]0.000">
                  <c:v>1.9215789473684211</c:v>
                </c:pt>
                <c:pt idx="20">
                  <c:v>1.99</c:v>
                </c:pt>
                <c:pt idx="21" formatCode="[Blue]0.000">
                  <c:v>1.99</c:v>
                </c:pt>
              </c:numCache>
            </c:numRef>
          </c:xVal>
          <c:yVal>
            <c:numRef>
              <c:f>Sheet1!$L$28:$L$49</c:f>
              <c:numCache>
                <c:formatCode>[Magenta]0.000</c:formatCode>
                <c:ptCount val="22"/>
                <c:pt idx="0">
                  <c:v>-0.4964100392972669</c:v>
                </c:pt>
                <c:pt idx="1">
                  <c:v>-0.19358996070273307</c:v>
                </c:pt>
                <c:pt idx="2">
                  <c:v>-8.6908909048515837E-2</c:v>
                </c:pt>
                <c:pt idx="3">
                  <c:v>-3.8010197368565257E-2</c:v>
                </c:pt>
                <c:pt idx="4">
                  <c:v>-1.2425622672949665E-2</c:v>
                </c:pt>
                <c:pt idx="5">
                  <c:v>-1.3704850405529267E-3</c:v>
                </c:pt>
                <c:pt idx="6">
                  <c:v>-9.9965310283067765E-4</c:v>
                </c:pt>
                <c:pt idx="7">
                  <c:v>-9.2603826984508641E-3</c:v>
                </c:pt>
                <c:pt idx="8">
                  <c:v>-2.4950428001968672E-2</c:v>
                </c:pt>
                <c:pt idx="9">
                  <c:v>-4.7346845179403352E-2</c:v>
                </c:pt>
                <c:pt idx="10">
                  <c:v>-7.6037444975169177E-2</c:v>
                </c:pt>
                <c:pt idx="11">
                  <c:v>-0.11084132653359091</c:v>
                </c:pt>
                <c:pt idx="12">
                  <c:v>-0.15177759631838394</c:v>
                </c:pt>
                <c:pt idx="13">
                  <c:v>-0.19906857111639609</c:v>
                </c:pt>
                <c:pt idx="14">
                  <c:v>-0.25317880322608222</c:v>
                </c:pt>
                <c:pt idx="15">
                  <c:v>-0.3149074133091998</c:v>
                </c:pt>
                <c:pt idx="16">
                  <c:v>-0.38558339050511625</c:v>
                </c:pt>
                <c:pt idx="17">
                  <c:v>-0.46750433980472689</c:v>
                </c:pt>
                <c:pt idx="18">
                  <c:v>-0.5650956803219771</c:v>
                </c:pt>
                <c:pt idx="19">
                  <c:v>-0.689111987481001</c:v>
                </c:pt>
                <c:pt idx="20">
                  <c:v>-0.89537570577414438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172-40DC-8F98-23E836123A66}"/>
            </c:ext>
          </c:extLst>
        </c:ser>
        <c:ser>
          <c:idx val="9"/>
          <c:order val="9"/>
          <c:spPr>
            <a:ln w="19050" cap="rnd">
              <a:solidFill>
                <a:srgbClr val="CC66FF"/>
              </a:solidFill>
              <a:round/>
            </a:ln>
            <a:effectLst/>
          </c:spPr>
          <c:marker>
            <c:symbol val="none"/>
          </c:marker>
          <c:xVal>
            <c:numRef>
              <c:f>Sheet1!$K$28:$K$49</c:f>
              <c:numCache>
                <c:formatCode>0.000</c:formatCode>
                <c:ptCount val="22"/>
                <c:pt idx="0" formatCode="[Blue]0.000">
                  <c:v>0.69</c:v>
                </c:pt>
                <c:pt idx="1">
                  <c:v>0.69</c:v>
                </c:pt>
                <c:pt idx="2" formatCode="[Blue]0.000">
                  <c:v>0.75842105263157888</c:v>
                </c:pt>
                <c:pt idx="3" formatCode="[Blue]0.000">
                  <c:v>0.82684210526315782</c:v>
                </c:pt>
                <c:pt idx="4" formatCode="[Blue]0.000">
                  <c:v>0.89526315789473676</c:v>
                </c:pt>
                <c:pt idx="5" formatCode="[Blue]0.000">
                  <c:v>0.9636842105263157</c:v>
                </c:pt>
                <c:pt idx="6" formatCode="[Blue]0.000">
                  <c:v>1.0321052631578946</c:v>
                </c:pt>
                <c:pt idx="7" formatCode="[Blue]0.000">
                  <c:v>1.1005263157894736</c:v>
                </c:pt>
                <c:pt idx="8" formatCode="[Blue]0.000">
                  <c:v>1.1689473684210525</c:v>
                </c:pt>
                <c:pt idx="9" formatCode="[Blue]0.000">
                  <c:v>1.2373684210526315</c:v>
                </c:pt>
                <c:pt idx="10" formatCode="[Blue]0.000">
                  <c:v>1.3057894736842104</c:v>
                </c:pt>
                <c:pt idx="11" formatCode="[Blue]0.000">
                  <c:v>1.3742105263157893</c:v>
                </c:pt>
                <c:pt idx="12" formatCode="[Blue]0.000">
                  <c:v>1.4426315789473683</c:v>
                </c:pt>
                <c:pt idx="13" formatCode="[Blue]0.000">
                  <c:v>1.5110526315789474</c:v>
                </c:pt>
                <c:pt idx="14" formatCode="[Blue]0.000">
                  <c:v>1.5794736842105264</c:v>
                </c:pt>
                <c:pt idx="15" formatCode="[Blue]0.000">
                  <c:v>1.6478947368421051</c:v>
                </c:pt>
                <c:pt idx="16" formatCode="[Blue]0.000">
                  <c:v>1.7163157894736842</c:v>
                </c:pt>
                <c:pt idx="17" formatCode="[Blue]0.000">
                  <c:v>1.7847368421052632</c:v>
                </c:pt>
                <c:pt idx="18" formatCode="[Blue]0.000">
                  <c:v>1.8531578947368421</c:v>
                </c:pt>
                <c:pt idx="19" formatCode="[Blue]0.000">
                  <c:v>1.9215789473684211</c:v>
                </c:pt>
                <c:pt idx="20">
                  <c:v>1.99</c:v>
                </c:pt>
                <c:pt idx="21" formatCode="[Blue]0.000">
                  <c:v>1.99</c:v>
                </c:pt>
              </c:numCache>
            </c:numRef>
          </c:xVal>
          <c:yVal>
            <c:numRef>
              <c:f>Sheet1!$M$28:$M$49</c:f>
              <c:numCache>
                <c:formatCode>[Magenta]0.000</c:formatCode>
                <c:ptCount val="22"/>
                <c:pt idx="1">
                  <c:v>-0.4964100392972669</c:v>
                </c:pt>
                <c:pt idx="2">
                  <c:v>-0.6715121435830631</c:v>
                </c:pt>
                <c:pt idx="3">
                  <c:v>-0.78883190789459257</c:v>
                </c:pt>
                <c:pt idx="4">
                  <c:v>-0.8828375352217871</c:v>
                </c:pt>
                <c:pt idx="5">
                  <c:v>-0.96231372548576277</c:v>
                </c:pt>
                <c:pt idx="6">
                  <c:v>-1.031105610055064</c:v>
                </c:pt>
                <c:pt idx="7">
                  <c:v>-1.0912659330910226</c:v>
                </c:pt>
                <c:pt idx="8">
                  <c:v>-1.143996940419084</c:v>
                </c:pt>
                <c:pt idx="9">
                  <c:v>-1.190021575873228</c:v>
                </c:pt>
                <c:pt idx="10">
                  <c:v>-1.2297520287090413</c:v>
                </c:pt>
                <c:pt idx="11">
                  <c:v>-1.2633691997821983</c:v>
                </c:pt>
                <c:pt idx="12">
                  <c:v>-1.2908539826289842</c:v>
                </c:pt>
                <c:pt idx="13">
                  <c:v>-1.3119840604625512</c:v>
                </c:pt>
                <c:pt idx="14">
                  <c:v>-1.3262948809844441</c:v>
                </c:pt>
                <c:pt idx="15">
                  <c:v>-1.3329873235329053</c:v>
                </c:pt>
                <c:pt idx="16">
                  <c:v>-1.330732398968568</c:v>
                </c:pt>
                <c:pt idx="17">
                  <c:v>-1.3172325023005362</c:v>
                </c:pt>
                <c:pt idx="18">
                  <c:v>-1.288062214414865</c:v>
                </c:pt>
                <c:pt idx="19">
                  <c:v>-1.2324669598874201</c:v>
                </c:pt>
                <c:pt idx="20">
                  <c:v>-1.0946242942258557</c:v>
                </c:pt>
                <c:pt idx="21">
                  <c:v>-0.89537570577414438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172-40DC-8F98-23E836123A66}"/>
            </c:ext>
          </c:extLst>
        </c:ser>
        <c:ser>
          <c:idx val="10"/>
          <c:order val="10"/>
          <c:spPr>
            <a:ln w="19050" cap="rnd">
              <a:solidFill>
                <a:srgbClr val="FF00FF"/>
              </a:solidFill>
              <a:round/>
            </a:ln>
            <a:effectLst/>
          </c:spPr>
          <c:marker>
            <c:symbol val="none"/>
          </c:marker>
          <c:xVal>
            <c:numRef>
              <c:f>Sheet1!$O$28:$O$49</c:f>
              <c:numCache>
                <c:formatCode>0.000</c:formatCode>
                <c:ptCount val="22"/>
                <c:pt idx="0" formatCode="[Blue]0.000">
                  <c:v>1.23</c:v>
                </c:pt>
                <c:pt idx="1">
                  <c:v>1.23</c:v>
                </c:pt>
                <c:pt idx="2" formatCode="[Blue]0.000">
                  <c:v>1.2408947368421053</c:v>
                </c:pt>
                <c:pt idx="3" formatCode="[Blue]0.000">
                  <c:v>1.2517894736842106</c:v>
                </c:pt>
                <c:pt idx="4" formatCode="[Blue]0.000">
                  <c:v>1.2626842105263159</c:v>
                </c:pt>
                <c:pt idx="5" formatCode="[Blue]0.000">
                  <c:v>1.2735789473684211</c:v>
                </c:pt>
                <c:pt idx="6" formatCode="[Blue]0.000">
                  <c:v>1.2844736842105262</c:v>
                </c:pt>
                <c:pt idx="7" formatCode="[Blue]0.000">
                  <c:v>1.2953684210526315</c:v>
                </c:pt>
                <c:pt idx="8" formatCode="[Blue]0.000">
                  <c:v>1.3062631578947368</c:v>
                </c:pt>
                <c:pt idx="9" formatCode="[Blue]0.000">
                  <c:v>1.3171578947368421</c:v>
                </c:pt>
                <c:pt idx="10" formatCode="[Blue]0.000">
                  <c:v>1.3280526315789474</c:v>
                </c:pt>
                <c:pt idx="11" formatCode="[Blue]0.000">
                  <c:v>1.3389473684210527</c:v>
                </c:pt>
                <c:pt idx="12" formatCode="[Blue]0.000">
                  <c:v>1.349842105263158</c:v>
                </c:pt>
                <c:pt idx="13" formatCode="[Blue]0.000">
                  <c:v>1.3607368421052632</c:v>
                </c:pt>
                <c:pt idx="14" formatCode="[Blue]0.000">
                  <c:v>1.3716315789473685</c:v>
                </c:pt>
                <c:pt idx="15" formatCode="[Blue]0.000">
                  <c:v>1.3825263157894736</c:v>
                </c:pt>
                <c:pt idx="16" formatCode="[Blue]0.000">
                  <c:v>1.3934210526315791</c:v>
                </c:pt>
                <c:pt idx="17" formatCode="[Blue]0.000">
                  <c:v>1.4043157894736842</c:v>
                </c:pt>
                <c:pt idx="18" formatCode="[Blue]0.000">
                  <c:v>1.4152105263157895</c:v>
                </c:pt>
                <c:pt idx="19" formatCode="[Blue]0.000">
                  <c:v>1.4261052631578948</c:v>
                </c:pt>
                <c:pt idx="20">
                  <c:v>1.4370000000000001</c:v>
                </c:pt>
                <c:pt idx="21" formatCode="[Blue]0.000">
                  <c:v>1.4370000000000001</c:v>
                </c:pt>
              </c:numCache>
            </c:numRef>
          </c:xVal>
          <c:yVal>
            <c:numRef>
              <c:f>Sheet1!$P$28:$P$49</c:f>
              <c:numCache>
                <c:formatCode>[Magenta]0.000</c:formatCode>
                <c:ptCount val="22"/>
                <c:pt idx="0">
                  <c:v>-0.633027756377322</c:v>
                </c:pt>
                <c:pt idx="1">
                  <c:v>-0.59697224362267798</c:v>
                </c:pt>
                <c:pt idx="2">
                  <c:v>-0.57657639005969852</c:v>
                </c:pt>
                <c:pt idx="3">
                  <c:v>-0.56804767513214061</c:v>
                </c:pt>
                <c:pt idx="4">
                  <c:v>-0.5635936040377979</c:v>
                </c:pt>
                <c:pt idx="5">
                  <c:v>-0.5615871243073417</c:v>
                </c:pt>
                <c:pt idx="6">
                  <c:v>-0.56134874440831828</c:v>
                </c:pt>
                <c:pt idx="7">
                  <c:v>-0.56252358341511866</c:v>
                </c:pt>
                <c:pt idx="8">
                  <c:v>-0.56490608640339823</c:v>
                </c:pt>
                <c:pt idx="9">
                  <c:v>-0.56837307326372755</c:v>
                </c:pt>
                <c:pt idx="10">
                  <c:v>-0.57285384749410928</c:v>
                </c:pt>
                <c:pt idx="11">
                  <c:v>-0.57831615412738546</c:v>
                </c:pt>
                <c:pt idx="12">
                  <c:v>-0.58476048103645129</c:v>
                </c:pt>
                <c:pt idx="13">
                  <c:v>-0.59222014192267103</c:v>
                </c:pt>
                <c:pt idx="14">
                  <c:v>-0.60076717619575559</c:v>
                </c:pt>
                <c:pt idx="15">
                  <c:v>-0.61052672751082737</c:v>
                </c:pt>
                <c:pt idx="16">
                  <c:v>-0.62170764086806274</c:v>
                </c:pt>
                <c:pt idx="17">
                  <c:v>-0.6346712180995544</c:v>
                </c:pt>
                <c:pt idx="18">
                  <c:v>-0.65011241764370331</c:v>
                </c:pt>
                <c:pt idx="19">
                  <c:v>-0.66971257953925267</c:v>
                </c:pt>
                <c:pt idx="20">
                  <c:v>-0.70196972474518005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172-40DC-8F98-23E836123A66}"/>
            </c:ext>
          </c:extLst>
        </c:ser>
        <c:ser>
          <c:idx val="11"/>
          <c:order val="11"/>
          <c:spPr>
            <a:ln w="19050" cap="rnd">
              <a:solidFill>
                <a:srgbClr val="FF00FF"/>
              </a:solidFill>
              <a:round/>
            </a:ln>
            <a:effectLst/>
          </c:spPr>
          <c:marker>
            <c:symbol val="none"/>
          </c:marker>
          <c:xVal>
            <c:numRef>
              <c:f>Sheet1!$O$28:$O$49</c:f>
              <c:numCache>
                <c:formatCode>0.000</c:formatCode>
                <c:ptCount val="22"/>
                <c:pt idx="0" formatCode="[Blue]0.000">
                  <c:v>1.23</c:v>
                </c:pt>
                <c:pt idx="1">
                  <c:v>1.23</c:v>
                </c:pt>
                <c:pt idx="2" formatCode="[Blue]0.000">
                  <c:v>1.2408947368421053</c:v>
                </c:pt>
                <c:pt idx="3" formatCode="[Blue]0.000">
                  <c:v>1.2517894736842106</c:v>
                </c:pt>
                <c:pt idx="4" formatCode="[Blue]0.000">
                  <c:v>1.2626842105263159</c:v>
                </c:pt>
                <c:pt idx="5" formatCode="[Blue]0.000">
                  <c:v>1.2735789473684211</c:v>
                </c:pt>
                <c:pt idx="6" formatCode="[Blue]0.000">
                  <c:v>1.2844736842105262</c:v>
                </c:pt>
                <c:pt idx="7" formatCode="[Blue]0.000">
                  <c:v>1.2953684210526315</c:v>
                </c:pt>
                <c:pt idx="8" formatCode="[Blue]0.000">
                  <c:v>1.3062631578947368</c:v>
                </c:pt>
                <c:pt idx="9" formatCode="[Blue]0.000">
                  <c:v>1.3171578947368421</c:v>
                </c:pt>
                <c:pt idx="10" formatCode="[Blue]0.000">
                  <c:v>1.3280526315789474</c:v>
                </c:pt>
                <c:pt idx="11" formatCode="[Blue]0.000">
                  <c:v>1.3389473684210527</c:v>
                </c:pt>
                <c:pt idx="12" formatCode="[Blue]0.000">
                  <c:v>1.349842105263158</c:v>
                </c:pt>
                <c:pt idx="13" formatCode="[Blue]0.000">
                  <c:v>1.3607368421052632</c:v>
                </c:pt>
                <c:pt idx="14" formatCode="[Blue]0.000">
                  <c:v>1.3716315789473685</c:v>
                </c:pt>
                <c:pt idx="15" formatCode="[Blue]0.000">
                  <c:v>1.3825263157894736</c:v>
                </c:pt>
                <c:pt idx="16" formatCode="[Blue]0.000">
                  <c:v>1.3934210526315791</c:v>
                </c:pt>
                <c:pt idx="17" formatCode="[Blue]0.000">
                  <c:v>1.4043157894736842</c:v>
                </c:pt>
                <c:pt idx="18" formatCode="[Blue]0.000">
                  <c:v>1.4152105263157895</c:v>
                </c:pt>
                <c:pt idx="19" formatCode="[Blue]0.000">
                  <c:v>1.4261052631578948</c:v>
                </c:pt>
                <c:pt idx="20">
                  <c:v>1.4370000000000001</c:v>
                </c:pt>
                <c:pt idx="21" formatCode="[Blue]0.000">
                  <c:v>1.4370000000000001</c:v>
                </c:pt>
              </c:numCache>
            </c:numRef>
          </c:xVal>
          <c:yVal>
            <c:numRef>
              <c:f>Sheet1!$Q$28:$Q$49</c:f>
              <c:numCache>
                <c:formatCode>[Magenta]0.000</c:formatCode>
                <c:ptCount val="22"/>
                <c:pt idx="1">
                  <c:v>-0.633027756377322</c:v>
                </c:pt>
                <c:pt idx="2">
                  <c:v>-0.66431834678240675</c:v>
                </c:pt>
                <c:pt idx="3">
                  <c:v>-0.68374179855206996</c:v>
                </c:pt>
                <c:pt idx="4">
                  <c:v>-0.69909060648851795</c:v>
                </c:pt>
                <c:pt idx="5">
                  <c:v>-0.71199182306107944</c:v>
                </c:pt>
                <c:pt idx="6">
                  <c:v>-0.72312493980220793</c:v>
                </c:pt>
                <c:pt idx="7">
                  <c:v>-0.73284483763751285</c:v>
                </c:pt>
                <c:pt idx="8">
                  <c:v>-0.74135707149133856</c:v>
                </c:pt>
                <c:pt idx="9">
                  <c:v>-0.74878482147311454</c:v>
                </c:pt>
                <c:pt idx="10">
                  <c:v>-0.75519878408483809</c:v>
                </c:pt>
                <c:pt idx="11">
                  <c:v>-0.7606312142936672</c:v>
                </c:pt>
                <c:pt idx="12">
                  <c:v>-0.76508162422670667</c:v>
                </c:pt>
                <c:pt idx="13">
                  <c:v>-0.76851670018259222</c:v>
                </c:pt>
                <c:pt idx="14">
                  <c:v>-0.77086440275161294</c:v>
                </c:pt>
                <c:pt idx="15">
                  <c:v>-0.77199958827864623</c:v>
                </c:pt>
                <c:pt idx="16">
                  <c:v>-0.77171341176351638</c:v>
                </c:pt>
                <c:pt idx="17">
                  <c:v>-0.76964457137412978</c:v>
                </c:pt>
                <c:pt idx="18">
                  <c:v>-0.76509810867208616</c:v>
                </c:pt>
                <c:pt idx="19">
                  <c:v>-0.75639268361864209</c:v>
                </c:pt>
                <c:pt idx="20">
                  <c:v>-0.73503027525482001</c:v>
                </c:pt>
                <c:pt idx="21">
                  <c:v>-0.70196972474518005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172-40DC-8F98-23E836123A66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gradtest20210605!$B$32:$B$39</c:f>
              <c:numCache>
                <c:formatCode>General</c:formatCode>
                <c:ptCount val="8"/>
                <c:pt idx="0">
                  <c:v>1</c:v>
                </c:pt>
                <c:pt idx="1">
                  <c:v>-1E-3</c:v>
                </c:pt>
                <c:pt idx="3">
                  <c:v>0.61504999999999999</c:v>
                </c:pt>
                <c:pt idx="4">
                  <c:v>1.5380400000000001</c:v>
                </c:pt>
                <c:pt idx="6">
                  <c:v>1.2785899999999999</c:v>
                </c:pt>
                <c:pt idx="7">
                  <c:v>1.0452699999999999</c:v>
                </c:pt>
              </c:numCache>
            </c:numRef>
          </c:xVal>
          <c:yVal>
            <c:numRef>
              <c:f>gradtest20210605!$C$32:$C$39</c:f>
              <c:numCache>
                <c:formatCode>General</c:formatCode>
                <c:ptCount val="8"/>
                <c:pt idx="0">
                  <c:v>1</c:v>
                </c:pt>
                <c:pt idx="1">
                  <c:v>-2.0009999999999999</c:v>
                </c:pt>
                <c:pt idx="3">
                  <c:v>-0.15409</c:v>
                </c:pt>
                <c:pt idx="4">
                  <c:v>-0.46195999999999998</c:v>
                </c:pt>
                <c:pt idx="6">
                  <c:v>-0.62812999999999997</c:v>
                </c:pt>
                <c:pt idx="7">
                  <c:v>-0.95472999999999997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172-40DC-8F98-23E836123A66}"/>
            </c:ext>
          </c:extLst>
        </c:ser>
        <c:ser>
          <c:idx val="13"/>
          <c:order val="13"/>
          <c:spPr>
            <a:ln w="19050" cap="rnd">
              <a:solidFill>
                <a:srgbClr val="FFB4FF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FFB4FF"/>
              </a:solidFill>
              <a:ln w="9525">
                <a:solidFill>
                  <a:srgbClr val="FFB4FF"/>
                </a:solidFill>
              </a:ln>
              <a:effectLst/>
            </c:spPr>
          </c:marker>
          <c:xVal>
            <c:numRef>
              <c:f>gradtest20210605!$B$94:$B$143</c:f>
              <c:numCache>
                <c:formatCode>General</c:formatCode>
                <c:ptCount val="50"/>
                <c:pt idx="0">
                  <c:v>1</c:v>
                </c:pt>
                <c:pt idx="1">
                  <c:v>-1E-3</c:v>
                </c:pt>
                <c:pt idx="3">
                  <c:v>0.61504999999999999</c:v>
                </c:pt>
                <c:pt idx="4">
                  <c:v>1.4433499999999999</c:v>
                </c:pt>
                <c:pt idx="6">
                  <c:v>1.2785899999999999</c:v>
                </c:pt>
                <c:pt idx="7">
                  <c:v>1.47943</c:v>
                </c:pt>
                <c:pt idx="9">
                  <c:v>1.32748</c:v>
                </c:pt>
                <c:pt idx="10">
                  <c:v>1.30809</c:v>
                </c:pt>
                <c:pt idx="12">
                  <c:v>1.32342</c:v>
                </c:pt>
                <c:pt idx="13">
                  <c:v>1.2706999999999999</c:v>
                </c:pt>
                <c:pt idx="15">
                  <c:v>1.31111</c:v>
                </c:pt>
                <c:pt idx="16">
                  <c:v>1.1790799999999999</c:v>
                </c:pt>
                <c:pt idx="18">
                  <c:v>1.30263</c:v>
                </c:pt>
                <c:pt idx="19">
                  <c:v>1.1979900000000001</c:v>
                </c:pt>
                <c:pt idx="21">
                  <c:v>1.29681</c:v>
                </c:pt>
                <c:pt idx="22">
                  <c:v>1.2271799999999999</c:v>
                </c:pt>
                <c:pt idx="24">
                  <c:v>1.29322</c:v>
                </c:pt>
                <c:pt idx="25">
                  <c:v>1.2634000000000001</c:v>
                </c:pt>
                <c:pt idx="27">
                  <c:v>1.2918000000000001</c:v>
                </c:pt>
                <c:pt idx="28">
                  <c:v>1.31328</c:v>
                </c:pt>
                <c:pt idx="30">
                  <c:v>1.29274</c:v>
                </c:pt>
                <c:pt idx="31">
                  <c:v>1.3801600000000001</c:v>
                </c:pt>
                <c:pt idx="33">
                  <c:v>1.29623</c:v>
                </c:pt>
                <c:pt idx="34">
                  <c:v>1.45357</c:v>
                </c:pt>
                <c:pt idx="36">
                  <c:v>1.30196</c:v>
                </c:pt>
                <c:pt idx="37">
                  <c:v>1.50739</c:v>
                </c:pt>
                <c:pt idx="39">
                  <c:v>1.30888</c:v>
                </c:pt>
                <c:pt idx="40">
                  <c:v>1.5179199999999999</c:v>
                </c:pt>
                <c:pt idx="42">
                  <c:v>1.31555</c:v>
                </c:pt>
                <c:pt idx="43">
                  <c:v>1.4873400000000001</c:v>
                </c:pt>
                <c:pt idx="45">
                  <c:v>1.3208800000000001</c:v>
                </c:pt>
                <c:pt idx="46">
                  <c:v>1.43943</c:v>
                </c:pt>
                <c:pt idx="48">
                  <c:v>1.3245499999999999</c:v>
                </c:pt>
                <c:pt idx="49">
                  <c:v>1.3953</c:v>
                </c:pt>
              </c:numCache>
            </c:numRef>
          </c:xVal>
          <c:yVal>
            <c:numRef>
              <c:f>gradtest20210605!$C$94:$C$143</c:f>
              <c:numCache>
                <c:formatCode>General</c:formatCode>
                <c:ptCount val="50"/>
                <c:pt idx="0">
                  <c:v>1</c:v>
                </c:pt>
                <c:pt idx="1">
                  <c:v>-2.0009999999999999</c:v>
                </c:pt>
                <c:pt idx="3">
                  <c:v>-0.15409</c:v>
                </c:pt>
                <c:pt idx="4">
                  <c:v>-0.74583999999999995</c:v>
                </c:pt>
                <c:pt idx="6">
                  <c:v>-0.62812999999999997</c:v>
                </c:pt>
                <c:pt idx="7">
                  <c:v>-0.46337</c:v>
                </c:pt>
                <c:pt idx="9">
                  <c:v>-0.58803000000000005</c:v>
                </c:pt>
                <c:pt idx="10">
                  <c:v>-0.55510000000000004</c:v>
                </c:pt>
                <c:pt idx="12">
                  <c:v>-0.58113000000000004</c:v>
                </c:pt>
                <c:pt idx="13">
                  <c:v>-0.56684999999999997</c:v>
                </c:pt>
                <c:pt idx="15">
                  <c:v>-0.57779000000000003</c:v>
                </c:pt>
                <c:pt idx="16">
                  <c:v>-0.60099000000000002</c:v>
                </c:pt>
                <c:pt idx="18">
                  <c:v>-0.57928000000000002</c:v>
                </c:pt>
                <c:pt idx="19">
                  <c:v>-0.65130999999999994</c:v>
                </c:pt>
                <c:pt idx="21">
                  <c:v>-0.58328999999999998</c:v>
                </c:pt>
                <c:pt idx="22">
                  <c:v>-0.69350999999999996</c:v>
                </c:pt>
                <c:pt idx="24">
                  <c:v>-0.58896999999999999</c:v>
                </c:pt>
                <c:pt idx="25">
                  <c:v>-0.73573999999999995</c:v>
                </c:pt>
                <c:pt idx="27">
                  <c:v>-0.59599999999999997</c:v>
                </c:pt>
                <c:pt idx="28">
                  <c:v>-0.77905000000000002</c:v>
                </c:pt>
                <c:pt idx="30">
                  <c:v>-0.60402999999999996</c:v>
                </c:pt>
                <c:pt idx="31">
                  <c:v>-0.81288000000000005</c:v>
                </c:pt>
                <c:pt idx="33">
                  <c:v>-0.61236000000000002</c:v>
                </c:pt>
                <c:pt idx="34">
                  <c:v>-0.81806000000000001</c:v>
                </c:pt>
                <c:pt idx="36">
                  <c:v>-0.61985999999999997</c:v>
                </c:pt>
                <c:pt idx="37">
                  <c:v>-0.78146000000000004</c:v>
                </c:pt>
                <c:pt idx="39">
                  <c:v>-0.62529999999999997</c:v>
                </c:pt>
                <c:pt idx="40">
                  <c:v>-0.71404000000000001</c:v>
                </c:pt>
                <c:pt idx="42">
                  <c:v>-0.62812999999999997</c:v>
                </c:pt>
                <c:pt idx="43">
                  <c:v>-0.64595000000000002</c:v>
                </c:pt>
                <c:pt idx="45">
                  <c:v>-0.62868999999999997</c:v>
                </c:pt>
                <c:pt idx="46">
                  <c:v>-0.59938000000000002</c:v>
                </c:pt>
                <c:pt idx="48">
                  <c:v>-0.62778</c:v>
                </c:pt>
                <c:pt idx="49">
                  <c:v>-0.57552999999999999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172-40DC-8F98-23E836123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941760"/>
        <c:axId val="456942144"/>
      </c:scatterChart>
      <c:valAx>
        <c:axId val="456941760"/>
        <c:scaling>
          <c:orientation val="minMax"/>
          <c:max val="3.5"/>
          <c:min val="-1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明朝" panose="02020609040205080304" pitchFamily="17" charset="-128"/>
                <a:ea typeface="Arial Unicode MS" panose="020B0604020202020204" pitchFamily="50" charset="-128"/>
                <a:cs typeface="+mn-cs"/>
              </a:defRPr>
            </a:pPr>
            <a:endParaRPr lang="ja-JP"/>
          </a:p>
        </c:txPr>
        <c:crossAx val="456942144"/>
        <c:crossesAt val="0"/>
        <c:crossBetween val="midCat"/>
        <c:majorUnit val="0.5"/>
      </c:valAx>
      <c:valAx>
        <c:axId val="456942144"/>
        <c:scaling>
          <c:orientation val="minMax"/>
          <c:max val="2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明朝" panose="02020609040205080304" pitchFamily="17" charset="-128"/>
                <a:ea typeface="Arial Unicode MS" panose="020B0604020202020204" pitchFamily="50" charset="-128"/>
                <a:cs typeface="+mn-cs"/>
              </a:defRPr>
            </a:pPr>
            <a:endParaRPr lang="ja-JP"/>
          </a:p>
        </c:txPr>
        <c:crossAx val="456941760"/>
        <c:crossesAt val="0"/>
        <c:crossBetween val="midCat"/>
        <c:majorUnit val="0.5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ＭＳ 明朝" panose="02020609040205080304" pitchFamily="17" charset="-128"/>
          <a:ea typeface="Arial Unicode MS" panose="020B060402020202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明朝" panose="02020609040205080304" pitchFamily="17" charset="-128"/>
              <a:ea typeface="Arial Unicode MS" panose="020B060402020202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solidFill>
                <a:srgbClr val="9933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gradtest20210605!$F$3:$F$20</c:f>
              <c:numCache>
                <c:formatCode>General</c:formatCode>
                <c:ptCount val="18"/>
                <c:pt idx="0">
                  <c:v>1</c:v>
                </c:pt>
                <c:pt idx="1">
                  <c:v>0.61499999999999999</c:v>
                </c:pt>
                <c:pt idx="2">
                  <c:v>1.2789999999999999</c:v>
                </c:pt>
                <c:pt idx="3">
                  <c:v>1.2549999999999999</c:v>
                </c:pt>
              </c:numCache>
            </c:numRef>
          </c:xVal>
          <c:yVal>
            <c:numRef>
              <c:f>gradtest20210605!$G$3:$G$20</c:f>
              <c:numCache>
                <c:formatCode>General</c:formatCode>
                <c:ptCount val="18"/>
                <c:pt idx="0">
                  <c:v>1</c:v>
                </c:pt>
                <c:pt idx="1">
                  <c:v>-0.154</c:v>
                </c:pt>
                <c:pt idx="2">
                  <c:v>-0.628</c:v>
                </c:pt>
                <c:pt idx="3">
                  <c:v>-0.73599999999999999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4E-4C44-B131-C65CECD65173}"/>
            </c:ext>
          </c:extLst>
        </c:ser>
        <c:ser>
          <c:idx val="3"/>
          <c:order val="1"/>
          <c:spPr>
            <a:ln w="19050" cap="rnd">
              <a:solidFill>
                <a:srgbClr val="9933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gradtest20210605!$F$3:$F$20</c:f>
              <c:numCache>
                <c:formatCode>General</c:formatCode>
                <c:ptCount val="18"/>
                <c:pt idx="0">
                  <c:v>1</c:v>
                </c:pt>
                <c:pt idx="1">
                  <c:v>0.61499999999999999</c:v>
                </c:pt>
                <c:pt idx="2">
                  <c:v>1.2789999999999999</c:v>
                </c:pt>
                <c:pt idx="3">
                  <c:v>1.2549999999999999</c:v>
                </c:pt>
              </c:numCache>
            </c:numRef>
          </c:xVal>
          <c:yVal>
            <c:numRef>
              <c:f>gradtest20210605!$G$3:$G$20</c:f>
              <c:numCache>
                <c:formatCode>General</c:formatCode>
                <c:ptCount val="18"/>
                <c:pt idx="0">
                  <c:v>1</c:v>
                </c:pt>
                <c:pt idx="1">
                  <c:v>-0.154</c:v>
                </c:pt>
                <c:pt idx="2">
                  <c:v>-0.628</c:v>
                </c:pt>
                <c:pt idx="3">
                  <c:v>-0.73599999999999999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4E-4C44-B131-C65CECD65173}"/>
            </c:ext>
          </c:extLst>
        </c:ser>
        <c:ser>
          <c:idx val="1"/>
          <c:order val="2"/>
          <c:spPr>
            <a:ln w="19050" cap="rnd">
              <a:solidFill>
                <a:srgbClr val="9933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gradtest20210605!$F$3:$F$20</c:f>
              <c:numCache>
                <c:formatCode>General</c:formatCode>
                <c:ptCount val="18"/>
                <c:pt idx="0">
                  <c:v>1</c:v>
                </c:pt>
                <c:pt idx="1">
                  <c:v>0.61499999999999999</c:v>
                </c:pt>
                <c:pt idx="2">
                  <c:v>1.2789999999999999</c:v>
                </c:pt>
                <c:pt idx="3">
                  <c:v>1.2549999999999999</c:v>
                </c:pt>
              </c:numCache>
            </c:numRef>
          </c:xVal>
          <c:yVal>
            <c:numRef>
              <c:f>gradtest20210605!$G$3:$G$20</c:f>
              <c:numCache>
                <c:formatCode>General</c:formatCode>
                <c:ptCount val="18"/>
                <c:pt idx="0">
                  <c:v>1</c:v>
                </c:pt>
                <c:pt idx="1">
                  <c:v>-0.154</c:v>
                </c:pt>
                <c:pt idx="2">
                  <c:v>-0.628</c:v>
                </c:pt>
                <c:pt idx="3">
                  <c:v>-0.73599999999999999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4E-4C44-B131-C65CECD65173}"/>
            </c:ext>
          </c:extLst>
        </c:ser>
        <c:ser>
          <c:idx val="0"/>
          <c:order val="3"/>
          <c:spPr>
            <a:ln w="19050" cap="rnd">
              <a:solidFill>
                <a:srgbClr val="6600CC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6600CC"/>
              </a:solidFill>
              <a:ln w="6350">
                <a:solidFill>
                  <a:srgbClr val="6600CC"/>
                </a:solidFill>
              </a:ln>
              <a:effectLst/>
            </c:spPr>
          </c:marker>
          <c:xVal>
            <c:numRef>
              <c:f>gradtest20210605!$F$3:$F$20</c:f>
              <c:numCache>
                <c:formatCode>General</c:formatCode>
                <c:ptCount val="18"/>
                <c:pt idx="0">
                  <c:v>1</c:v>
                </c:pt>
                <c:pt idx="1">
                  <c:v>0.61499999999999999</c:v>
                </c:pt>
                <c:pt idx="2">
                  <c:v>1.2789999999999999</c:v>
                </c:pt>
                <c:pt idx="3">
                  <c:v>1.2549999999999999</c:v>
                </c:pt>
              </c:numCache>
            </c:numRef>
          </c:xVal>
          <c:yVal>
            <c:numRef>
              <c:f>gradtest20210605!$G$3:$G$20</c:f>
              <c:numCache>
                <c:formatCode>General</c:formatCode>
                <c:ptCount val="18"/>
                <c:pt idx="0">
                  <c:v>1</c:v>
                </c:pt>
                <c:pt idx="1">
                  <c:v>-0.154</c:v>
                </c:pt>
                <c:pt idx="2">
                  <c:v>-0.628</c:v>
                </c:pt>
                <c:pt idx="3">
                  <c:v>-0.73599999999999999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4E-4C44-B131-C65CECD65173}"/>
            </c:ext>
          </c:extLst>
        </c:ser>
        <c:ser>
          <c:idx val="4"/>
          <c:order val="4"/>
          <c:spPr>
            <a:ln w="19050" cap="rnd">
              <a:solidFill>
                <a:srgbClr val="FF00FF"/>
              </a:solidFill>
              <a:round/>
            </a:ln>
            <a:effectLst/>
          </c:spPr>
          <c:marker>
            <c:symbol val="none"/>
          </c:marker>
          <c:xVal>
            <c:numRef>
              <c:f>Sheet1!$O$28:$O$49</c:f>
              <c:numCache>
                <c:formatCode>0.000</c:formatCode>
                <c:ptCount val="22"/>
                <c:pt idx="0" formatCode="[Blue]0.000">
                  <c:v>1.23</c:v>
                </c:pt>
                <c:pt idx="1">
                  <c:v>1.23</c:v>
                </c:pt>
                <c:pt idx="2" formatCode="[Blue]0.000">
                  <c:v>1.2408947368421053</c:v>
                </c:pt>
                <c:pt idx="3" formatCode="[Blue]0.000">
                  <c:v>1.2517894736842106</c:v>
                </c:pt>
                <c:pt idx="4" formatCode="[Blue]0.000">
                  <c:v>1.2626842105263159</c:v>
                </c:pt>
                <c:pt idx="5" formatCode="[Blue]0.000">
                  <c:v>1.2735789473684211</c:v>
                </c:pt>
                <c:pt idx="6" formatCode="[Blue]0.000">
                  <c:v>1.2844736842105262</c:v>
                </c:pt>
                <c:pt idx="7" formatCode="[Blue]0.000">
                  <c:v>1.2953684210526315</c:v>
                </c:pt>
                <c:pt idx="8" formatCode="[Blue]0.000">
                  <c:v>1.3062631578947368</c:v>
                </c:pt>
                <c:pt idx="9" formatCode="[Blue]0.000">
                  <c:v>1.3171578947368421</c:v>
                </c:pt>
                <c:pt idx="10" formatCode="[Blue]0.000">
                  <c:v>1.3280526315789474</c:v>
                </c:pt>
                <c:pt idx="11" formatCode="[Blue]0.000">
                  <c:v>1.3389473684210527</c:v>
                </c:pt>
                <c:pt idx="12" formatCode="[Blue]0.000">
                  <c:v>1.349842105263158</c:v>
                </c:pt>
                <c:pt idx="13" formatCode="[Blue]0.000">
                  <c:v>1.3607368421052632</c:v>
                </c:pt>
                <c:pt idx="14" formatCode="[Blue]0.000">
                  <c:v>1.3716315789473685</c:v>
                </c:pt>
                <c:pt idx="15" formatCode="[Blue]0.000">
                  <c:v>1.3825263157894736</c:v>
                </c:pt>
                <c:pt idx="16" formatCode="[Blue]0.000">
                  <c:v>1.3934210526315791</c:v>
                </c:pt>
                <c:pt idx="17" formatCode="[Blue]0.000">
                  <c:v>1.4043157894736842</c:v>
                </c:pt>
                <c:pt idx="18" formatCode="[Blue]0.000">
                  <c:v>1.4152105263157895</c:v>
                </c:pt>
                <c:pt idx="19" formatCode="[Blue]0.000">
                  <c:v>1.4261052631578948</c:v>
                </c:pt>
                <c:pt idx="20">
                  <c:v>1.4370000000000001</c:v>
                </c:pt>
                <c:pt idx="21" formatCode="[Blue]0.000">
                  <c:v>1.4370000000000001</c:v>
                </c:pt>
              </c:numCache>
            </c:numRef>
          </c:xVal>
          <c:yVal>
            <c:numRef>
              <c:f>Sheet1!$P$28:$P$49</c:f>
              <c:numCache>
                <c:formatCode>[Magenta]0.000</c:formatCode>
                <c:ptCount val="22"/>
                <c:pt idx="0">
                  <c:v>-0.633027756377322</c:v>
                </c:pt>
                <c:pt idx="1">
                  <c:v>-0.59697224362267798</c:v>
                </c:pt>
                <c:pt idx="2">
                  <c:v>-0.57657639005969852</c:v>
                </c:pt>
                <c:pt idx="3">
                  <c:v>-0.56804767513214061</c:v>
                </c:pt>
                <c:pt idx="4">
                  <c:v>-0.5635936040377979</c:v>
                </c:pt>
                <c:pt idx="5">
                  <c:v>-0.5615871243073417</c:v>
                </c:pt>
                <c:pt idx="6">
                  <c:v>-0.56134874440831828</c:v>
                </c:pt>
                <c:pt idx="7">
                  <c:v>-0.56252358341511866</c:v>
                </c:pt>
                <c:pt idx="8">
                  <c:v>-0.56490608640339823</c:v>
                </c:pt>
                <c:pt idx="9">
                  <c:v>-0.56837307326372755</c:v>
                </c:pt>
                <c:pt idx="10">
                  <c:v>-0.57285384749410928</c:v>
                </c:pt>
                <c:pt idx="11">
                  <c:v>-0.57831615412738546</c:v>
                </c:pt>
                <c:pt idx="12">
                  <c:v>-0.58476048103645129</c:v>
                </c:pt>
                <c:pt idx="13">
                  <c:v>-0.59222014192267103</c:v>
                </c:pt>
                <c:pt idx="14">
                  <c:v>-0.60076717619575559</c:v>
                </c:pt>
                <c:pt idx="15">
                  <c:v>-0.61052672751082737</c:v>
                </c:pt>
                <c:pt idx="16">
                  <c:v>-0.62170764086806274</c:v>
                </c:pt>
                <c:pt idx="17">
                  <c:v>-0.6346712180995544</c:v>
                </c:pt>
                <c:pt idx="18">
                  <c:v>-0.65011241764370331</c:v>
                </c:pt>
                <c:pt idx="19">
                  <c:v>-0.66971257953925267</c:v>
                </c:pt>
                <c:pt idx="20">
                  <c:v>-0.70196972474518005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4E-4C44-B131-C65CECD65173}"/>
            </c:ext>
          </c:extLst>
        </c:ser>
        <c:ser>
          <c:idx val="5"/>
          <c:order val="5"/>
          <c:spPr>
            <a:ln w="19050" cap="rnd">
              <a:solidFill>
                <a:srgbClr val="FF00FF"/>
              </a:solidFill>
              <a:round/>
            </a:ln>
            <a:effectLst/>
          </c:spPr>
          <c:marker>
            <c:symbol val="none"/>
          </c:marker>
          <c:xVal>
            <c:numRef>
              <c:f>Sheet1!$O$28:$O$49</c:f>
              <c:numCache>
                <c:formatCode>0.000</c:formatCode>
                <c:ptCount val="22"/>
                <c:pt idx="0" formatCode="[Blue]0.000">
                  <c:v>1.23</c:v>
                </c:pt>
                <c:pt idx="1">
                  <c:v>1.23</c:v>
                </c:pt>
                <c:pt idx="2" formatCode="[Blue]0.000">
                  <c:v>1.2408947368421053</c:v>
                </c:pt>
                <c:pt idx="3" formatCode="[Blue]0.000">
                  <c:v>1.2517894736842106</c:v>
                </c:pt>
                <c:pt idx="4" formatCode="[Blue]0.000">
                  <c:v>1.2626842105263159</c:v>
                </c:pt>
                <c:pt idx="5" formatCode="[Blue]0.000">
                  <c:v>1.2735789473684211</c:v>
                </c:pt>
                <c:pt idx="6" formatCode="[Blue]0.000">
                  <c:v>1.2844736842105262</c:v>
                </c:pt>
                <c:pt idx="7" formatCode="[Blue]0.000">
                  <c:v>1.2953684210526315</c:v>
                </c:pt>
                <c:pt idx="8" formatCode="[Blue]0.000">
                  <c:v>1.3062631578947368</c:v>
                </c:pt>
                <c:pt idx="9" formatCode="[Blue]0.000">
                  <c:v>1.3171578947368421</c:v>
                </c:pt>
                <c:pt idx="10" formatCode="[Blue]0.000">
                  <c:v>1.3280526315789474</c:v>
                </c:pt>
                <c:pt idx="11" formatCode="[Blue]0.000">
                  <c:v>1.3389473684210527</c:v>
                </c:pt>
                <c:pt idx="12" formatCode="[Blue]0.000">
                  <c:v>1.349842105263158</c:v>
                </c:pt>
                <c:pt idx="13" formatCode="[Blue]0.000">
                  <c:v>1.3607368421052632</c:v>
                </c:pt>
                <c:pt idx="14" formatCode="[Blue]0.000">
                  <c:v>1.3716315789473685</c:v>
                </c:pt>
                <c:pt idx="15" formatCode="[Blue]0.000">
                  <c:v>1.3825263157894736</c:v>
                </c:pt>
                <c:pt idx="16" formatCode="[Blue]0.000">
                  <c:v>1.3934210526315791</c:v>
                </c:pt>
                <c:pt idx="17" formatCode="[Blue]0.000">
                  <c:v>1.4043157894736842</c:v>
                </c:pt>
                <c:pt idx="18" formatCode="[Blue]0.000">
                  <c:v>1.4152105263157895</c:v>
                </c:pt>
                <c:pt idx="19" formatCode="[Blue]0.000">
                  <c:v>1.4261052631578948</c:v>
                </c:pt>
                <c:pt idx="20">
                  <c:v>1.4370000000000001</c:v>
                </c:pt>
                <c:pt idx="21" formatCode="[Blue]0.000">
                  <c:v>1.4370000000000001</c:v>
                </c:pt>
              </c:numCache>
            </c:numRef>
          </c:xVal>
          <c:yVal>
            <c:numRef>
              <c:f>Sheet1!$Q$28:$Q$49</c:f>
              <c:numCache>
                <c:formatCode>[Magenta]0.000</c:formatCode>
                <c:ptCount val="22"/>
                <c:pt idx="1">
                  <c:v>-0.633027756377322</c:v>
                </c:pt>
                <c:pt idx="2">
                  <c:v>-0.66431834678240675</c:v>
                </c:pt>
                <c:pt idx="3">
                  <c:v>-0.68374179855206996</c:v>
                </c:pt>
                <c:pt idx="4">
                  <c:v>-0.69909060648851795</c:v>
                </c:pt>
                <c:pt idx="5">
                  <c:v>-0.71199182306107944</c:v>
                </c:pt>
                <c:pt idx="6">
                  <c:v>-0.72312493980220793</c:v>
                </c:pt>
                <c:pt idx="7">
                  <c:v>-0.73284483763751285</c:v>
                </c:pt>
                <c:pt idx="8">
                  <c:v>-0.74135707149133856</c:v>
                </c:pt>
                <c:pt idx="9">
                  <c:v>-0.74878482147311454</c:v>
                </c:pt>
                <c:pt idx="10">
                  <c:v>-0.75519878408483809</c:v>
                </c:pt>
                <c:pt idx="11">
                  <c:v>-0.7606312142936672</c:v>
                </c:pt>
                <c:pt idx="12">
                  <c:v>-0.76508162422670667</c:v>
                </c:pt>
                <c:pt idx="13">
                  <c:v>-0.76851670018259222</c:v>
                </c:pt>
                <c:pt idx="14">
                  <c:v>-0.77086440275161294</c:v>
                </c:pt>
                <c:pt idx="15">
                  <c:v>-0.77199958827864623</c:v>
                </c:pt>
                <c:pt idx="16">
                  <c:v>-0.77171341176351638</c:v>
                </c:pt>
                <c:pt idx="17">
                  <c:v>-0.76964457137412978</c:v>
                </c:pt>
                <c:pt idx="18">
                  <c:v>-0.76509810867208616</c:v>
                </c:pt>
                <c:pt idx="19">
                  <c:v>-0.75639268361864209</c:v>
                </c:pt>
                <c:pt idx="20">
                  <c:v>-0.73503027525482001</c:v>
                </c:pt>
                <c:pt idx="21">
                  <c:v>-0.70196972474518005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24E-4C44-B131-C65CECD65173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gradtest20210605!$B$32:$B$39</c:f>
              <c:numCache>
                <c:formatCode>General</c:formatCode>
                <c:ptCount val="8"/>
                <c:pt idx="0">
                  <c:v>1</c:v>
                </c:pt>
                <c:pt idx="1">
                  <c:v>-1E-3</c:v>
                </c:pt>
                <c:pt idx="3">
                  <c:v>0.61504999999999999</c:v>
                </c:pt>
                <c:pt idx="4">
                  <c:v>1.5380400000000001</c:v>
                </c:pt>
                <c:pt idx="6">
                  <c:v>1.2785899999999999</c:v>
                </c:pt>
                <c:pt idx="7">
                  <c:v>1.0452699999999999</c:v>
                </c:pt>
              </c:numCache>
            </c:numRef>
          </c:xVal>
          <c:yVal>
            <c:numRef>
              <c:f>gradtest20210605!$C$32:$C$39</c:f>
              <c:numCache>
                <c:formatCode>General</c:formatCode>
                <c:ptCount val="8"/>
                <c:pt idx="0">
                  <c:v>1</c:v>
                </c:pt>
                <c:pt idx="1">
                  <c:v>-2.0009999999999999</c:v>
                </c:pt>
                <c:pt idx="3">
                  <c:v>-0.15409</c:v>
                </c:pt>
                <c:pt idx="4">
                  <c:v>-0.46195999999999998</c:v>
                </c:pt>
                <c:pt idx="6">
                  <c:v>-0.62812999999999997</c:v>
                </c:pt>
                <c:pt idx="7">
                  <c:v>-0.95472999999999997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24E-4C44-B131-C65CECD65173}"/>
            </c:ext>
          </c:extLst>
        </c:ser>
        <c:ser>
          <c:idx val="7"/>
          <c:order val="7"/>
          <c:spPr>
            <a:ln w="19050" cap="rnd">
              <a:solidFill>
                <a:srgbClr val="FFDCFF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FFB4FF"/>
              </a:solidFill>
              <a:ln w="9525">
                <a:solidFill>
                  <a:srgbClr val="FFB4FF"/>
                </a:solidFill>
              </a:ln>
              <a:effectLst/>
            </c:spPr>
          </c:marker>
          <c:xVal>
            <c:numRef>
              <c:f>gradtest20210605!$B$94:$B$143</c:f>
              <c:numCache>
                <c:formatCode>General</c:formatCode>
                <c:ptCount val="50"/>
                <c:pt idx="0">
                  <c:v>1</c:v>
                </c:pt>
                <c:pt idx="1">
                  <c:v>-1E-3</c:v>
                </c:pt>
                <c:pt idx="3">
                  <c:v>0.61504999999999999</c:v>
                </c:pt>
                <c:pt idx="4">
                  <c:v>1.4433499999999999</c:v>
                </c:pt>
                <c:pt idx="6">
                  <c:v>1.2785899999999999</c:v>
                </c:pt>
                <c:pt idx="7">
                  <c:v>1.47943</c:v>
                </c:pt>
                <c:pt idx="9">
                  <c:v>1.32748</c:v>
                </c:pt>
                <c:pt idx="10">
                  <c:v>1.30809</c:v>
                </c:pt>
                <c:pt idx="12">
                  <c:v>1.32342</c:v>
                </c:pt>
                <c:pt idx="13">
                  <c:v>1.2706999999999999</c:v>
                </c:pt>
                <c:pt idx="15">
                  <c:v>1.31111</c:v>
                </c:pt>
                <c:pt idx="16">
                  <c:v>1.1790799999999999</c:v>
                </c:pt>
                <c:pt idx="18">
                  <c:v>1.30263</c:v>
                </c:pt>
                <c:pt idx="19">
                  <c:v>1.1979900000000001</c:v>
                </c:pt>
                <c:pt idx="21">
                  <c:v>1.29681</c:v>
                </c:pt>
                <c:pt idx="22">
                  <c:v>1.2271799999999999</c:v>
                </c:pt>
                <c:pt idx="24">
                  <c:v>1.29322</c:v>
                </c:pt>
                <c:pt idx="25">
                  <c:v>1.2634000000000001</c:v>
                </c:pt>
                <c:pt idx="27">
                  <c:v>1.2918000000000001</c:v>
                </c:pt>
                <c:pt idx="28">
                  <c:v>1.31328</c:v>
                </c:pt>
                <c:pt idx="30">
                  <c:v>1.29274</c:v>
                </c:pt>
                <c:pt idx="31">
                  <c:v>1.3801600000000001</c:v>
                </c:pt>
                <c:pt idx="33">
                  <c:v>1.29623</c:v>
                </c:pt>
                <c:pt idx="34">
                  <c:v>1.45357</c:v>
                </c:pt>
                <c:pt idx="36">
                  <c:v>1.30196</c:v>
                </c:pt>
                <c:pt idx="37">
                  <c:v>1.50739</c:v>
                </c:pt>
                <c:pt idx="39">
                  <c:v>1.30888</c:v>
                </c:pt>
                <c:pt idx="40">
                  <c:v>1.5179199999999999</c:v>
                </c:pt>
                <c:pt idx="42">
                  <c:v>1.31555</c:v>
                </c:pt>
                <c:pt idx="43">
                  <c:v>1.4873400000000001</c:v>
                </c:pt>
                <c:pt idx="45">
                  <c:v>1.3208800000000001</c:v>
                </c:pt>
                <c:pt idx="46">
                  <c:v>1.43943</c:v>
                </c:pt>
                <c:pt idx="48">
                  <c:v>1.3245499999999999</c:v>
                </c:pt>
                <c:pt idx="49">
                  <c:v>1.3953</c:v>
                </c:pt>
              </c:numCache>
            </c:numRef>
          </c:xVal>
          <c:yVal>
            <c:numRef>
              <c:f>gradtest20210605!$C$94:$C$143</c:f>
              <c:numCache>
                <c:formatCode>General</c:formatCode>
                <c:ptCount val="50"/>
                <c:pt idx="0">
                  <c:v>1</c:v>
                </c:pt>
                <c:pt idx="1">
                  <c:v>-2.0009999999999999</c:v>
                </c:pt>
                <c:pt idx="3">
                  <c:v>-0.15409</c:v>
                </c:pt>
                <c:pt idx="4">
                  <c:v>-0.74583999999999995</c:v>
                </c:pt>
                <c:pt idx="6">
                  <c:v>-0.62812999999999997</c:v>
                </c:pt>
                <c:pt idx="7">
                  <c:v>-0.46337</c:v>
                </c:pt>
                <c:pt idx="9">
                  <c:v>-0.58803000000000005</c:v>
                </c:pt>
                <c:pt idx="10">
                  <c:v>-0.55510000000000004</c:v>
                </c:pt>
                <c:pt idx="12">
                  <c:v>-0.58113000000000004</c:v>
                </c:pt>
                <c:pt idx="13">
                  <c:v>-0.56684999999999997</c:v>
                </c:pt>
                <c:pt idx="15">
                  <c:v>-0.57779000000000003</c:v>
                </c:pt>
                <c:pt idx="16">
                  <c:v>-0.60099000000000002</c:v>
                </c:pt>
                <c:pt idx="18">
                  <c:v>-0.57928000000000002</c:v>
                </c:pt>
                <c:pt idx="19">
                  <c:v>-0.65130999999999994</c:v>
                </c:pt>
                <c:pt idx="21">
                  <c:v>-0.58328999999999998</c:v>
                </c:pt>
                <c:pt idx="22">
                  <c:v>-0.69350999999999996</c:v>
                </c:pt>
                <c:pt idx="24">
                  <c:v>-0.58896999999999999</c:v>
                </c:pt>
                <c:pt idx="25">
                  <c:v>-0.73573999999999995</c:v>
                </c:pt>
                <c:pt idx="27">
                  <c:v>-0.59599999999999997</c:v>
                </c:pt>
                <c:pt idx="28">
                  <c:v>-0.77905000000000002</c:v>
                </c:pt>
                <c:pt idx="30">
                  <c:v>-0.60402999999999996</c:v>
                </c:pt>
                <c:pt idx="31">
                  <c:v>-0.81288000000000005</c:v>
                </c:pt>
                <c:pt idx="33">
                  <c:v>-0.61236000000000002</c:v>
                </c:pt>
                <c:pt idx="34">
                  <c:v>-0.81806000000000001</c:v>
                </c:pt>
                <c:pt idx="36">
                  <c:v>-0.61985999999999997</c:v>
                </c:pt>
                <c:pt idx="37">
                  <c:v>-0.78146000000000004</c:v>
                </c:pt>
                <c:pt idx="39">
                  <c:v>-0.62529999999999997</c:v>
                </c:pt>
                <c:pt idx="40">
                  <c:v>-0.71404000000000001</c:v>
                </c:pt>
                <c:pt idx="42">
                  <c:v>-0.62812999999999997</c:v>
                </c:pt>
                <c:pt idx="43">
                  <c:v>-0.64595000000000002</c:v>
                </c:pt>
                <c:pt idx="45">
                  <c:v>-0.62868999999999997</c:v>
                </c:pt>
                <c:pt idx="46">
                  <c:v>-0.59938000000000002</c:v>
                </c:pt>
                <c:pt idx="48">
                  <c:v>-0.62778</c:v>
                </c:pt>
                <c:pt idx="49">
                  <c:v>-0.57552999999999999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24E-4C44-B131-C65CECD65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089344"/>
        <c:axId val="255593688"/>
      </c:scatterChart>
      <c:valAx>
        <c:axId val="457089344"/>
        <c:scaling>
          <c:orientation val="minMax"/>
          <c:max val="1.45"/>
          <c:min val="1.1500000000000001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明朝" panose="02020609040205080304" pitchFamily="17" charset="-128"/>
                <a:ea typeface="Arial Unicode MS" panose="020B0604020202020204" pitchFamily="50" charset="-128"/>
                <a:cs typeface="+mn-cs"/>
              </a:defRPr>
            </a:pPr>
            <a:endParaRPr lang="ja-JP"/>
          </a:p>
        </c:txPr>
        <c:crossAx val="255593688"/>
        <c:crossesAt val="0"/>
        <c:crossBetween val="midCat"/>
        <c:majorUnit val="5.000000000000001E-2"/>
        <c:minorUnit val="1.0000000000000002E-2"/>
      </c:valAx>
      <c:valAx>
        <c:axId val="255593688"/>
        <c:scaling>
          <c:orientation val="minMax"/>
          <c:max val="-0.45"/>
          <c:min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明朝" panose="02020609040205080304" pitchFamily="17" charset="-128"/>
                <a:ea typeface="Arial Unicode MS" panose="020B0604020202020204" pitchFamily="50" charset="-128"/>
                <a:cs typeface="+mn-cs"/>
              </a:defRPr>
            </a:pPr>
            <a:endParaRPr lang="ja-JP"/>
          </a:p>
        </c:txPr>
        <c:crossAx val="457089344"/>
        <c:crossesAt val="0"/>
        <c:crossBetween val="midCat"/>
        <c:majorUnit val="5.000000000000001E-2"/>
        <c:minorUnit val="1.0000000000000002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ＭＳ 明朝" panose="02020609040205080304" pitchFamily="17" charset="-128"/>
          <a:ea typeface="Arial Unicode MS" panose="020B060402020202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13</xdr:col>
      <xdr:colOff>0</xdr:colOff>
      <xdr:row>27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334D90A-E4B2-4262-9B5D-ACF2DD50B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4</xdr:row>
      <xdr:rowOff>0</xdr:rowOff>
    </xdr:from>
    <xdr:to>
      <xdr:col>19</xdr:col>
      <xdr:colOff>0</xdr:colOff>
      <xdr:row>27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17C6FFB-CD4D-4B78-80AA-B2F4D153F6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9"/>
  <sheetViews>
    <sheetView workbookViewId="0">
      <selection activeCell="A17" sqref="A17"/>
    </sheetView>
  </sheetViews>
  <sheetFormatPr defaultRowHeight="13.2" x14ac:dyDescent="0.2"/>
  <cols>
    <col min="1" max="2" width="6.88671875" bestFit="1" customWidth="1"/>
    <col min="3" max="15" width="6.88671875" customWidth="1"/>
    <col min="16" max="16" width="6.88671875" bestFit="1" customWidth="1"/>
    <col min="17" max="28" width="6.88671875" customWidth="1"/>
    <col min="29" max="39" width="5.88671875" customWidth="1"/>
  </cols>
  <sheetData>
    <row r="1" spans="2:28" x14ac:dyDescent="0.2">
      <c r="C1" t="s">
        <v>7</v>
      </c>
      <c r="E1" t="s">
        <v>8</v>
      </c>
      <c r="G1" t="s">
        <v>9</v>
      </c>
      <c r="I1" t="s">
        <v>5</v>
      </c>
      <c r="K1" t="s">
        <v>6</v>
      </c>
      <c r="M1" t="s">
        <v>4</v>
      </c>
    </row>
    <row r="2" spans="2:28" ht="15.6" x14ac:dyDescent="0.2">
      <c r="B2" t="s">
        <v>0</v>
      </c>
      <c r="C2" s="1">
        <v>1</v>
      </c>
      <c r="D2" t="s">
        <v>17</v>
      </c>
      <c r="E2" s="1">
        <v>1</v>
      </c>
      <c r="F2" t="s">
        <v>18</v>
      </c>
      <c r="G2" s="1">
        <v>1</v>
      </c>
      <c r="H2" t="s">
        <v>1</v>
      </c>
      <c r="I2" s="1">
        <v>-2</v>
      </c>
      <c r="J2" t="s">
        <v>2</v>
      </c>
      <c r="K2" s="1">
        <v>0</v>
      </c>
      <c r="L2" t="s">
        <v>3</v>
      </c>
      <c r="M2" s="1">
        <v>0</v>
      </c>
      <c r="O2" s="8" t="s">
        <v>0</v>
      </c>
      <c r="P2" s="7">
        <f>$C$2*P$3^2+$E$2*$A17^2+$G$2*P$3*$A17+$I$2*P$3+$K$2*$A17+$M$2</f>
        <v>-1.333329</v>
      </c>
    </row>
    <row r="3" spans="2:28" x14ac:dyDescent="0.2">
      <c r="P3" s="7">
        <v>1.335</v>
      </c>
    </row>
    <row r="4" spans="2:28" s="1" customFormat="1" x14ac:dyDescent="0.2">
      <c r="C4" s="1">
        <v>0</v>
      </c>
      <c r="D4" s="1">
        <v>0.1</v>
      </c>
      <c r="E4" s="1">
        <v>0.2</v>
      </c>
      <c r="F4" s="1">
        <v>0.3</v>
      </c>
      <c r="G4" s="1">
        <v>0.4</v>
      </c>
      <c r="H4" s="1">
        <v>0.5</v>
      </c>
      <c r="I4" s="1">
        <v>0.6</v>
      </c>
      <c r="J4" s="1">
        <v>0.7</v>
      </c>
      <c r="K4" s="1">
        <v>0.8</v>
      </c>
      <c r="L4" s="1">
        <v>0.9</v>
      </c>
      <c r="M4" s="1">
        <v>1</v>
      </c>
      <c r="N4" s="1">
        <v>1.1000000000000001</v>
      </c>
      <c r="O4" s="1">
        <v>1.2</v>
      </c>
      <c r="P4" s="1">
        <v>1.3</v>
      </c>
      <c r="Q4" s="1">
        <v>1.4</v>
      </c>
      <c r="R4" s="1">
        <v>1.5</v>
      </c>
      <c r="S4" s="1">
        <v>1.6</v>
      </c>
      <c r="T4" s="1">
        <v>1.7</v>
      </c>
      <c r="U4" s="1">
        <v>1.8</v>
      </c>
      <c r="V4" s="1">
        <v>1.9</v>
      </c>
      <c r="W4" s="1">
        <v>2</v>
      </c>
      <c r="X4" s="1">
        <v>2.1</v>
      </c>
      <c r="Y4" s="1">
        <v>2.2000000000000002</v>
      </c>
      <c r="Z4" s="1">
        <v>2.2999999999999998</v>
      </c>
      <c r="AA4" s="1">
        <v>2.4</v>
      </c>
      <c r="AB4" s="1">
        <v>2.5</v>
      </c>
    </row>
    <row r="5" spans="2:28" s="1" customFormat="1" x14ac:dyDescent="0.2">
      <c r="B5" s="1">
        <v>0.5</v>
      </c>
      <c r="C5" s="2">
        <f>$C$2*C$4^2+$E$2*$B5^2+$G$2*C$4*$B5+$I$2*C$4+$K$2*$B5+$M$2</f>
        <v>0.25</v>
      </c>
      <c r="D5" s="2">
        <f t="shared" ref="D5:AB15" si="0">$C$2*D$4^2+$E$2*$B5^2+$G$2*D$4*$B5+$I$2*D$4+$K$2*$B5+$M$2</f>
        <v>0.10999999999999999</v>
      </c>
      <c r="E5" s="2">
        <f t="shared" si="0"/>
        <v>-1.0000000000000009E-2</v>
      </c>
      <c r="F5" s="2">
        <f t="shared" si="0"/>
        <v>-0.10999999999999999</v>
      </c>
      <c r="G5" s="2">
        <f t="shared" si="0"/>
        <v>-0.18999999999999995</v>
      </c>
      <c r="H5" s="2">
        <f t="shared" si="0"/>
        <v>-0.25</v>
      </c>
      <c r="I5" s="2">
        <f t="shared" si="0"/>
        <v>-0.29000000000000004</v>
      </c>
      <c r="J5" s="2">
        <f t="shared" si="0"/>
        <v>-0.31000000000000005</v>
      </c>
      <c r="K5" s="2">
        <f t="shared" si="0"/>
        <v>-0.31000000000000005</v>
      </c>
      <c r="L5" s="2">
        <f t="shared" si="0"/>
        <v>-0.29000000000000004</v>
      </c>
      <c r="M5" s="2">
        <f t="shared" si="0"/>
        <v>-0.25</v>
      </c>
      <c r="N5" s="2">
        <f t="shared" si="0"/>
        <v>-0.18999999999999995</v>
      </c>
      <c r="O5" s="2">
        <f t="shared" si="0"/>
        <v>-0.10999999999999988</v>
      </c>
      <c r="P5" s="2">
        <f t="shared" si="0"/>
        <v>-9.9999999999997868E-3</v>
      </c>
      <c r="Q5" s="2">
        <f t="shared" si="0"/>
        <v>0.11000000000000032</v>
      </c>
      <c r="R5" s="2">
        <f t="shared" si="0"/>
        <v>0.25</v>
      </c>
      <c r="S5" s="2">
        <f t="shared" si="0"/>
        <v>0.41000000000000014</v>
      </c>
      <c r="T5" s="2">
        <f t="shared" si="0"/>
        <v>0.58999999999999986</v>
      </c>
      <c r="U5" s="2">
        <f t="shared" si="0"/>
        <v>0.79000000000000048</v>
      </c>
      <c r="V5" s="2">
        <f t="shared" si="0"/>
        <v>1.0099999999999998</v>
      </c>
      <c r="W5" s="2">
        <f t="shared" si="0"/>
        <v>1.25</v>
      </c>
      <c r="X5" s="2">
        <f t="shared" si="0"/>
        <v>1.5099999999999998</v>
      </c>
      <c r="Y5" s="2">
        <f t="shared" si="0"/>
        <v>1.7900000000000009</v>
      </c>
      <c r="Z5" s="2">
        <f t="shared" si="0"/>
        <v>2.09</v>
      </c>
      <c r="AA5" s="2">
        <f t="shared" si="0"/>
        <v>2.41</v>
      </c>
      <c r="AB5" s="2">
        <f t="shared" si="0"/>
        <v>2.75</v>
      </c>
    </row>
    <row r="6" spans="2:28" s="1" customFormat="1" x14ac:dyDescent="0.2">
      <c r="B6" s="1">
        <v>0.4</v>
      </c>
      <c r="C6" s="2">
        <f t="shared" ref="C6:R25" si="1">$C$2*C$4^2+$E$2*$B6^2+$G$2*C$4*$B6+$I$2*C$4+$K$2*$B6+$M$2</f>
        <v>0.16000000000000003</v>
      </c>
      <c r="D6" s="2">
        <f t="shared" si="0"/>
        <v>1.0000000000000037E-2</v>
      </c>
      <c r="E6" s="2">
        <f t="shared" si="0"/>
        <v>-0.12</v>
      </c>
      <c r="F6" s="2">
        <f t="shared" si="0"/>
        <v>-0.22999999999999998</v>
      </c>
      <c r="G6" s="2">
        <f t="shared" si="0"/>
        <v>-0.31999999999999995</v>
      </c>
      <c r="H6" s="2">
        <f t="shared" si="0"/>
        <v>-0.3899999999999999</v>
      </c>
      <c r="I6" s="2">
        <f t="shared" si="0"/>
        <v>-0.43999999999999995</v>
      </c>
      <c r="J6" s="2">
        <f t="shared" si="0"/>
        <v>-0.47</v>
      </c>
      <c r="K6" s="2">
        <f t="shared" si="0"/>
        <v>-0.48</v>
      </c>
      <c r="L6" s="2">
        <f t="shared" si="0"/>
        <v>-0.47</v>
      </c>
      <c r="M6" s="2">
        <f t="shared" si="0"/>
        <v>-0.43999999999999995</v>
      </c>
      <c r="N6" s="2">
        <f t="shared" si="0"/>
        <v>-0.39000000000000012</v>
      </c>
      <c r="O6" s="2">
        <f t="shared" si="0"/>
        <v>-0.31999999999999984</v>
      </c>
      <c r="P6" s="2">
        <f t="shared" si="0"/>
        <v>-0.22999999999999998</v>
      </c>
      <c r="Q6" s="2">
        <f t="shared" si="0"/>
        <v>-0.12000000000000011</v>
      </c>
      <c r="R6" s="2">
        <f t="shared" si="0"/>
        <v>1.0000000000000231E-2</v>
      </c>
      <c r="S6" s="2">
        <f t="shared" si="0"/>
        <v>0.16000000000000059</v>
      </c>
      <c r="T6" s="2">
        <f t="shared" si="0"/>
        <v>0.33000000000000007</v>
      </c>
      <c r="U6" s="2">
        <f t="shared" si="0"/>
        <v>0.52</v>
      </c>
      <c r="V6" s="2">
        <f t="shared" si="0"/>
        <v>0.73000000000000043</v>
      </c>
      <c r="W6" s="2">
        <f t="shared" si="0"/>
        <v>0.96</v>
      </c>
      <c r="X6" s="2">
        <f t="shared" si="0"/>
        <v>1.21</v>
      </c>
      <c r="Y6" s="2">
        <f t="shared" si="0"/>
        <v>1.4800000000000004</v>
      </c>
      <c r="Z6" s="2">
        <f t="shared" si="0"/>
        <v>1.7699999999999996</v>
      </c>
      <c r="AA6" s="2">
        <f t="shared" si="0"/>
        <v>2.08</v>
      </c>
      <c r="AB6" s="2">
        <f t="shared" si="0"/>
        <v>2.41</v>
      </c>
    </row>
    <row r="7" spans="2:28" s="1" customFormat="1" x14ac:dyDescent="0.2">
      <c r="B7" s="1">
        <v>0.3</v>
      </c>
      <c r="C7" s="2">
        <f t="shared" si="1"/>
        <v>0.09</v>
      </c>
      <c r="D7" s="2">
        <f t="shared" si="0"/>
        <v>-7.0000000000000007E-2</v>
      </c>
      <c r="E7" s="2">
        <f t="shared" si="0"/>
        <v>-0.21000000000000002</v>
      </c>
      <c r="F7" s="2">
        <f t="shared" si="0"/>
        <v>-0.32999999999999996</v>
      </c>
      <c r="G7" s="2">
        <f t="shared" si="0"/>
        <v>-0.43000000000000005</v>
      </c>
      <c r="H7" s="6">
        <f t="shared" si="0"/>
        <v>-0.51</v>
      </c>
      <c r="I7" s="6">
        <f t="shared" si="0"/>
        <v>-0.57000000000000006</v>
      </c>
      <c r="J7" s="6">
        <f t="shared" si="0"/>
        <v>-0.61</v>
      </c>
      <c r="K7" s="6">
        <f t="shared" si="0"/>
        <v>-0.63</v>
      </c>
      <c r="L7" s="6">
        <f t="shared" si="0"/>
        <v>-0.63000000000000012</v>
      </c>
      <c r="M7" s="6">
        <f t="shared" si="0"/>
        <v>-0.60999999999999988</v>
      </c>
      <c r="N7" s="6">
        <f t="shared" si="0"/>
        <v>-0.56999999999999984</v>
      </c>
      <c r="O7" s="6">
        <f t="shared" si="0"/>
        <v>-0.50999999999999979</v>
      </c>
      <c r="P7" s="2">
        <f t="shared" si="0"/>
        <v>-0.42999999999999972</v>
      </c>
      <c r="Q7" s="2">
        <f t="shared" si="0"/>
        <v>-0.33000000000000007</v>
      </c>
      <c r="R7" s="2">
        <f t="shared" si="0"/>
        <v>-0.20999999999999996</v>
      </c>
      <c r="S7" s="2">
        <f t="shared" si="0"/>
        <v>-6.999999999999984E-2</v>
      </c>
      <c r="T7" s="2">
        <f t="shared" si="0"/>
        <v>8.9999999999999414E-2</v>
      </c>
      <c r="U7" s="2">
        <f t="shared" si="0"/>
        <v>0.27</v>
      </c>
      <c r="V7" s="2">
        <f t="shared" si="0"/>
        <v>0.46999999999999975</v>
      </c>
      <c r="W7" s="2">
        <f t="shared" si="0"/>
        <v>0.6899999999999995</v>
      </c>
      <c r="X7" s="2">
        <f t="shared" si="0"/>
        <v>0.92999999999999972</v>
      </c>
      <c r="Y7" s="2">
        <f t="shared" si="0"/>
        <v>1.1900000000000004</v>
      </c>
      <c r="Z7" s="2">
        <f t="shared" si="0"/>
        <v>1.4699999999999989</v>
      </c>
      <c r="AA7" s="2">
        <f t="shared" si="0"/>
        <v>1.7699999999999996</v>
      </c>
      <c r="AB7" s="2">
        <f t="shared" si="0"/>
        <v>2.09</v>
      </c>
    </row>
    <row r="8" spans="2:28" s="1" customFormat="1" x14ac:dyDescent="0.2">
      <c r="B8" s="1">
        <v>0.2</v>
      </c>
      <c r="C8" s="2">
        <f t="shared" si="1"/>
        <v>4.0000000000000008E-2</v>
      </c>
      <c r="D8" s="2">
        <f t="shared" si="0"/>
        <v>-0.13</v>
      </c>
      <c r="E8" s="2">
        <f t="shared" si="0"/>
        <v>-0.28000000000000003</v>
      </c>
      <c r="F8" s="2">
        <f t="shared" si="0"/>
        <v>-0.41</v>
      </c>
      <c r="G8" s="6">
        <f t="shared" si="0"/>
        <v>-0.52</v>
      </c>
      <c r="H8" s="6">
        <f t="shared" si="0"/>
        <v>-0.61</v>
      </c>
      <c r="I8" s="6">
        <f t="shared" si="0"/>
        <v>-0.67999999999999994</v>
      </c>
      <c r="J8" s="6">
        <f t="shared" si="0"/>
        <v>-0.73</v>
      </c>
      <c r="K8" s="6">
        <f t="shared" si="0"/>
        <v>-0.7599999999999999</v>
      </c>
      <c r="L8" s="6">
        <f t="shared" si="0"/>
        <v>-0.77</v>
      </c>
      <c r="M8" s="6">
        <f t="shared" si="0"/>
        <v>-0.76</v>
      </c>
      <c r="N8" s="6">
        <f t="shared" si="0"/>
        <v>-0.73</v>
      </c>
      <c r="O8" s="6">
        <f t="shared" si="0"/>
        <v>-0.67999999999999994</v>
      </c>
      <c r="P8" s="6">
        <f t="shared" si="0"/>
        <v>-0.60999999999999988</v>
      </c>
      <c r="Q8" s="6">
        <f t="shared" si="0"/>
        <v>-0.52</v>
      </c>
      <c r="R8" s="2">
        <f t="shared" si="0"/>
        <v>-0.41000000000000014</v>
      </c>
      <c r="S8" s="2">
        <f t="shared" si="0"/>
        <v>-0.27999999999999936</v>
      </c>
      <c r="T8" s="2">
        <f t="shared" si="0"/>
        <v>-0.13000000000000034</v>
      </c>
      <c r="U8" s="2">
        <f t="shared" si="0"/>
        <v>4.0000000000000036E-2</v>
      </c>
      <c r="V8" s="2">
        <f t="shared" si="0"/>
        <v>0.23000000000000043</v>
      </c>
      <c r="W8" s="2">
        <f t="shared" si="0"/>
        <v>0.44000000000000039</v>
      </c>
      <c r="X8" s="2">
        <f t="shared" si="0"/>
        <v>0.66999999999999993</v>
      </c>
      <c r="Y8" s="2">
        <f t="shared" si="0"/>
        <v>0.92000000000000082</v>
      </c>
      <c r="Z8" s="2">
        <f t="shared" si="0"/>
        <v>1.1899999999999995</v>
      </c>
      <c r="AA8" s="2">
        <f t="shared" si="0"/>
        <v>1.4799999999999995</v>
      </c>
      <c r="AB8" s="2">
        <f t="shared" si="0"/>
        <v>1.79</v>
      </c>
    </row>
    <row r="9" spans="2:28" s="1" customFormat="1" x14ac:dyDescent="0.2">
      <c r="B9" s="1">
        <v>0.1</v>
      </c>
      <c r="C9" s="2">
        <f t="shared" si="1"/>
        <v>1.0000000000000002E-2</v>
      </c>
      <c r="D9" s="2">
        <f t="shared" si="0"/>
        <v>-0.17</v>
      </c>
      <c r="E9" s="2">
        <f t="shared" si="0"/>
        <v>-0.33</v>
      </c>
      <c r="F9" s="2">
        <f t="shared" si="0"/>
        <v>-0.47</v>
      </c>
      <c r="G9" s="6">
        <f t="shared" si="0"/>
        <v>-0.59</v>
      </c>
      <c r="H9" s="6">
        <f t="shared" si="0"/>
        <v>-0.69</v>
      </c>
      <c r="I9" s="6">
        <f t="shared" si="0"/>
        <v>-0.77</v>
      </c>
      <c r="J9" s="6">
        <f t="shared" si="0"/>
        <v>-0.83</v>
      </c>
      <c r="K9" s="6">
        <f t="shared" si="0"/>
        <v>-0.86999999999999988</v>
      </c>
      <c r="L9" s="6">
        <f t="shared" si="0"/>
        <v>-0.89</v>
      </c>
      <c r="M9" s="6">
        <f t="shared" si="0"/>
        <v>-0.8899999999999999</v>
      </c>
      <c r="N9" s="6">
        <f t="shared" si="0"/>
        <v>-0.86999999999999988</v>
      </c>
      <c r="O9" s="6">
        <f t="shared" si="0"/>
        <v>-0.83000000000000007</v>
      </c>
      <c r="P9" s="6">
        <f t="shared" si="0"/>
        <v>-0.77</v>
      </c>
      <c r="Q9" s="6">
        <f t="shared" si="0"/>
        <v>-0.69</v>
      </c>
      <c r="R9" s="6">
        <f t="shared" si="0"/>
        <v>-0.5900000000000003</v>
      </c>
      <c r="S9" s="2">
        <f t="shared" si="0"/>
        <v>-0.46999999999999975</v>
      </c>
      <c r="T9" s="2">
        <f t="shared" si="0"/>
        <v>-0.33000000000000052</v>
      </c>
      <c r="U9" s="2">
        <f t="shared" si="0"/>
        <v>-0.16999999999999993</v>
      </c>
      <c r="V9" s="2">
        <f t="shared" si="0"/>
        <v>9.9999999999997868E-3</v>
      </c>
      <c r="W9" s="2">
        <f t="shared" si="0"/>
        <v>0.20999999999999996</v>
      </c>
      <c r="X9" s="2">
        <f t="shared" si="0"/>
        <v>0.42999999999999972</v>
      </c>
      <c r="Y9" s="2">
        <f t="shared" si="0"/>
        <v>0.66999999999999993</v>
      </c>
      <c r="Z9" s="2">
        <f t="shared" si="0"/>
        <v>0.92999999999999972</v>
      </c>
      <c r="AA9" s="2">
        <f t="shared" si="0"/>
        <v>1.21</v>
      </c>
      <c r="AB9" s="2">
        <f t="shared" si="0"/>
        <v>1.5099999999999998</v>
      </c>
    </row>
    <row r="10" spans="2:28" s="1" customFormat="1" x14ac:dyDescent="0.2">
      <c r="B10" s="1">
        <v>0</v>
      </c>
      <c r="C10" s="2">
        <f t="shared" si="1"/>
        <v>0</v>
      </c>
      <c r="D10" s="2">
        <f t="shared" si="0"/>
        <v>-0.19</v>
      </c>
      <c r="E10" s="2">
        <f t="shared" si="0"/>
        <v>-0.36</v>
      </c>
      <c r="F10" s="6">
        <f t="shared" si="0"/>
        <v>-0.51</v>
      </c>
      <c r="G10" s="6">
        <f t="shared" si="0"/>
        <v>-0.64</v>
      </c>
      <c r="H10" s="6">
        <f t="shared" si="0"/>
        <v>-0.75</v>
      </c>
      <c r="I10" s="6">
        <f t="shared" si="0"/>
        <v>-0.84</v>
      </c>
      <c r="J10" s="6">
        <f t="shared" si="0"/>
        <v>-0.90999999999999992</v>
      </c>
      <c r="K10" s="6">
        <f t="shared" si="0"/>
        <v>-0.96</v>
      </c>
      <c r="L10" s="6">
        <f t="shared" si="0"/>
        <v>-0.99</v>
      </c>
      <c r="M10" s="4">
        <f t="shared" si="0"/>
        <v>-1</v>
      </c>
      <c r="N10" s="6">
        <f t="shared" si="0"/>
        <v>-0.99</v>
      </c>
      <c r="O10" s="6">
        <f t="shared" si="0"/>
        <v>-0.96</v>
      </c>
      <c r="P10" s="6">
        <f t="shared" si="0"/>
        <v>-0.90999999999999992</v>
      </c>
      <c r="Q10" s="6">
        <f t="shared" si="0"/>
        <v>-0.84000000000000008</v>
      </c>
      <c r="R10" s="6">
        <f t="shared" si="0"/>
        <v>-0.75</v>
      </c>
      <c r="S10" s="6">
        <f t="shared" si="0"/>
        <v>-0.63999999999999968</v>
      </c>
      <c r="T10" s="6">
        <f t="shared" si="0"/>
        <v>-0.51000000000000023</v>
      </c>
      <c r="U10" s="2">
        <f t="shared" si="0"/>
        <v>-0.35999999999999988</v>
      </c>
      <c r="V10" s="2">
        <f t="shared" si="0"/>
        <v>-0.18999999999999995</v>
      </c>
      <c r="W10" s="2">
        <f t="shared" si="0"/>
        <v>0</v>
      </c>
      <c r="X10" s="2">
        <f t="shared" si="0"/>
        <v>0.20999999999999996</v>
      </c>
      <c r="Y10" s="2">
        <f t="shared" si="0"/>
        <v>0.44000000000000039</v>
      </c>
      <c r="Z10" s="2">
        <f t="shared" si="0"/>
        <v>0.6899999999999995</v>
      </c>
      <c r="AA10" s="2">
        <f t="shared" si="0"/>
        <v>0.96</v>
      </c>
      <c r="AB10" s="2">
        <f t="shared" si="0"/>
        <v>1.25</v>
      </c>
    </row>
    <row r="11" spans="2:28" s="1" customFormat="1" x14ac:dyDescent="0.2">
      <c r="B11" s="1">
        <v>-0.1</v>
      </c>
      <c r="C11" s="2">
        <f t="shared" si="1"/>
        <v>1.0000000000000002E-2</v>
      </c>
      <c r="D11" s="2">
        <f t="shared" si="0"/>
        <v>-0.19</v>
      </c>
      <c r="E11" s="2">
        <f t="shared" si="0"/>
        <v>-0.37</v>
      </c>
      <c r="F11" s="6">
        <f t="shared" si="0"/>
        <v>-0.53</v>
      </c>
      <c r="G11" s="6">
        <f t="shared" si="0"/>
        <v>-0.67</v>
      </c>
      <c r="H11" s="6">
        <f t="shared" si="0"/>
        <v>-0.79</v>
      </c>
      <c r="I11" s="6">
        <f t="shared" si="0"/>
        <v>-0.8899999999999999</v>
      </c>
      <c r="J11" s="6">
        <f t="shared" si="0"/>
        <v>-0.97</v>
      </c>
      <c r="K11" s="4">
        <f t="shared" si="0"/>
        <v>-1.03</v>
      </c>
      <c r="L11" s="4">
        <f t="shared" si="0"/>
        <v>-1.0699999999999998</v>
      </c>
      <c r="M11" s="4">
        <f t="shared" si="0"/>
        <v>-1.0899999999999999</v>
      </c>
      <c r="N11" s="4">
        <f t="shared" si="0"/>
        <v>-1.0900000000000001</v>
      </c>
      <c r="O11" s="4">
        <f t="shared" si="0"/>
        <v>-1.0699999999999998</v>
      </c>
      <c r="P11" s="4">
        <f t="shared" si="0"/>
        <v>-1.0299999999999998</v>
      </c>
      <c r="Q11" s="6">
        <f t="shared" si="0"/>
        <v>-0.97</v>
      </c>
      <c r="R11" s="6">
        <f t="shared" si="0"/>
        <v>-0.89000000000000012</v>
      </c>
      <c r="S11" s="6">
        <f t="shared" si="0"/>
        <v>-0.79</v>
      </c>
      <c r="T11" s="6">
        <f t="shared" si="0"/>
        <v>-0.67000000000000037</v>
      </c>
      <c r="U11" s="6">
        <f t="shared" si="0"/>
        <v>-0.53000000000000025</v>
      </c>
      <c r="V11" s="2">
        <f t="shared" si="0"/>
        <v>-0.37000000000000011</v>
      </c>
      <c r="W11" s="2">
        <f t="shared" si="0"/>
        <v>-0.19000000000000039</v>
      </c>
      <c r="X11" s="2">
        <f t="shared" si="0"/>
        <v>9.9999999999997868E-3</v>
      </c>
      <c r="Y11" s="2">
        <f t="shared" si="0"/>
        <v>0.23000000000000043</v>
      </c>
      <c r="Z11" s="2">
        <f t="shared" si="0"/>
        <v>0.46999999999999886</v>
      </c>
      <c r="AA11" s="2">
        <f t="shared" si="0"/>
        <v>0.72999999999999954</v>
      </c>
      <c r="AB11" s="2">
        <f t="shared" si="0"/>
        <v>1.0099999999999998</v>
      </c>
    </row>
    <row r="12" spans="2:28" s="1" customFormat="1" x14ac:dyDescent="0.2">
      <c r="B12" s="1">
        <v>-0.2</v>
      </c>
      <c r="C12" s="2">
        <f t="shared" si="1"/>
        <v>4.0000000000000008E-2</v>
      </c>
      <c r="D12" s="2">
        <f t="shared" si="0"/>
        <v>-0.17</v>
      </c>
      <c r="E12" s="2">
        <f t="shared" si="0"/>
        <v>-0.36</v>
      </c>
      <c r="F12" s="6">
        <f t="shared" si="0"/>
        <v>-0.53</v>
      </c>
      <c r="G12" s="6">
        <f t="shared" si="0"/>
        <v>-0.68</v>
      </c>
      <c r="H12" s="6">
        <f t="shared" si="0"/>
        <v>-0.80999999999999994</v>
      </c>
      <c r="I12" s="6">
        <f t="shared" si="0"/>
        <v>-0.91999999999999993</v>
      </c>
      <c r="J12" s="3">
        <f t="shared" si="0"/>
        <v>-1.01</v>
      </c>
      <c r="K12" s="4">
        <f t="shared" si="0"/>
        <v>-1.08</v>
      </c>
      <c r="L12" s="4">
        <f t="shared" si="0"/>
        <v>-1.1299999999999999</v>
      </c>
      <c r="M12" s="4">
        <f t="shared" si="0"/>
        <v>-1.1599999999999999</v>
      </c>
      <c r="N12" s="4">
        <f t="shared" si="0"/>
        <v>-1.17</v>
      </c>
      <c r="O12" s="4">
        <f t="shared" si="0"/>
        <v>-1.1599999999999999</v>
      </c>
      <c r="P12" s="4">
        <f t="shared" si="0"/>
        <v>-1.1299999999999999</v>
      </c>
      <c r="Q12" s="4">
        <f t="shared" si="0"/>
        <v>-1.08</v>
      </c>
      <c r="R12" s="4">
        <f t="shared" si="0"/>
        <v>-1.01</v>
      </c>
      <c r="S12" s="6">
        <f t="shared" si="0"/>
        <v>-0.91999999999999993</v>
      </c>
      <c r="T12" s="6">
        <f t="shared" si="0"/>
        <v>-0.81</v>
      </c>
      <c r="U12" s="6">
        <f t="shared" si="0"/>
        <v>-0.67999999999999972</v>
      </c>
      <c r="V12" s="6">
        <f t="shared" si="0"/>
        <v>-0.5299999999999998</v>
      </c>
      <c r="W12" s="2">
        <f t="shared" si="0"/>
        <v>-0.35999999999999988</v>
      </c>
      <c r="X12" s="2">
        <f t="shared" si="0"/>
        <v>-0.16999999999999993</v>
      </c>
      <c r="Y12" s="2">
        <f t="shared" si="0"/>
        <v>4.0000000000000036E-2</v>
      </c>
      <c r="Z12" s="2">
        <f t="shared" si="0"/>
        <v>0.26999999999999957</v>
      </c>
      <c r="AA12" s="2">
        <f t="shared" si="0"/>
        <v>0.52000000000000046</v>
      </c>
      <c r="AB12" s="2">
        <f t="shared" si="0"/>
        <v>0.79</v>
      </c>
    </row>
    <row r="13" spans="2:28" s="1" customFormat="1" x14ac:dyDescent="0.2">
      <c r="B13" s="1">
        <v>-0.3</v>
      </c>
      <c r="C13" s="2">
        <f t="shared" si="1"/>
        <v>0.09</v>
      </c>
      <c r="D13" s="2">
        <f t="shared" si="0"/>
        <v>-0.13</v>
      </c>
      <c r="E13" s="2">
        <f t="shared" si="0"/>
        <v>-0.33</v>
      </c>
      <c r="F13" s="6">
        <f t="shared" si="0"/>
        <v>-0.51</v>
      </c>
      <c r="G13" s="6">
        <f t="shared" si="0"/>
        <v>-0.67</v>
      </c>
      <c r="H13" s="6">
        <f t="shared" si="0"/>
        <v>-0.81</v>
      </c>
      <c r="I13" s="6">
        <f t="shared" si="0"/>
        <v>-0.92999999999999994</v>
      </c>
      <c r="J13" s="3">
        <f t="shared" si="0"/>
        <v>-1.0299999999999998</v>
      </c>
      <c r="K13" s="4">
        <f t="shared" si="0"/>
        <v>-1.1099999999999999</v>
      </c>
      <c r="L13" s="4">
        <f t="shared" si="0"/>
        <v>-1.17</v>
      </c>
      <c r="M13" s="4">
        <f t="shared" si="0"/>
        <v>-1.21</v>
      </c>
      <c r="N13" s="4">
        <f t="shared" si="0"/>
        <v>-1.23</v>
      </c>
      <c r="O13" s="4">
        <f t="shared" si="0"/>
        <v>-1.23</v>
      </c>
      <c r="P13" s="4">
        <f t="shared" si="0"/>
        <v>-1.21</v>
      </c>
      <c r="Q13" s="4">
        <f t="shared" si="0"/>
        <v>-1.17</v>
      </c>
      <c r="R13" s="4">
        <f t="shared" si="0"/>
        <v>-1.1100000000000001</v>
      </c>
      <c r="S13" s="4">
        <f t="shared" si="0"/>
        <v>-1.0299999999999998</v>
      </c>
      <c r="T13" s="6">
        <f t="shared" si="0"/>
        <v>-0.93000000000000016</v>
      </c>
      <c r="U13" s="6">
        <f t="shared" si="0"/>
        <v>-0.81</v>
      </c>
      <c r="V13" s="6">
        <f t="shared" si="0"/>
        <v>-0.66999999999999993</v>
      </c>
      <c r="W13" s="6">
        <f t="shared" si="0"/>
        <v>-0.51000000000000023</v>
      </c>
      <c r="X13" s="2">
        <f t="shared" si="0"/>
        <v>-0.33000000000000007</v>
      </c>
      <c r="Y13" s="2">
        <f t="shared" si="0"/>
        <v>-0.12999999999999989</v>
      </c>
      <c r="Z13" s="2">
        <f t="shared" si="0"/>
        <v>8.9999999999999858E-2</v>
      </c>
      <c r="AA13" s="2">
        <f t="shared" si="0"/>
        <v>0.33000000000000007</v>
      </c>
      <c r="AB13" s="2">
        <f t="shared" si="0"/>
        <v>0.58999999999999986</v>
      </c>
    </row>
    <row r="14" spans="2:28" s="1" customFormat="1" x14ac:dyDescent="0.2">
      <c r="B14" s="1">
        <v>-0.4</v>
      </c>
      <c r="C14" s="2">
        <f t="shared" si="1"/>
        <v>0.16000000000000003</v>
      </c>
      <c r="D14" s="2">
        <f t="shared" si="0"/>
        <v>-6.9999999999999979E-2</v>
      </c>
      <c r="E14" s="2">
        <f t="shared" si="0"/>
        <v>-0.28000000000000003</v>
      </c>
      <c r="F14" s="2">
        <f t="shared" si="0"/>
        <v>-0.47</v>
      </c>
      <c r="G14" s="6">
        <f t="shared" si="0"/>
        <v>-0.64</v>
      </c>
      <c r="H14" s="6">
        <f t="shared" si="0"/>
        <v>-0.79</v>
      </c>
      <c r="I14" s="6">
        <f t="shared" si="0"/>
        <v>-0.91999999999999993</v>
      </c>
      <c r="J14" s="3">
        <f t="shared" si="0"/>
        <v>-1.03</v>
      </c>
      <c r="K14" s="4">
        <f t="shared" si="0"/>
        <v>-1.1200000000000001</v>
      </c>
      <c r="L14" s="4">
        <f t="shared" si="0"/>
        <v>-1.19</v>
      </c>
      <c r="M14" s="4">
        <f t="shared" si="0"/>
        <v>-1.2399999999999998</v>
      </c>
      <c r="N14" s="4">
        <f t="shared" si="0"/>
        <v>-1.27</v>
      </c>
      <c r="O14" s="4">
        <f t="shared" si="0"/>
        <v>-1.2799999999999998</v>
      </c>
      <c r="P14" s="4">
        <f t="shared" si="0"/>
        <v>-1.27</v>
      </c>
      <c r="Q14" s="4">
        <f t="shared" si="0"/>
        <v>-1.2400000000000002</v>
      </c>
      <c r="R14" s="4">
        <f t="shared" si="0"/>
        <v>-1.19</v>
      </c>
      <c r="S14" s="4">
        <f t="shared" si="0"/>
        <v>-1.1199999999999997</v>
      </c>
      <c r="T14" s="4">
        <f t="shared" si="0"/>
        <v>-1.0300000000000002</v>
      </c>
      <c r="U14" s="6">
        <f t="shared" si="0"/>
        <v>-0.91999999999999993</v>
      </c>
      <c r="V14" s="6">
        <f t="shared" si="0"/>
        <v>-0.79</v>
      </c>
      <c r="W14" s="6">
        <f t="shared" si="0"/>
        <v>-0.63999999999999968</v>
      </c>
      <c r="X14" s="2">
        <f t="shared" si="0"/>
        <v>-0.46999999999999975</v>
      </c>
      <c r="Y14" s="2">
        <f t="shared" si="0"/>
        <v>-0.27999999999999936</v>
      </c>
      <c r="Z14" s="2">
        <f t="shared" si="0"/>
        <v>-7.0000000000000284E-2</v>
      </c>
      <c r="AA14" s="2">
        <f t="shared" si="0"/>
        <v>0.16000000000000014</v>
      </c>
      <c r="AB14" s="2">
        <f t="shared" si="0"/>
        <v>0.41000000000000014</v>
      </c>
    </row>
    <row r="15" spans="2:28" s="1" customFormat="1" x14ac:dyDescent="0.2">
      <c r="B15" s="1">
        <v>-0.5</v>
      </c>
      <c r="C15" s="2">
        <f t="shared" si="1"/>
        <v>0.25</v>
      </c>
      <c r="D15" s="2">
        <f t="shared" si="0"/>
        <v>1.0000000000000009E-2</v>
      </c>
      <c r="E15" s="2">
        <f t="shared" si="0"/>
        <v>-0.21</v>
      </c>
      <c r="F15" s="2">
        <f t="shared" si="0"/>
        <v>-0.41000000000000003</v>
      </c>
      <c r="G15" s="6">
        <f t="shared" si="0"/>
        <v>-0.59000000000000008</v>
      </c>
      <c r="H15" s="6">
        <f t="shared" si="0"/>
        <v>-0.75</v>
      </c>
      <c r="I15" s="6">
        <f t="shared" ref="I15:X25" si="2">$C$2*I$4^2+$E$2*$B15^2+$G$2*I$4*$B15+$I$2*I$4+$K$2*$B15+$M$2</f>
        <v>-0.8899999999999999</v>
      </c>
      <c r="J15" s="3">
        <f t="shared" si="2"/>
        <v>-1.0099999999999998</v>
      </c>
      <c r="K15" s="4">
        <f t="shared" si="2"/>
        <v>-1.1099999999999999</v>
      </c>
      <c r="L15" s="4">
        <f t="shared" si="2"/>
        <v>-1.19</v>
      </c>
      <c r="M15" s="4">
        <f t="shared" si="2"/>
        <v>-1.25</v>
      </c>
      <c r="N15" s="4">
        <f t="shared" si="2"/>
        <v>-1.29</v>
      </c>
      <c r="O15" s="5">
        <f t="shared" si="2"/>
        <v>-1.31</v>
      </c>
      <c r="P15" s="5">
        <f t="shared" si="2"/>
        <v>-1.31</v>
      </c>
      <c r="Q15" s="4">
        <f t="shared" si="2"/>
        <v>-1.2899999999999998</v>
      </c>
      <c r="R15" s="4">
        <f t="shared" si="2"/>
        <v>-1.25</v>
      </c>
      <c r="S15" s="4">
        <f t="shared" si="2"/>
        <v>-1.1899999999999995</v>
      </c>
      <c r="T15" s="4">
        <f t="shared" si="2"/>
        <v>-1.1100000000000003</v>
      </c>
      <c r="U15" s="4">
        <f t="shared" si="2"/>
        <v>-1.0099999999999998</v>
      </c>
      <c r="V15" s="6">
        <f t="shared" si="2"/>
        <v>-0.88999999999999968</v>
      </c>
      <c r="W15" s="6">
        <f t="shared" si="2"/>
        <v>-0.75</v>
      </c>
      <c r="X15" s="6">
        <f t="shared" si="2"/>
        <v>-0.58999999999999986</v>
      </c>
      <c r="Y15" s="2">
        <f t="shared" ref="Y15:AB25" si="3">$C$2*Y$4^2+$E$2*$B15^2+$G$2*Y$4*$B15+$I$2*Y$4+$K$2*$B15+$M$2</f>
        <v>-0.4099999999999997</v>
      </c>
      <c r="Z15" s="2">
        <f t="shared" si="3"/>
        <v>-0.21000000000000085</v>
      </c>
      <c r="AA15" s="2">
        <f t="shared" si="3"/>
        <v>9.9999999999997868E-3</v>
      </c>
      <c r="AB15" s="2">
        <f t="shared" si="3"/>
        <v>0.25</v>
      </c>
    </row>
    <row r="16" spans="2:28" s="1" customFormat="1" x14ac:dyDescent="0.2">
      <c r="B16" s="1">
        <v>-0.6</v>
      </c>
      <c r="C16" s="2">
        <f t="shared" si="1"/>
        <v>0.36</v>
      </c>
      <c r="D16" s="2">
        <f t="shared" si="1"/>
        <v>0.10999999999999999</v>
      </c>
      <c r="E16" s="2">
        <f t="shared" si="1"/>
        <v>-0.12</v>
      </c>
      <c r="F16" s="2">
        <f t="shared" si="1"/>
        <v>-0.33</v>
      </c>
      <c r="G16" s="6">
        <f t="shared" si="1"/>
        <v>-0.52</v>
      </c>
      <c r="H16" s="6">
        <f t="shared" si="1"/>
        <v>-0.69</v>
      </c>
      <c r="I16" s="6">
        <f t="shared" si="1"/>
        <v>-0.84</v>
      </c>
      <c r="J16" s="6">
        <f t="shared" si="1"/>
        <v>-0.97</v>
      </c>
      <c r="K16" s="4">
        <f t="shared" si="1"/>
        <v>-1.08</v>
      </c>
      <c r="L16" s="4">
        <f t="shared" si="1"/>
        <v>-1.1700000000000002</v>
      </c>
      <c r="M16" s="4">
        <f t="shared" si="1"/>
        <v>-1.2400000000000002</v>
      </c>
      <c r="N16" s="4">
        <f t="shared" si="1"/>
        <v>-1.29</v>
      </c>
      <c r="O16" s="5">
        <f t="shared" si="1"/>
        <v>-1.32</v>
      </c>
      <c r="P16" s="5">
        <f t="shared" si="1"/>
        <v>-1.3299999999999998</v>
      </c>
      <c r="Q16" s="5">
        <f t="shared" si="1"/>
        <v>-1.3199999999999998</v>
      </c>
      <c r="R16" s="4">
        <f t="shared" si="1"/>
        <v>-1.29</v>
      </c>
      <c r="S16" s="4">
        <f t="shared" si="2"/>
        <v>-1.2399999999999998</v>
      </c>
      <c r="T16" s="4">
        <f t="shared" si="2"/>
        <v>-1.1700000000000004</v>
      </c>
      <c r="U16" s="4">
        <f t="shared" si="2"/>
        <v>-1.08</v>
      </c>
      <c r="V16" s="6">
        <f t="shared" si="2"/>
        <v>-0.96999999999999975</v>
      </c>
      <c r="W16" s="6">
        <f t="shared" si="2"/>
        <v>-0.83999999999999986</v>
      </c>
      <c r="X16" s="6">
        <f t="shared" si="2"/>
        <v>-0.6899999999999995</v>
      </c>
      <c r="Y16" s="6">
        <f t="shared" si="3"/>
        <v>-0.51999999999999957</v>
      </c>
      <c r="Z16" s="2">
        <f t="shared" si="3"/>
        <v>-0.33000000000000007</v>
      </c>
      <c r="AA16" s="2">
        <f t="shared" si="3"/>
        <v>-0.12000000000000011</v>
      </c>
      <c r="AB16" s="2">
        <f t="shared" si="3"/>
        <v>0.11000000000000032</v>
      </c>
    </row>
    <row r="17" spans="1:28" s="1" customFormat="1" x14ac:dyDescent="0.2">
      <c r="A17" s="7">
        <v>-0.66600000000000004</v>
      </c>
      <c r="B17" s="1">
        <v>-0.7</v>
      </c>
      <c r="C17" s="2">
        <f t="shared" si="1"/>
        <v>0.48999999999999994</v>
      </c>
      <c r="D17" s="2">
        <f t="shared" si="1"/>
        <v>0.22999999999999993</v>
      </c>
      <c r="E17" s="2">
        <f t="shared" si="1"/>
        <v>-1.000000000000012E-2</v>
      </c>
      <c r="F17" s="2">
        <f t="shared" si="1"/>
        <v>-0.22999999999999998</v>
      </c>
      <c r="G17" s="2">
        <f t="shared" si="1"/>
        <v>-0.4300000000000001</v>
      </c>
      <c r="H17" s="6">
        <f t="shared" si="1"/>
        <v>-0.61</v>
      </c>
      <c r="I17" s="6">
        <f t="shared" si="1"/>
        <v>-0.77</v>
      </c>
      <c r="J17" s="6">
        <f t="shared" si="1"/>
        <v>-0.90999999999999992</v>
      </c>
      <c r="K17" s="4">
        <f t="shared" si="1"/>
        <v>-1.0299999999999998</v>
      </c>
      <c r="L17" s="4">
        <f t="shared" si="1"/>
        <v>-1.1299999999999999</v>
      </c>
      <c r="M17" s="4">
        <f t="shared" si="1"/>
        <v>-1.21</v>
      </c>
      <c r="N17" s="4">
        <f t="shared" si="1"/>
        <v>-1.27</v>
      </c>
      <c r="O17" s="5">
        <f t="shared" si="1"/>
        <v>-1.31</v>
      </c>
      <c r="P17" s="5">
        <f t="shared" si="1"/>
        <v>-1.3299999999999998</v>
      </c>
      <c r="Q17" s="5">
        <f t="shared" si="1"/>
        <v>-1.33</v>
      </c>
      <c r="R17" s="5">
        <f t="shared" si="1"/>
        <v>-1.31</v>
      </c>
      <c r="S17" s="4">
        <f t="shared" si="2"/>
        <v>-1.2699999999999998</v>
      </c>
      <c r="T17" s="4">
        <f t="shared" si="2"/>
        <v>-1.2100000000000004</v>
      </c>
      <c r="U17" s="4">
        <f t="shared" si="2"/>
        <v>-1.1300000000000003</v>
      </c>
      <c r="V17" s="4">
        <f t="shared" si="2"/>
        <v>-1.0300000000000002</v>
      </c>
      <c r="W17" s="6">
        <f t="shared" si="2"/>
        <v>-0.9099999999999997</v>
      </c>
      <c r="X17" s="6">
        <f t="shared" si="2"/>
        <v>-0.76999999999999957</v>
      </c>
      <c r="Y17" s="6">
        <f t="shared" si="3"/>
        <v>-0.60999999999999943</v>
      </c>
      <c r="Z17" s="2">
        <f t="shared" si="3"/>
        <v>-0.42999999999999972</v>
      </c>
      <c r="AA17" s="2">
        <f t="shared" si="3"/>
        <v>-0.22999999999999954</v>
      </c>
      <c r="AB17" s="2">
        <f t="shared" si="3"/>
        <v>-9.9999999999997868E-3</v>
      </c>
    </row>
    <row r="18" spans="1:28" s="1" customFormat="1" x14ac:dyDescent="0.2">
      <c r="B18" s="1">
        <v>-0.8</v>
      </c>
      <c r="C18" s="2">
        <f t="shared" si="1"/>
        <v>0.64000000000000012</v>
      </c>
      <c r="D18" s="2">
        <f t="shared" si="1"/>
        <v>0.37000000000000005</v>
      </c>
      <c r="E18" s="2">
        <f t="shared" si="1"/>
        <v>0.12000000000000011</v>
      </c>
      <c r="F18" s="2">
        <f t="shared" si="1"/>
        <v>-0.10999999999999988</v>
      </c>
      <c r="G18" s="2">
        <f t="shared" si="1"/>
        <v>-0.31999999999999995</v>
      </c>
      <c r="H18" s="6">
        <f t="shared" si="1"/>
        <v>-0.5099999999999999</v>
      </c>
      <c r="I18" s="6">
        <f t="shared" si="1"/>
        <v>-0.67999999999999994</v>
      </c>
      <c r="J18" s="6">
        <f t="shared" si="1"/>
        <v>-0.82999999999999974</v>
      </c>
      <c r="K18" s="6">
        <f t="shared" si="1"/>
        <v>-0.96</v>
      </c>
      <c r="L18" s="4">
        <f t="shared" si="1"/>
        <v>-1.0699999999999998</v>
      </c>
      <c r="M18" s="4">
        <f t="shared" si="1"/>
        <v>-1.1599999999999999</v>
      </c>
      <c r="N18" s="4">
        <f t="shared" si="1"/>
        <v>-1.23</v>
      </c>
      <c r="O18" s="4">
        <f t="shared" si="1"/>
        <v>-1.2799999999999998</v>
      </c>
      <c r="P18" s="5">
        <f t="shared" si="1"/>
        <v>-1.31</v>
      </c>
      <c r="Q18" s="5">
        <f t="shared" si="1"/>
        <v>-1.32</v>
      </c>
      <c r="R18" s="5">
        <f t="shared" si="1"/>
        <v>-1.31</v>
      </c>
      <c r="S18" s="4">
        <f t="shared" si="2"/>
        <v>-1.2799999999999998</v>
      </c>
      <c r="T18" s="4">
        <f t="shared" si="2"/>
        <v>-1.23</v>
      </c>
      <c r="U18" s="4">
        <f t="shared" si="2"/>
        <v>-1.1599999999999997</v>
      </c>
      <c r="V18" s="4">
        <f t="shared" si="2"/>
        <v>-1.0699999999999998</v>
      </c>
      <c r="W18" s="6">
        <f t="shared" si="2"/>
        <v>-0.95999999999999952</v>
      </c>
      <c r="X18" s="6">
        <f t="shared" si="2"/>
        <v>-0.82999999999999963</v>
      </c>
      <c r="Y18" s="6">
        <f t="shared" si="3"/>
        <v>-0.68000000000000016</v>
      </c>
      <c r="Z18" s="6">
        <f t="shared" si="3"/>
        <v>-0.50999999999999979</v>
      </c>
      <c r="AA18" s="2">
        <f t="shared" si="3"/>
        <v>-0.3199999999999994</v>
      </c>
      <c r="AB18" s="2">
        <f t="shared" si="3"/>
        <v>-0.10999999999999943</v>
      </c>
    </row>
    <row r="19" spans="1:28" s="1" customFormat="1" x14ac:dyDescent="0.2">
      <c r="B19" s="1">
        <v>-0.9</v>
      </c>
      <c r="C19" s="2">
        <f t="shared" si="1"/>
        <v>0.81</v>
      </c>
      <c r="D19" s="2">
        <f t="shared" si="1"/>
        <v>0.53</v>
      </c>
      <c r="E19" s="2">
        <f t="shared" si="1"/>
        <v>0.27</v>
      </c>
      <c r="F19" s="2">
        <f t="shared" si="1"/>
        <v>3.0000000000000027E-2</v>
      </c>
      <c r="G19" s="2">
        <f t="shared" si="1"/>
        <v>-0.18999999999999995</v>
      </c>
      <c r="H19" s="2">
        <f t="shared" si="1"/>
        <v>-0.3899999999999999</v>
      </c>
      <c r="I19" s="6">
        <f t="shared" si="1"/>
        <v>-0.57000000000000006</v>
      </c>
      <c r="J19" s="6">
        <f t="shared" si="1"/>
        <v>-0.72999999999999987</v>
      </c>
      <c r="K19" s="6">
        <f t="shared" si="1"/>
        <v>-0.87</v>
      </c>
      <c r="L19" s="6">
        <f t="shared" si="1"/>
        <v>-0.99</v>
      </c>
      <c r="M19" s="4">
        <f t="shared" si="1"/>
        <v>-1.0899999999999999</v>
      </c>
      <c r="N19" s="4">
        <f t="shared" si="1"/>
        <v>-1.17</v>
      </c>
      <c r="O19" s="4">
        <f t="shared" si="1"/>
        <v>-1.23</v>
      </c>
      <c r="P19" s="4">
        <f t="shared" si="1"/>
        <v>-1.2700000000000002</v>
      </c>
      <c r="Q19" s="4">
        <f t="shared" si="1"/>
        <v>-1.2900000000000003</v>
      </c>
      <c r="R19" s="4">
        <f t="shared" si="1"/>
        <v>-1.29</v>
      </c>
      <c r="S19" s="4">
        <f t="shared" si="2"/>
        <v>-1.2699999999999998</v>
      </c>
      <c r="T19" s="4">
        <f t="shared" si="2"/>
        <v>-1.23</v>
      </c>
      <c r="U19" s="4">
        <f t="shared" si="2"/>
        <v>-1.1699999999999995</v>
      </c>
      <c r="V19" s="4">
        <f t="shared" si="2"/>
        <v>-1.0899999999999999</v>
      </c>
      <c r="W19" s="6">
        <f t="shared" si="2"/>
        <v>-0.98999999999999932</v>
      </c>
      <c r="X19" s="6">
        <f t="shared" si="2"/>
        <v>-0.86999999999999966</v>
      </c>
      <c r="Y19" s="6">
        <f t="shared" si="3"/>
        <v>-0.73000000000000043</v>
      </c>
      <c r="Z19" s="6">
        <f t="shared" si="3"/>
        <v>-0.57000000000000028</v>
      </c>
      <c r="AA19" s="2">
        <f t="shared" si="3"/>
        <v>-0.38999999999999968</v>
      </c>
      <c r="AB19" s="2">
        <f t="shared" si="3"/>
        <v>-0.1899999999999995</v>
      </c>
    </row>
    <row r="20" spans="1:28" s="1" customFormat="1" x14ac:dyDescent="0.2">
      <c r="B20" s="1">
        <v>-1</v>
      </c>
      <c r="C20" s="2">
        <f t="shared" si="1"/>
        <v>1</v>
      </c>
      <c r="D20" s="2">
        <f t="shared" si="1"/>
        <v>0.71</v>
      </c>
      <c r="E20" s="2">
        <f t="shared" si="1"/>
        <v>0.44000000000000006</v>
      </c>
      <c r="F20" s="2">
        <f t="shared" si="1"/>
        <v>0.19000000000000006</v>
      </c>
      <c r="G20" s="2">
        <f t="shared" si="1"/>
        <v>-3.9999999999999925E-2</v>
      </c>
      <c r="H20" s="2">
        <f t="shared" si="1"/>
        <v>-0.25</v>
      </c>
      <c r="I20" s="2">
        <f t="shared" si="1"/>
        <v>-0.44000000000000006</v>
      </c>
      <c r="J20" s="6">
        <f t="shared" si="1"/>
        <v>-0.60999999999999988</v>
      </c>
      <c r="K20" s="6">
        <f t="shared" si="1"/>
        <v>-0.76</v>
      </c>
      <c r="L20" s="6">
        <f t="shared" si="1"/>
        <v>-0.89</v>
      </c>
      <c r="M20" s="4">
        <f t="shared" si="1"/>
        <v>-1</v>
      </c>
      <c r="N20" s="4">
        <f t="shared" si="1"/>
        <v>-1.0900000000000003</v>
      </c>
      <c r="O20" s="4">
        <f t="shared" si="1"/>
        <v>-1.1599999999999999</v>
      </c>
      <c r="P20" s="4">
        <f t="shared" si="1"/>
        <v>-1.2099999999999997</v>
      </c>
      <c r="Q20" s="4">
        <f t="shared" si="1"/>
        <v>-1.2399999999999998</v>
      </c>
      <c r="R20" s="4">
        <f t="shared" si="1"/>
        <v>-1.25</v>
      </c>
      <c r="S20" s="4">
        <f t="shared" si="2"/>
        <v>-1.2399999999999998</v>
      </c>
      <c r="T20" s="4">
        <f t="shared" si="2"/>
        <v>-1.2100000000000004</v>
      </c>
      <c r="U20" s="4">
        <f t="shared" si="2"/>
        <v>-1.1599999999999997</v>
      </c>
      <c r="V20" s="4">
        <f t="shared" si="2"/>
        <v>-1.0900000000000003</v>
      </c>
      <c r="W20" s="4">
        <f t="shared" si="2"/>
        <v>-1</v>
      </c>
      <c r="X20" s="6">
        <f t="shared" si="2"/>
        <v>-0.89000000000000012</v>
      </c>
      <c r="Y20" s="6">
        <f t="shared" si="3"/>
        <v>-0.75999999999999979</v>
      </c>
      <c r="Z20" s="6">
        <f t="shared" si="3"/>
        <v>-0.61000000000000032</v>
      </c>
      <c r="AA20" s="2">
        <f t="shared" si="3"/>
        <v>-0.44000000000000039</v>
      </c>
      <c r="AB20" s="2">
        <f t="shared" si="3"/>
        <v>-0.25</v>
      </c>
    </row>
    <row r="21" spans="1:28" s="1" customFormat="1" x14ac:dyDescent="0.2">
      <c r="B21" s="1">
        <v>-1.1000000000000001</v>
      </c>
      <c r="C21" s="2">
        <f t="shared" si="1"/>
        <v>1.2100000000000002</v>
      </c>
      <c r="D21" s="2">
        <f t="shared" si="1"/>
        <v>0.91000000000000014</v>
      </c>
      <c r="E21" s="2">
        <f t="shared" si="1"/>
        <v>0.63000000000000023</v>
      </c>
      <c r="F21" s="2">
        <f t="shared" si="1"/>
        <v>0.37000000000000022</v>
      </c>
      <c r="G21" s="2">
        <f t="shared" si="1"/>
        <v>0.13</v>
      </c>
      <c r="H21" s="2">
        <f t="shared" si="1"/>
        <v>-8.9999999999999858E-2</v>
      </c>
      <c r="I21" s="2">
        <f t="shared" si="1"/>
        <v>-0.2899999999999997</v>
      </c>
      <c r="J21" s="2">
        <f t="shared" si="1"/>
        <v>-0.46999999999999975</v>
      </c>
      <c r="K21" s="6">
        <f t="shared" si="1"/>
        <v>-0.62999999999999989</v>
      </c>
      <c r="L21" s="6">
        <f t="shared" si="1"/>
        <v>-0.7699999999999998</v>
      </c>
      <c r="M21" s="6">
        <f t="shared" si="1"/>
        <v>-0.89000000000000012</v>
      </c>
      <c r="N21" s="6">
        <f t="shared" si="1"/>
        <v>-0.99</v>
      </c>
      <c r="O21" s="4">
        <f t="shared" si="1"/>
        <v>-1.0699999999999996</v>
      </c>
      <c r="P21" s="4">
        <f t="shared" si="1"/>
        <v>-1.1299999999999999</v>
      </c>
      <c r="Q21" s="4">
        <f t="shared" si="1"/>
        <v>-1.17</v>
      </c>
      <c r="R21" s="4">
        <f t="shared" si="1"/>
        <v>-1.1900000000000002</v>
      </c>
      <c r="S21" s="4">
        <f t="shared" si="2"/>
        <v>-1.19</v>
      </c>
      <c r="T21" s="4">
        <f t="shared" si="2"/>
        <v>-1.1700000000000004</v>
      </c>
      <c r="U21" s="4">
        <f t="shared" si="2"/>
        <v>-1.1300000000000003</v>
      </c>
      <c r="V21" s="4">
        <f t="shared" si="2"/>
        <v>-1.0699999999999994</v>
      </c>
      <c r="W21" s="6">
        <f t="shared" si="2"/>
        <v>-0.99000000000000021</v>
      </c>
      <c r="X21" s="6">
        <f t="shared" si="2"/>
        <v>-0.89000000000000057</v>
      </c>
      <c r="Y21" s="6">
        <f t="shared" si="3"/>
        <v>-0.77</v>
      </c>
      <c r="Z21" s="6">
        <f t="shared" si="3"/>
        <v>-0.63000000000000034</v>
      </c>
      <c r="AA21" s="2">
        <f t="shared" si="3"/>
        <v>-0.46999999999999975</v>
      </c>
      <c r="AB21" s="2">
        <f t="shared" si="3"/>
        <v>-0.29000000000000004</v>
      </c>
    </row>
    <row r="22" spans="1:28" s="1" customFormat="1" x14ac:dyDescent="0.2">
      <c r="B22" s="1">
        <v>-1.2</v>
      </c>
      <c r="C22" s="2">
        <f t="shared" si="1"/>
        <v>1.44</v>
      </c>
      <c r="D22" s="2">
        <f t="shared" si="1"/>
        <v>1.1300000000000001</v>
      </c>
      <c r="E22" s="2">
        <f t="shared" si="1"/>
        <v>0.84</v>
      </c>
      <c r="F22" s="2">
        <f t="shared" si="1"/>
        <v>0.56999999999999995</v>
      </c>
      <c r="G22" s="2">
        <f t="shared" si="1"/>
        <v>0.32000000000000006</v>
      </c>
      <c r="H22" s="2">
        <f t="shared" si="1"/>
        <v>8.9999999999999858E-2</v>
      </c>
      <c r="I22" s="2">
        <f t="shared" si="1"/>
        <v>-0.12000000000000011</v>
      </c>
      <c r="J22" s="2">
        <f t="shared" si="1"/>
        <v>-0.31000000000000005</v>
      </c>
      <c r="K22" s="2">
        <f t="shared" si="1"/>
        <v>-0.48</v>
      </c>
      <c r="L22" s="6">
        <f t="shared" si="1"/>
        <v>-0.63000000000000012</v>
      </c>
      <c r="M22" s="6">
        <f t="shared" si="1"/>
        <v>-0.76</v>
      </c>
      <c r="N22" s="6">
        <f t="shared" si="1"/>
        <v>-0.86999999999999988</v>
      </c>
      <c r="O22" s="6">
        <f t="shared" si="1"/>
        <v>-0.96</v>
      </c>
      <c r="P22" s="4">
        <f t="shared" si="1"/>
        <v>-1.0300000000000002</v>
      </c>
      <c r="Q22" s="4">
        <f t="shared" si="1"/>
        <v>-1.0800000000000003</v>
      </c>
      <c r="R22" s="4">
        <f t="shared" si="1"/>
        <v>-1.1099999999999999</v>
      </c>
      <c r="S22" s="4">
        <f t="shared" si="2"/>
        <v>-1.1200000000000001</v>
      </c>
      <c r="T22" s="4">
        <f t="shared" si="2"/>
        <v>-1.1099999999999999</v>
      </c>
      <c r="U22" s="4">
        <f t="shared" si="2"/>
        <v>-1.0800000000000005</v>
      </c>
      <c r="V22" s="4">
        <f t="shared" si="2"/>
        <v>-1.0299999999999998</v>
      </c>
      <c r="W22" s="6">
        <f t="shared" si="2"/>
        <v>-0.96000000000000041</v>
      </c>
      <c r="X22" s="6">
        <f t="shared" si="2"/>
        <v>-0.87000000000000055</v>
      </c>
      <c r="Y22" s="6">
        <f t="shared" si="3"/>
        <v>-0.75999999999999934</v>
      </c>
      <c r="Z22" s="6">
        <f t="shared" si="3"/>
        <v>-0.63000000000000078</v>
      </c>
      <c r="AA22" s="2">
        <f t="shared" si="3"/>
        <v>-0.48000000000000043</v>
      </c>
      <c r="AB22" s="2">
        <f t="shared" si="3"/>
        <v>-0.3100000000000005</v>
      </c>
    </row>
    <row r="23" spans="1:28" x14ac:dyDescent="0.2">
      <c r="B23" s="1">
        <v>-1.3</v>
      </c>
      <c r="C23" s="2">
        <f t="shared" si="1"/>
        <v>1.6900000000000002</v>
      </c>
      <c r="D23" s="2">
        <f t="shared" si="1"/>
        <v>1.3700000000000003</v>
      </c>
      <c r="E23" s="2">
        <f t="shared" si="1"/>
        <v>1.0700000000000003</v>
      </c>
      <c r="F23" s="2">
        <f t="shared" si="1"/>
        <v>0.79000000000000015</v>
      </c>
      <c r="G23" s="2">
        <f t="shared" si="1"/>
        <v>0.53</v>
      </c>
      <c r="H23" s="2">
        <f t="shared" si="1"/>
        <v>0.29000000000000004</v>
      </c>
      <c r="I23" s="2">
        <f t="shared" si="1"/>
        <v>7.0000000000000284E-2</v>
      </c>
      <c r="J23" s="2">
        <f t="shared" si="1"/>
        <v>-0.12999999999999967</v>
      </c>
      <c r="K23" s="2">
        <f t="shared" si="1"/>
        <v>-0.31000000000000005</v>
      </c>
      <c r="L23" s="2">
        <f t="shared" si="1"/>
        <v>-0.4700000000000002</v>
      </c>
      <c r="M23" s="6">
        <f t="shared" si="1"/>
        <v>-0.60999999999999965</v>
      </c>
      <c r="N23" s="6">
        <f t="shared" si="1"/>
        <v>-0.73</v>
      </c>
      <c r="O23" s="6">
        <f t="shared" si="1"/>
        <v>-0.83000000000000007</v>
      </c>
      <c r="P23" s="6">
        <f t="shared" si="1"/>
        <v>-0.90999999999999992</v>
      </c>
      <c r="Q23" s="6">
        <f t="shared" si="1"/>
        <v>-0.96999999999999975</v>
      </c>
      <c r="R23" s="4">
        <f t="shared" si="1"/>
        <v>-1.0099999999999998</v>
      </c>
      <c r="S23" s="4">
        <f t="shared" si="2"/>
        <v>-1.0299999999999994</v>
      </c>
      <c r="T23" s="4">
        <f t="shared" si="2"/>
        <v>-1.0299999999999998</v>
      </c>
      <c r="U23" s="4">
        <f t="shared" si="2"/>
        <v>-1.0099999999999998</v>
      </c>
      <c r="V23" s="6">
        <f t="shared" si="2"/>
        <v>-0.96999999999999975</v>
      </c>
      <c r="W23" s="6">
        <f t="shared" si="2"/>
        <v>-0.9099999999999997</v>
      </c>
      <c r="X23" s="6">
        <f t="shared" si="2"/>
        <v>-0.83000000000000007</v>
      </c>
      <c r="Y23" s="6">
        <f t="shared" si="3"/>
        <v>-0.72999999999999954</v>
      </c>
      <c r="Z23" s="6">
        <f t="shared" si="3"/>
        <v>-0.60999999999999988</v>
      </c>
      <c r="AA23" s="2">
        <f t="shared" si="3"/>
        <v>-0.46999999999999975</v>
      </c>
      <c r="AB23" s="2">
        <f t="shared" si="3"/>
        <v>-0.30999999999999961</v>
      </c>
    </row>
    <row r="24" spans="1:28" x14ac:dyDescent="0.2">
      <c r="B24" s="1">
        <v>-1.4</v>
      </c>
      <c r="C24" s="2">
        <f t="shared" si="1"/>
        <v>1.9599999999999997</v>
      </c>
      <c r="D24" s="2">
        <f t="shared" si="1"/>
        <v>1.63</v>
      </c>
      <c r="E24" s="2">
        <f t="shared" si="1"/>
        <v>1.3199999999999998</v>
      </c>
      <c r="F24" s="2">
        <f t="shared" si="1"/>
        <v>1.0299999999999998</v>
      </c>
      <c r="G24" s="2">
        <f t="shared" si="1"/>
        <v>0.75999999999999956</v>
      </c>
      <c r="H24" s="2">
        <f t="shared" si="1"/>
        <v>0.51</v>
      </c>
      <c r="I24" s="2">
        <f t="shared" si="1"/>
        <v>0.28000000000000003</v>
      </c>
      <c r="J24" s="2">
        <f t="shared" si="1"/>
        <v>6.999999999999984E-2</v>
      </c>
      <c r="K24" s="2">
        <f t="shared" si="1"/>
        <v>-0.12000000000000033</v>
      </c>
      <c r="L24" s="2">
        <f t="shared" si="1"/>
        <v>-0.29000000000000048</v>
      </c>
      <c r="M24" s="6">
        <f t="shared" si="1"/>
        <v>-0.43999999999999995</v>
      </c>
      <c r="N24" s="6">
        <f t="shared" si="1"/>
        <v>-0.57000000000000028</v>
      </c>
      <c r="O24" s="6">
        <f t="shared" si="1"/>
        <v>-0.68000000000000038</v>
      </c>
      <c r="P24" s="6">
        <f t="shared" si="1"/>
        <v>-0.77</v>
      </c>
      <c r="Q24" s="6">
        <f t="shared" si="1"/>
        <v>-0.84000000000000008</v>
      </c>
      <c r="R24" s="6">
        <f t="shared" si="1"/>
        <v>-0.88999999999999968</v>
      </c>
      <c r="S24" s="6">
        <f t="shared" si="2"/>
        <v>-0.91999999999999948</v>
      </c>
      <c r="T24" s="6">
        <f t="shared" si="2"/>
        <v>-0.93000000000000016</v>
      </c>
      <c r="U24" s="6">
        <f t="shared" si="2"/>
        <v>-0.91999999999999993</v>
      </c>
      <c r="V24" s="6">
        <f t="shared" si="2"/>
        <v>-0.89000000000000012</v>
      </c>
      <c r="W24" s="6">
        <f t="shared" si="2"/>
        <v>-0.83999999999999986</v>
      </c>
      <c r="X24" s="6">
        <f t="shared" si="2"/>
        <v>-0.77</v>
      </c>
      <c r="Y24" s="6">
        <f t="shared" si="3"/>
        <v>-0.67999999999999972</v>
      </c>
      <c r="Z24" s="6">
        <f t="shared" si="3"/>
        <v>-0.57000000000000028</v>
      </c>
      <c r="AA24" s="2">
        <f t="shared" si="3"/>
        <v>-0.44000000000000039</v>
      </c>
      <c r="AB24" s="2">
        <f t="shared" si="3"/>
        <v>-0.29000000000000092</v>
      </c>
    </row>
    <row r="25" spans="1:28" x14ac:dyDescent="0.2">
      <c r="B25" s="1">
        <v>-1.5</v>
      </c>
      <c r="C25" s="2">
        <f t="shared" si="1"/>
        <v>2.25</v>
      </c>
      <c r="D25" s="2">
        <f t="shared" si="1"/>
        <v>1.91</v>
      </c>
      <c r="E25" s="2">
        <f t="shared" si="1"/>
        <v>1.5899999999999999</v>
      </c>
      <c r="F25" s="2">
        <f t="shared" si="1"/>
        <v>1.29</v>
      </c>
      <c r="G25" s="2">
        <f t="shared" si="1"/>
        <v>1.01</v>
      </c>
      <c r="H25" s="2">
        <f t="shared" si="1"/>
        <v>0.75</v>
      </c>
      <c r="I25" s="2">
        <f t="shared" si="1"/>
        <v>0.51</v>
      </c>
      <c r="J25" s="2">
        <f t="shared" si="1"/>
        <v>0.29000000000000004</v>
      </c>
      <c r="K25" s="2">
        <f t="shared" si="1"/>
        <v>8.9999999999999858E-2</v>
      </c>
      <c r="L25" s="2">
        <f t="shared" si="1"/>
        <v>-9.000000000000008E-2</v>
      </c>
      <c r="M25" s="2">
        <f t="shared" si="1"/>
        <v>-0.25</v>
      </c>
      <c r="N25" s="2">
        <f t="shared" si="1"/>
        <v>-0.39000000000000035</v>
      </c>
      <c r="O25" s="6">
        <f t="shared" si="1"/>
        <v>-0.50999999999999979</v>
      </c>
      <c r="P25" s="6">
        <f t="shared" si="1"/>
        <v>-0.60999999999999988</v>
      </c>
      <c r="Q25" s="6">
        <f t="shared" si="1"/>
        <v>-0.6899999999999995</v>
      </c>
      <c r="R25" s="6">
        <f t="shared" si="1"/>
        <v>-0.75</v>
      </c>
      <c r="S25" s="6">
        <f t="shared" si="2"/>
        <v>-0.79</v>
      </c>
      <c r="T25" s="6">
        <f t="shared" si="2"/>
        <v>-0.81</v>
      </c>
      <c r="U25" s="6">
        <f t="shared" si="2"/>
        <v>-0.81</v>
      </c>
      <c r="V25" s="6">
        <f t="shared" si="2"/>
        <v>-0.79</v>
      </c>
      <c r="W25" s="6">
        <f t="shared" si="2"/>
        <v>-0.75</v>
      </c>
      <c r="X25" s="6">
        <f t="shared" si="2"/>
        <v>-0.69000000000000039</v>
      </c>
      <c r="Y25" s="6">
        <f t="shared" si="3"/>
        <v>-0.60999999999999988</v>
      </c>
      <c r="Z25" s="6">
        <f t="shared" si="3"/>
        <v>-0.50999999999999979</v>
      </c>
      <c r="AA25" s="2">
        <f t="shared" si="3"/>
        <v>-0.38999999999999968</v>
      </c>
      <c r="AB25" s="2">
        <f t="shared" si="3"/>
        <v>-0.25</v>
      </c>
    </row>
    <row r="26" spans="1:28" x14ac:dyDescent="0.2">
      <c r="B26" s="1"/>
    </row>
    <row r="27" spans="1:28" x14ac:dyDescent="0.2">
      <c r="B27" t="s">
        <v>16</v>
      </c>
      <c r="C27" t="s">
        <v>13</v>
      </c>
      <c r="D27" t="s">
        <v>14</v>
      </c>
      <c r="E27" t="s">
        <v>15</v>
      </c>
      <c r="F27" t="s">
        <v>16</v>
      </c>
      <c r="G27" t="s">
        <v>13</v>
      </c>
      <c r="H27" t="s">
        <v>14</v>
      </c>
      <c r="I27" t="s">
        <v>15</v>
      </c>
      <c r="J27" t="s">
        <v>16</v>
      </c>
      <c r="K27" t="s">
        <v>13</v>
      </c>
      <c r="L27" t="s">
        <v>14</v>
      </c>
      <c r="M27" t="s">
        <v>15</v>
      </c>
      <c r="N27" t="s">
        <v>16</v>
      </c>
      <c r="O27" t="s">
        <v>13</v>
      </c>
      <c r="P27" t="s">
        <v>3</v>
      </c>
      <c r="Q27" t="s">
        <v>15</v>
      </c>
    </row>
    <row r="28" spans="1:28" x14ac:dyDescent="0.2">
      <c r="C28" s="2">
        <f>C29</f>
        <v>-0.4</v>
      </c>
      <c r="D28" s="7">
        <f>E29</f>
        <v>-8.2842712474618885E-2</v>
      </c>
      <c r="G28" s="2">
        <f>G29</f>
        <v>0.02</v>
      </c>
      <c r="H28" s="7">
        <f>I29</f>
        <v>-0.20924858845171276</v>
      </c>
      <c r="K28" s="2">
        <f>K29</f>
        <v>0.69</v>
      </c>
      <c r="L28" s="7">
        <f>M29</f>
        <v>-0.4964100392972669</v>
      </c>
      <c r="O28" s="2">
        <f>O29</f>
        <v>1.23</v>
      </c>
      <c r="P28" s="7">
        <f>Q29</f>
        <v>-0.633027756377322</v>
      </c>
    </row>
    <row r="29" spans="1:28" x14ac:dyDescent="0.2">
      <c r="A29">
        <v>1</v>
      </c>
      <c r="B29">
        <v>1</v>
      </c>
      <c r="C29" s="1">
        <v>-0.4</v>
      </c>
      <c r="D29" s="7">
        <f>(-($G$2*C29+$K$2)+SQRT(($G$2*C29+$K$2)^2-4*$E$2*($C$2*C29^2+$I$2*C29+$M$2-B29)))/2/($E$2)</f>
        <v>0.48284271247461891</v>
      </c>
      <c r="E29" s="7">
        <f>(-($G$2*C29+$K$2)-SQRT(($G$2*C29+$K$2)^2-4*$E$2*($C$2*C29^2+$I$2*C29+$M$2-B29)))/2/($E$2)</f>
        <v>-8.2842712474618885E-2</v>
      </c>
      <c r="F29">
        <v>0</v>
      </c>
      <c r="G29" s="1">
        <v>0.02</v>
      </c>
      <c r="H29" s="7">
        <f>(-($G$2*G29+$K$2)+SQRT(($G$2*G29+$K$2)^2-4*$E$2*($C$2*G29^2+$I$2*G29+$M$2-F29)))/2/($E$2)</f>
        <v>0.18924858845171275</v>
      </c>
      <c r="I29" s="7">
        <f>(-($G$2*G29+$K$2)-SQRT(($G$2*G29+$K$2)^2-4*$E$2*($C$2*G29^2+$I$2*G29+$M$2-F29)))/2/($E$2)</f>
        <v>-0.20924858845171276</v>
      </c>
      <c r="J29">
        <v>-1</v>
      </c>
      <c r="K29" s="1">
        <v>0.69</v>
      </c>
      <c r="L29" s="7">
        <f>(-($G$2*K29+$K$2)+SQRT(($G$2*K29+$K$2)^2-4*$E$2*($C$2*K29^2+$I$2*K29+$M$2-J29)))/2/($E$2)</f>
        <v>-0.19358996070273307</v>
      </c>
      <c r="M29" s="7">
        <f>(-($G$2*K29+$K$2)-SQRT(($G$2*K29+$K$2)^2-4*$E$2*($C$2*K29^2+$I$2*K29+$M$2-J29)))/2/($E$2)</f>
        <v>-0.4964100392972669</v>
      </c>
      <c r="N29">
        <v>-1.325</v>
      </c>
      <c r="O29" s="1">
        <v>1.23</v>
      </c>
      <c r="P29" s="7">
        <f>(-($G$2*O29+$K$2)+SQRT(($G$2*O29+$K$2)^2-4*$E$2*($C$2*O29^2+$I$2*O29+$M$2-N29)))/2/($E$2)</f>
        <v>-0.59697224362267798</v>
      </c>
      <c r="Q29" s="7">
        <f>(-($G$2*O29+$K$2)-SQRT(($G$2*O29+$K$2)^2-4*$E$2*($C$2*O29^2+$I$2*O29+$M$2-N29)))/2/($E$2)</f>
        <v>-0.633027756377322</v>
      </c>
    </row>
    <row r="30" spans="1:28" x14ac:dyDescent="0.2">
      <c r="A30">
        <v>2</v>
      </c>
      <c r="B30" s="9">
        <f>B$29</f>
        <v>1</v>
      </c>
      <c r="C30" s="2">
        <f>(C$48-C$29)*($A30-1)/($A$48-1)+C$29</f>
        <v>-0.21736842105263163</v>
      </c>
      <c r="D30" s="7">
        <f>(-($G$2*C30+$K$2)+SQRT(($G$2*C30+$K$2)^2-4*$E$2*($C$2*C30^2+$I$2*C30+$M$2-B30)))/2/($E$2)</f>
        <v>0.83657595044479516</v>
      </c>
      <c r="E30" s="7">
        <f>(-($G$2*C30+$K$2)-SQRT(($G$2*C30+$K$2)^2-4*$E$2*($C$2*C30^2+$I$2*C30+$M$2-B30)))/2/($E$2)</f>
        <v>-0.6192075293921635</v>
      </c>
      <c r="F30" s="9">
        <f>F$29</f>
        <v>0</v>
      </c>
      <c r="G30" s="2">
        <f>(G$48-G$29)*($A30-1)/($A$48-1)+G$29</f>
        <v>0.15842105263157893</v>
      </c>
      <c r="H30" s="7">
        <f>(-($G$2*G30+$K$2)+SQRT(($G$2*G30+$K$2)^2-4*$E$2*($C$2*G30^2+$I$2*G30+$M$2-F30)))/2/($E$2)</f>
        <v>0.46670080606840342</v>
      </c>
      <c r="I30" s="7">
        <f>(-($G$2*G30+$K$2)-SQRT(($G$2*G30+$K$2)^2-4*$E$2*($C$2*G30^2+$I$2*G30+$M$2-F30)))/2/($E$2)</f>
        <v>-0.62512185869998238</v>
      </c>
      <c r="J30" s="9">
        <f>J$29</f>
        <v>-1</v>
      </c>
      <c r="K30" s="2">
        <f>(K$48-K$29)*($A30-1)/($A$48-1)+K$29</f>
        <v>0.75842105263157888</v>
      </c>
      <c r="L30" s="7">
        <f>(-($G$2*K30+$K$2)+SQRT(($G$2*K30+$K$2)^2-4*$E$2*($C$2*K30^2+$I$2*K30+$M$2-J30)))/2/($E$2)</f>
        <v>-8.6908909048515837E-2</v>
      </c>
      <c r="M30" s="7">
        <f>(-($G$2*K30+$K$2)-SQRT(($G$2*K30+$K$2)^2-4*$E$2*($C$2*K30^2+$I$2*K30+$M$2-J30)))/2/($E$2)</f>
        <v>-0.6715121435830631</v>
      </c>
      <c r="N30" s="9">
        <f>N$29</f>
        <v>-1.325</v>
      </c>
      <c r="O30" s="2">
        <f>(O$48-O$29)*($A30-1)/($A$48-1)+O$29</f>
        <v>1.2408947368421053</v>
      </c>
      <c r="P30" s="7">
        <f>(-($G$2*O30+$K$2)+SQRT(($G$2*O30+$K$2)^2-4*$E$2*($C$2*O30^2+$I$2*O30+$M$2-N30)))/2/($E$2)</f>
        <v>-0.57657639005969852</v>
      </c>
      <c r="Q30" s="7">
        <f>(-($G$2*O30+$K$2)-SQRT(($G$2*O30+$K$2)^2-4*$E$2*($C$2*O30^2+$I$2*O30+$M$2-N30)))/2/($E$2)</f>
        <v>-0.66431834678240675</v>
      </c>
    </row>
    <row r="31" spans="1:28" x14ac:dyDescent="0.2">
      <c r="A31">
        <v>3</v>
      </c>
      <c r="B31" s="9">
        <f t="shared" ref="B31:B48" si="4">B$29</f>
        <v>1</v>
      </c>
      <c r="C31" s="2">
        <f t="shared" ref="C31:C47" si="5">(C$48-C$29)*($A31-1)/($A$48-1)+C$29</f>
        <v>-3.4736842105263233E-2</v>
      </c>
      <c r="D31" s="7">
        <f t="shared" ref="D31:D42" si="6">(-($G$2*C31+$K$2)+SQRT(($G$2*C31+$K$2)^2-4*$E$2*($C$2*C31^2+$I$2*C31+$M$2-B31)))/2/($E$2)</f>
        <v>0.9815371457268397</v>
      </c>
      <c r="E31" s="7">
        <f t="shared" ref="E31:E42" si="7">(-($G$2*C31+$K$2)-SQRT(($G$2*C31+$K$2)^2-4*$E$2*($C$2*C31^2+$I$2*C31+$M$2-B31)))/2/($E$2)</f>
        <v>-0.94680030362157652</v>
      </c>
      <c r="F31" s="9">
        <f t="shared" ref="F31:F48" si="8">F$29</f>
        <v>0</v>
      </c>
      <c r="G31" s="2">
        <f t="shared" ref="G31:G47" si="9">(G$48-G$29)*($A31-1)/($A$48-1)+G$29</f>
        <v>0.29684210526315791</v>
      </c>
      <c r="H31" s="7">
        <f t="shared" ref="H31:H42" si="10">(-($G$2*G31+$K$2)+SQRT(($G$2*G31+$K$2)^2-4*$E$2*($C$2*G31^2+$I$2*G31+$M$2-F31)))/2/($E$2)</f>
        <v>0.57793821380171861</v>
      </c>
      <c r="I31" s="7">
        <f t="shared" ref="I31:I42" si="11">(-($G$2*G31+$K$2)-SQRT(($G$2*G31+$K$2)^2-4*$E$2*($C$2*G31^2+$I$2*G31+$M$2-F31)))/2/($E$2)</f>
        <v>-0.87478031906487641</v>
      </c>
      <c r="J31" s="9">
        <f t="shared" ref="J31:J48" si="12">J$29</f>
        <v>-1</v>
      </c>
      <c r="K31" s="2">
        <f t="shared" ref="K31:K47" si="13">(K$48-K$29)*($A31-1)/($A$48-1)+K$29</f>
        <v>0.82684210526315782</v>
      </c>
      <c r="L31" s="7">
        <f t="shared" ref="L31:L42" si="14">(-($G$2*K31+$K$2)+SQRT(($G$2*K31+$K$2)^2-4*$E$2*($C$2*K31^2+$I$2*K31+$M$2-J31)))/2/($E$2)</f>
        <v>-3.8010197368565257E-2</v>
      </c>
      <c r="M31" s="7">
        <f t="shared" ref="M31:M42" si="15">(-($G$2*K31+$K$2)-SQRT(($G$2*K31+$K$2)^2-4*$E$2*($C$2*K31^2+$I$2*K31+$M$2-J31)))/2/($E$2)</f>
        <v>-0.78883190789459257</v>
      </c>
      <c r="N31" s="9">
        <f t="shared" ref="N31:N48" si="16">N$29</f>
        <v>-1.325</v>
      </c>
      <c r="O31" s="2">
        <f t="shared" ref="O31:O47" si="17">(O$48-O$29)*($A31-1)/($A$48-1)+O$29</f>
        <v>1.2517894736842106</v>
      </c>
      <c r="P31" s="7">
        <f t="shared" ref="P31:P42" si="18">(-($G$2*O31+$K$2)+SQRT(($G$2*O31+$K$2)^2-4*$E$2*($C$2*O31^2+$I$2*O31+$M$2-N31)))/2/($E$2)</f>
        <v>-0.56804767513214061</v>
      </c>
      <c r="Q31" s="7">
        <f t="shared" ref="Q31:Q42" si="19">(-($G$2*O31+$K$2)-SQRT(($G$2*O31+$K$2)^2-4*$E$2*($C$2*O31^2+$I$2*O31+$M$2-N31)))/2/($E$2)</f>
        <v>-0.68374179855206996</v>
      </c>
    </row>
    <row r="32" spans="1:28" x14ac:dyDescent="0.2">
      <c r="A32">
        <v>4</v>
      </c>
      <c r="B32" s="9">
        <f t="shared" si="4"/>
        <v>1</v>
      </c>
      <c r="C32" s="2">
        <f t="shared" si="5"/>
        <v>0.1478947368421053</v>
      </c>
      <c r="D32" s="7">
        <f t="shared" si="6"/>
        <v>1.0571515811828331</v>
      </c>
      <c r="E32" s="7">
        <f t="shared" si="7"/>
        <v>-1.2050463180249382</v>
      </c>
      <c r="F32" s="9">
        <f t="shared" si="8"/>
        <v>0</v>
      </c>
      <c r="G32" s="2">
        <f t="shared" si="9"/>
        <v>0.43526315789473685</v>
      </c>
      <c r="H32" s="7">
        <f t="shared" si="10"/>
        <v>0.6358529278388414</v>
      </c>
      <c r="I32" s="7">
        <f t="shared" si="11"/>
        <v>-1.0711160857335782</v>
      </c>
      <c r="J32" s="9">
        <f t="shared" si="12"/>
        <v>-1</v>
      </c>
      <c r="K32" s="2">
        <f t="shared" si="13"/>
        <v>0.89526315789473676</v>
      </c>
      <c r="L32" s="7">
        <f t="shared" si="14"/>
        <v>-1.2425622672949665E-2</v>
      </c>
      <c r="M32" s="7">
        <f t="shared" si="15"/>
        <v>-0.8828375352217871</v>
      </c>
      <c r="N32" s="9">
        <f t="shared" si="16"/>
        <v>-1.325</v>
      </c>
      <c r="O32" s="2">
        <f t="shared" si="17"/>
        <v>1.2626842105263159</v>
      </c>
      <c r="P32" s="7">
        <f t="shared" si="18"/>
        <v>-0.5635936040377979</v>
      </c>
      <c r="Q32" s="7">
        <f t="shared" si="19"/>
        <v>-0.69909060648851795</v>
      </c>
    </row>
    <row r="33" spans="1:17" x14ac:dyDescent="0.2">
      <c r="A33">
        <v>5</v>
      </c>
      <c r="B33" s="9">
        <f t="shared" si="4"/>
        <v>1</v>
      </c>
      <c r="C33" s="2">
        <f t="shared" si="5"/>
        <v>0.33052631578947356</v>
      </c>
      <c r="D33" s="7">
        <f t="shared" si="6"/>
        <v>1.0913660226939226</v>
      </c>
      <c r="E33" s="7">
        <f t="shared" si="7"/>
        <v>-1.4218923384833961</v>
      </c>
      <c r="F33" s="9">
        <f t="shared" si="8"/>
        <v>0</v>
      </c>
      <c r="G33" s="2">
        <f t="shared" si="9"/>
        <v>0.5736842105263158</v>
      </c>
      <c r="H33" s="7">
        <f t="shared" si="10"/>
        <v>0.66212219385311022</v>
      </c>
      <c r="I33" s="7">
        <f t="shared" si="11"/>
        <v>-1.2358064043794261</v>
      </c>
      <c r="J33" s="9">
        <f t="shared" si="12"/>
        <v>-1</v>
      </c>
      <c r="K33" s="2">
        <f t="shared" si="13"/>
        <v>0.9636842105263157</v>
      </c>
      <c r="L33" s="7">
        <f t="shared" si="14"/>
        <v>-1.3704850405529267E-3</v>
      </c>
      <c r="M33" s="7">
        <f t="shared" si="15"/>
        <v>-0.96231372548576277</v>
      </c>
      <c r="N33" s="9">
        <f t="shared" si="16"/>
        <v>-1.325</v>
      </c>
      <c r="O33" s="2">
        <f t="shared" si="17"/>
        <v>1.2735789473684211</v>
      </c>
      <c r="P33" s="7">
        <f t="shared" si="18"/>
        <v>-0.5615871243073417</v>
      </c>
      <c r="Q33" s="7">
        <f t="shared" si="19"/>
        <v>-0.71199182306107944</v>
      </c>
    </row>
    <row r="34" spans="1:17" x14ac:dyDescent="0.2">
      <c r="A34">
        <v>6</v>
      </c>
      <c r="B34" s="9">
        <f t="shared" si="4"/>
        <v>1</v>
      </c>
      <c r="C34" s="2">
        <f t="shared" si="5"/>
        <v>0.51315789473684192</v>
      </c>
      <c r="D34" s="7">
        <f t="shared" si="6"/>
        <v>1.0957588509555123</v>
      </c>
      <c r="E34" s="7">
        <f t="shared" si="7"/>
        <v>-1.6089167456923543</v>
      </c>
      <c r="F34" s="9">
        <f t="shared" si="8"/>
        <v>0</v>
      </c>
      <c r="G34" s="2">
        <f t="shared" si="9"/>
        <v>0.71210526315789469</v>
      </c>
      <c r="H34" s="7">
        <f t="shared" si="10"/>
        <v>0.66565676788496497</v>
      </c>
      <c r="I34" s="7">
        <f t="shared" si="11"/>
        <v>-1.3777620310428598</v>
      </c>
      <c r="J34" s="9">
        <f t="shared" si="12"/>
        <v>-1</v>
      </c>
      <c r="K34" s="2">
        <f t="shared" si="13"/>
        <v>1.0321052631578946</v>
      </c>
      <c r="L34" s="7">
        <f t="shared" si="14"/>
        <v>-9.9965310283067765E-4</v>
      </c>
      <c r="M34" s="7">
        <f t="shared" si="15"/>
        <v>-1.031105610055064</v>
      </c>
      <c r="N34" s="9">
        <f t="shared" si="16"/>
        <v>-1.325</v>
      </c>
      <c r="O34" s="2">
        <f t="shared" si="17"/>
        <v>1.2844736842105262</v>
      </c>
      <c r="P34" s="7">
        <f t="shared" si="18"/>
        <v>-0.56134874440831828</v>
      </c>
      <c r="Q34" s="7">
        <f t="shared" si="19"/>
        <v>-0.72312493980220793</v>
      </c>
    </row>
    <row r="35" spans="1:17" x14ac:dyDescent="0.2">
      <c r="A35">
        <v>7</v>
      </c>
      <c r="B35" s="9">
        <f t="shared" si="4"/>
        <v>1</v>
      </c>
      <c r="C35" s="2">
        <f t="shared" si="5"/>
        <v>0.69578947368421062</v>
      </c>
      <c r="D35" s="7">
        <f t="shared" si="6"/>
        <v>1.076354786100103</v>
      </c>
      <c r="E35" s="7">
        <f t="shared" si="7"/>
        <v>-1.7721442597843136</v>
      </c>
      <c r="F35" s="9">
        <f t="shared" si="8"/>
        <v>0</v>
      </c>
      <c r="G35" s="2">
        <f t="shared" si="9"/>
        <v>0.85052631578947369</v>
      </c>
      <c r="H35" s="7">
        <f t="shared" si="10"/>
        <v>0.65107618041411452</v>
      </c>
      <c r="I35" s="7">
        <f t="shared" si="11"/>
        <v>-1.5016024962035881</v>
      </c>
      <c r="J35" s="9">
        <f t="shared" si="12"/>
        <v>-1</v>
      </c>
      <c r="K35" s="2">
        <f t="shared" si="13"/>
        <v>1.1005263157894736</v>
      </c>
      <c r="L35" s="7">
        <f t="shared" si="14"/>
        <v>-9.2603826984508641E-3</v>
      </c>
      <c r="M35" s="7">
        <f t="shared" si="15"/>
        <v>-1.0912659330910226</v>
      </c>
      <c r="N35" s="9">
        <f t="shared" si="16"/>
        <v>-1.325</v>
      </c>
      <c r="O35" s="2">
        <f t="shared" si="17"/>
        <v>1.2953684210526315</v>
      </c>
      <c r="P35" s="7">
        <f t="shared" si="18"/>
        <v>-0.56252358341511866</v>
      </c>
      <c r="Q35" s="7">
        <f t="shared" si="19"/>
        <v>-0.73284483763751285</v>
      </c>
    </row>
    <row r="36" spans="1:17" x14ac:dyDescent="0.2">
      <c r="A36">
        <v>8</v>
      </c>
      <c r="B36" s="9">
        <f t="shared" si="4"/>
        <v>1</v>
      </c>
      <c r="C36" s="2">
        <f t="shared" si="5"/>
        <v>0.87842105263157888</v>
      </c>
      <c r="D36" s="7">
        <f t="shared" si="6"/>
        <v>1.036636500304307</v>
      </c>
      <c r="E36" s="7">
        <f t="shared" si="7"/>
        <v>-1.915057552935886</v>
      </c>
      <c r="F36" s="9">
        <f t="shared" si="8"/>
        <v>0</v>
      </c>
      <c r="G36" s="2">
        <f t="shared" si="9"/>
        <v>0.98894736842105269</v>
      </c>
      <c r="H36" s="7">
        <f t="shared" si="10"/>
        <v>0.62104505777093921</v>
      </c>
      <c r="I36" s="7">
        <f t="shared" si="11"/>
        <v>-1.609992426191992</v>
      </c>
      <c r="J36" s="9">
        <f t="shared" si="12"/>
        <v>-1</v>
      </c>
      <c r="K36" s="2">
        <f t="shared" si="13"/>
        <v>1.1689473684210525</v>
      </c>
      <c r="L36" s="7">
        <f t="shared" si="14"/>
        <v>-2.4950428001968672E-2</v>
      </c>
      <c r="M36" s="7">
        <f t="shared" si="15"/>
        <v>-1.143996940419084</v>
      </c>
      <c r="N36" s="9">
        <f t="shared" si="16"/>
        <v>-1.325</v>
      </c>
      <c r="O36" s="2">
        <f t="shared" si="17"/>
        <v>1.3062631578947368</v>
      </c>
      <c r="P36" s="7">
        <f t="shared" si="18"/>
        <v>-0.56490608640339823</v>
      </c>
      <c r="Q36" s="7">
        <f t="shared" si="19"/>
        <v>-0.74135707149133856</v>
      </c>
    </row>
    <row r="37" spans="1:17" x14ac:dyDescent="0.2">
      <c r="A37">
        <v>9</v>
      </c>
      <c r="B37" s="9">
        <f t="shared" si="4"/>
        <v>1</v>
      </c>
      <c r="C37" s="2">
        <f t="shared" si="5"/>
        <v>1.061052631578947</v>
      </c>
      <c r="D37" s="7">
        <f t="shared" si="6"/>
        <v>0.97868895975024794</v>
      </c>
      <c r="E37" s="7">
        <f t="shared" si="7"/>
        <v>-2.0397415913291947</v>
      </c>
      <c r="F37" s="9">
        <f t="shared" si="8"/>
        <v>0</v>
      </c>
      <c r="G37" s="2">
        <f t="shared" si="9"/>
        <v>1.1273684210526316</v>
      </c>
      <c r="H37" s="7">
        <f t="shared" si="10"/>
        <v>0.57715634560553708</v>
      </c>
      <c r="I37" s="7">
        <f t="shared" si="11"/>
        <v>-1.7045247666581687</v>
      </c>
      <c r="J37" s="9">
        <f t="shared" si="12"/>
        <v>-1</v>
      </c>
      <c r="K37" s="2">
        <f t="shared" si="13"/>
        <v>1.2373684210526315</v>
      </c>
      <c r="L37" s="7">
        <f t="shared" si="14"/>
        <v>-4.7346845179403352E-2</v>
      </c>
      <c r="M37" s="7">
        <f t="shared" si="15"/>
        <v>-1.190021575873228</v>
      </c>
      <c r="N37" s="9">
        <f t="shared" si="16"/>
        <v>-1.325</v>
      </c>
      <c r="O37" s="2">
        <f t="shared" si="17"/>
        <v>1.3171578947368421</v>
      </c>
      <c r="P37" s="7">
        <f t="shared" si="18"/>
        <v>-0.56837307326372755</v>
      </c>
      <c r="Q37" s="7">
        <f t="shared" si="19"/>
        <v>-0.74878482147311454</v>
      </c>
    </row>
    <row r="38" spans="1:17" x14ac:dyDescent="0.2">
      <c r="A38">
        <v>10</v>
      </c>
      <c r="B38" s="9">
        <f t="shared" si="4"/>
        <v>1</v>
      </c>
      <c r="C38" s="2">
        <f t="shared" si="5"/>
        <v>1.2436842105263155</v>
      </c>
      <c r="D38" s="7">
        <f t="shared" si="6"/>
        <v>0.90370881470584896</v>
      </c>
      <c r="E38" s="7">
        <f t="shared" si="7"/>
        <v>-2.1473930252321645</v>
      </c>
      <c r="F38" s="9">
        <f t="shared" si="8"/>
        <v>0</v>
      </c>
      <c r="G38" s="2">
        <f t="shared" si="9"/>
        <v>1.2657894736842104</v>
      </c>
      <c r="H38" s="7">
        <f t="shared" si="10"/>
        <v>0.520323240645719</v>
      </c>
      <c r="I38" s="7">
        <f t="shared" si="11"/>
        <v>-1.7861127143299294</v>
      </c>
      <c r="J38" s="9">
        <f t="shared" si="12"/>
        <v>-1</v>
      </c>
      <c r="K38" s="2">
        <f t="shared" si="13"/>
        <v>1.3057894736842104</v>
      </c>
      <c r="L38" s="7">
        <f t="shared" si="14"/>
        <v>-7.6037444975169177E-2</v>
      </c>
      <c r="M38" s="7">
        <f t="shared" si="15"/>
        <v>-1.2297520287090413</v>
      </c>
      <c r="N38" s="9">
        <f t="shared" si="16"/>
        <v>-1.325</v>
      </c>
      <c r="O38" s="2">
        <f t="shared" si="17"/>
        <v>1.3280526315789474</v>
      </c>
      <c r="P38" s="7">
        <f t="shared" si="18"/>
        <v>-0.57285384749410928</v>
      </c>
      <c r="Q38" s="7">
        <f t="shared" si="19"/>
        <v>-0.75519878408483809</v>
      </c>
    </row>
    <row r="39" spans="1:17" x14ac:dyDescent="0.2">
      <c r="A39">
        <v>11</v>
      </c>
      <c r="B39" s="9">
        <f t="shared" si="4"/>
        <v>1</v>
      </c>
      <c r="C39" s="2">
        <f t="shared" si="5"/>
        <v>1.426315789473684</v>
      </c>
      <c r="D39" s="7">
        <f t="shared" si="6"/>
        <v>0.81224337393672053</v>
      </c>
      <c r="E39" s="7">
        <f t="shared" si="7"/>
        <v>-2.2385591634104047</v>
      </c>
      <c r="F39" s="9">
        <f t="shared" si="8"/>
        <v>0</v>
      </c>
      <c r="G39" s="2">
        <f t="shared" si="9"/>
        <v>1.4042105263157894</v>
      </c>
      <c r="H39" s="7">
        <f t="shared" si="10"/>
        <v>0.45096266674455865</v>
      </c>
      <c r="I39" s="7">
        <f t="shared" si="11"/>
        <v>-1.8551731930603479</v>
      </c>
      <c r="J39" s="9">
        <f t="shared" si="12"/>
        <v>-1</v>
      </c>
      <c r="K39" s="2">
        <f t="shared" si="13"/>
        <v>1.3742105263157893</v>
      </c>
      <c r="L39" s="7">
        <f t="shared" si="14"/>
        <v>-0.11084132653359091</v>
      </c>
      <c r="M39" s="7">
        <f t="shared" si="15"/>
        <v>-1.2633691997821983</v>
      </c>
      <c r="N39" s="9">
        <f t="shared" si="16"/>
        <v>-1.325</v>
      </c>
      <c r="O39" s="2">
        <f t="shared" si="17"/>
        <v>1.3389473684210527</v>
      </c>
      <c r="P39" s="7">
        <f t="shared" si="18"/>
        <v>-0.57831615412738546</v>
      </c>
      <c r="Q39" s="7">
        <f t="shared" si="19"/>
        <v>-0.7606312142936672</v>
      </c>
    </row>
    <row r="40" spans="1:17" x14ac:dyDescent="0.2">
      <c r="A40">
        <v>12</v>
      </c>
      <c r="B40" s="9">
        <f t="shared" si="4"/>
        <v>1</v>
      </c>
      <c r="C40" s="2">
        <f t="shared" si="5"/>
        <v>1.6089473684210525</v>
      </c>
      <c r="D40" s="7">
        <f t="shared" si="6"/>
        <v>0.70428773201151285</v>
      </c>
      <c r="E40" s="7">
        <f t="shared" si="7"/>
        <v>-2.3132351004325651</v>
      </c>
      <c r="F40" s="9">
        <f t="shared" si="8"/>
        <v>0</v>
      </c>
      <c r="G40" s="2">
        <f t="shared" si="9"/>
        <v>1.5426315789473684</v>
      </c>
      <c r="H40" s="7">
        <f t="shared" si="10"/>
        <v>0.36906967896253651</v>
      </c>
      <c r="I40" s="7">
        <f t="shared" si="11"/>
        <v>-1.9117012579099049</v>
      </c>
      <c r="J40" s="9">
        <f t="shared" si="12"/>
        <v>-1</v>
      </c>
      <c r="K40" s="2">
        <f t="shared" si="13"/>
        <v>1.4426315789473683</v>
      </c>
      <c r="L40" s="7">
        <f t="shared" si="14"/>
        <v>-0.15177759631838394</v>
      </c>
      <c r="M40" s="7">
        <f t="shared" si="15"/>
        <v>-1.2908539826289842</v>
      </c>
      <c r="N40" s="9">
        <f t="shared" si="16"/>
        <v>-1.325</v>
      </c>
      <c r="O40" s="2">
        <f t="shared" si="17"/>
        <v>1.349842105263158</v>
      </c>
      <c r="P40" s="7">
        <f t="shared" si="18"/>
        <v>-0.58476048103645129</v>
      </c>
      <c r="Q40" s="7">
        <f t="shared" si="19"/>
        <v>-0.76508162422670667</v>
      </c>
    </row>
    <row r="41" spans="1:17" x14ac:dyDescent="0.2">
      <c r="A41">
        <v>13</v>
      </c>
      <c r="B41" s="9">
        <f t="shared" si="4"/>
        <v>1</v>
      </c>
      <c r="C41" s="2">
        <f t="shared" si="5"/>
        <v>1.7915789473684214</v>
      </c>
      <c r="D41" s="7">
        <f t="shared" si="6"/>
        <v>0.57928393169144643</v>
      </c>
      <c r="E41" s="7">
        <f t="shared" si="7"/>
        <v>-2.3708628790598678</v>
      </c>
      <c r="F41" s="9">
        <f t="shared" si="8"/>
        <v>0</v>
      </c>
      <c r="G41" s="2">
        <f t="shared" si="9"/>
        <v>1.6810526315789474</v>
      </c>
      <c r="H41" s="7">
        <f t="shared" si="10"/>
        <v>0.2742166144657564</v>
      </c>
      <c r="I41" s="7">
        <f t="shared" si="11"/>
        <v>-1.9552692460447036</v>
      </c>
      <c r="J41" s="9">
        <f t="shared" si="12"/>
        <v>-1</v>
      </c>
      <c r="K41" s="2">
        <f t="shared" si="13"/>
        <v>1.5110526315789474</v>
      </c>
      <c r="L41" s="7">
        <f t="shared" si="14"/>
        <v>-0.19906857111639609</v>
      </c>
      <c r="M41" s="7">
        <f t="shared" si="15"/>
        <v>-1.3119840604625512</v>
      </c>
      <c r="N41" s="9">
        <f t="shared" si="16"/>
        <v>-1.325</v>
      </c>
      <c r="O41" s="2">
        <f t="shared" si="17"/>
        <v>1.3607368421052632</v>
      </c>
      <c r="P41" s="7">
        <f t="shared" si="18"/>
        <v>-0.59222014192267103</v>
      </c>
      <c r="Q41" s="7">
        <f t="shared" si="19"/>
        <v>-0.76851670018259222</v>
      </c>
    </row>
    <row r="42" spans="1:17" x14ac:dyDescent="0.2">
      <c r="A42">
        <v>14</v>
      </c>
      <c r="B42" s="9">
        <f t="shared" si="4"/>
        <v>1</v>
      </c>
      <c r="C42" s="2">
        <f t="shared" si="5"/>
        <v>1.9742105263157894</v>
      </c>
      <c r="D42" s="7">
        <f t="shared" si="6"/>
        <v>0.43602180459449991</v>
      </c>
      <c r="E42" s="7">
        <f t="shared" si="7"/>
        <v>-2.4102323309102891</v>
      </c>
      <c r="F42" s="9">
        <f t="shared" si="8"/>
        <v>0</v>
      </c>
      <c r="G42" s="2">
        <f t="shared" si="9"/>
        <v>1.8194736842105261</v>
      </c>
      <c r="H42" s="7">
        <f t="shared" si="10"/>
        <v>0.16547662636045668</v>
      </c>
      <c r="I42" s="7">
        <f t="shared" si="11"/>
        <v>-1.9849503105709827</v>
      </c>
      <c r="J42" s="9">
        <f t="shared" si="12"/>
        <v>-1</v>
      </c>
      <c r="K42" s="2">
        <f t="shared" si="13"/>
        <v>1.5794736842105264</v>
      </c>
      <c r="L42" s="7">
        <f t="shared" si="14"/>
        <v>-0.25317880322608222</v>
      </c>
      <c r="M42" s="7">
        <f t="shared" si="15"/>
        <v>-1.3262948809844441</v>
      </c>
      <c r="N42" s="9">
        <f t="shared" si="16"/>
        <v>-1.325</v>
      </c>
      <c r="O42" s="2">
        <f t="shared" si="17"/>
        <v>1.3716315789473685</v>
      </c>
      <c r="P42" s="7">
        <f t="shared" si="18"/>
        <v>-0.60076717619575559</v>
      </c>
      <c r="Q42" s="7">
        <f t="shared" si="19"/>
        <v>-0.77086440275161294</v>
      </c>
    </row>
    <row r="43" spans="1:17" x14ac:dyDescent="0.2">
      <c r="A43">
        <v>15</v>
      </c>
      <c r="B43" s="9">
        <f t="shared" si="4"/>
        <v>1</v>
      </c>
      <c r="C43" s="2">
        <f t="shared" si="5"/>
        <v>2.1568421052631579</v>
      </c>
      <c r="D43" s="7">
        <f>(-($G$2*C43+$K$2)+SQRT(($G$2*C43+$K$2)^2-4*$E$2*($C$2*C43^2+$I$2*C43+$M$2-B43)))/2/($E$2)</f>
        <v>0.27239659244465697</v>
      </c>
      <c r="E43" s="7">
        <f>(-($G$2*C43+$K$2)-SQRT(($G$2*C43+$K$2)^2-4*$E$2*($C$2*C43^2+$I$2*C43+$M$2-B43)))/2/($E$2)</f>
        <v>-2.4292386977078149</v>
      </c>
      <c r="F43" s="9">
        <f t="shared" si="8"/>
        <v>0</v>
      </c>
      <c r="G43" s="2">
        <f t="shared" si="9"/>
        <v>1.9578947368421054</v>
      </c>
      <c r="H43" s="7">
        <f>(-($G$2*G43+$K$2)+SQRT(($G$2*G43+$K$2)^2-4*$E$2*($C$2*G43^2+$I$2*G43+$M$2-F43)))/2/($E$2)</f>
        <v>4.1236744015863303E-2</v>
      </c>
      <c r="I43" s="7">
        <f>(-($G$2*G43+$K$2)-SQRT(($G$2*G43+$K$2)^2-4*$E$2*($C$2*G43^2+$I$2*G43+$M$2-F43)))/2/($E$2)</f>
        <v>-1.9991314808579688</v>
      </c>
      <c r="J43" s="9">
        <f t="shared" si="12"/>
        <v>-1</v>
      </c>
      <c r="K43" s="2">
        <f t="shared" si="13"/>
        <v>1.6478947368421051</v>
      </c>
      <c r="L43" s="7">
        <f>(-($G$2*K43+$K$2)+SQRT(($G$2*K43+$K$2)^2-4*$E$2*($C$2*K43^2+$I$2*K43+$M$2-J43)))/2/($E$2)</f>
        <v>-0.3149074133091998</v>
      </c>
      <c r="M43" s="7">
        <f>(-($G$2*K43+$K$2)-SQRT(($G$2*K43+$K$2)^2-4*$E$2*($C$2*K43^2+$I$2*K43+$M$2-J43)))/2/($E$2)</f>
        <v>-1.3329873235329053</v>
      </c>
      <c r="N43" s="9">
        <f t="shared" si="16"/>
        <v>-1.325</v>
      </c>
      <c r="O43" s="2">
        <f t="shared" si="17"/>
        <v>1.3825263157894736</v>
      </c>
      <c r="P43" s="7">
        <f>(-($G$2*O43+$K$2)+SQRT(($G$2*O43+$K$2)^2-4*$E$2*($C$2*O43^2+$I$2*O43+$M$2-N43)))/2/($E$2)</f>
        <v>-0.61052672751082737</v>
      </c>
      <c r="Q43" s="7">
        <f>(-($G$2*O43+$K$2)-SQRT(($G$2*O43+$K$2)^2-4*$E$2*($C$2*O43^2+$I$2*O43+$M$2-N43)))/2/($E$2)</f>
        <v>-0.77199958827864623</v>
      </c>
    </row>
    <row r="44" spans="1:17" x14ac:dyDescent="0.2">
      <c r="A44">
        <v>16</v>
      </c>
      <c r="B44" s="9">
        <f t="shared" si="4"/>
        <v>1</v>
      </c>
      <c r="C44" s="2">
        <f t="shared" si="5"/>
        <v>2.3394736842105264</v>
      </c>
      <c r="D44" s="7">
        <f>(-($G$2*C44+$K$2)+SQRT(($G$2*C44+$K$2)^2-4*$E$2*($C$2*C44^2+$I$2*C44+$M$2-B44)))/2/($E$2)</f>
        <v>8.4892397585041746E-2</v>
      </c>
      <c r="E44" s="7">
        <f>(-($G$2*C44+$K$2)-SQRT(($G$2*C44+$K$2)^2-4*$E$2*($C$2*C44^2+$I$2*C44+$M$2-B44)))/2/($E$2)</f>
        <v>-2.4243660817955681</v>
      </c>
      <c r="F44" s="9">
        <f t="shared" si="8"/>
        <v>0</v>
      </c>
      <c r="G44" s="2">
        <f t="shared" si="9"/>
        <v>2.0963157894736839</v>
      </c>
      <c r="H44" s="7">
        <f>(-($G$2*G44+$K$2)+SQRT(($G$2*G44+$K$2)^2-4*$E$2*($C$2*G44^2+$I$2*G44+$M$2-F44)))/2/($E$2)</f>
        <v>-0.10120136878126151</v>
      </c>
      <c r="I44" s="7">
        <f>(-($G$2*G44+$K$2)-SQRT(($G$2*G44+$K$2)^2-4*$E$2*($C$2*G44^2+$I$2*G44+$M$2-F44)))/2/($E$2)</f>
        <v>-1.9951144206924223</v>
      </c>
      <c r="J44" s="9">
        <f t="shared" si="12"/>
        <v>-1</v>
      </c>
      <c r="K44" s="2">
        <f t="shared" si="13"/>
        <v>1.7163157894736842</v>
      </c>
      <c r="L44" s="7">
        <f>(-($G$2*K44+$K$2)+SQRT(($G$2*K44+$K$2)^2-4*$E$2*($C$2*K44^2+$I$2*K44+$M$2-J44)))/2/($E$2)</f>
        <v>-0.38558339050511625</v>
      </c>
      <c r="M44" s="7">
        <f>(-($G$2*K44+$K$2)-SQRT(($G$2*K44+$K$2)^2-4*$E$2*($C$2*K44^2+$I$2*K44+$M$2-J44)))/2/($E$2)</f>
        <v>-1.330732398968568</v>
      </c>
      <c r="N44" s="9">
        <f t="shared" si="16"/>
        <v>-1.325</v>
      </c>
      <c r="O44" s="2">
        <f t="shared" si="17"/>
        <v>1.3934210526315791</v>
      </c>
      <c r="P44" s="7">
        <f>(-($G$2*O44+$K$2)+SQRT(($G$2*O44+$K$2)^2-4*$E$2*($C$2*O44^2+$I$2*O44+$M$2-N44)))/2/($E$2)</f>
        <v>-0.62170764086806274</v>
      </c>
      <c r="Q44" s="7">
        <f>(-($G$2*O44+$K$2)-SQRT(($G$2*O44+$K$2)^2-4*$E$2*($C$2*O44^2+$I$2*O44+$M$2-N44)))/2/($E$2)</f>
        <v>-0.77171341176351638</v>
      </c>
    </row>
    <row r="45" spans="1:17" x14ac:dyDescent="0.2">
      <c r="A45">
        <v>17</v>
      </c>
      <c r="B45" s="9">
        <f t="shared" si="4"/>
        <v>1</v>
      </c>
      <c r="C45" s="2">
        <f t="shared" si="5"/>
        <v>2.5221052631578944</v>
      </c>
      <c r="D45" s="7">
        <f t="shared" ref="D45:D46" si="20">(-($G$2*C45+$K$2)+SQRT(($G$2*C45+$K$2)^2-4*$E$2*($C$2*C45^2+$I$2*C45+$M$2-B45)))/2/($E$2)</f>
        <v>-0.13258051961550787</v>
      </c>
      <c r="E45" s="7">
        <f t="shared" ref="E45:E46" si="21">(-($G$2*C45+$K$2)-SQRT(($G$2*C45+$K$2)^2-4*$E$2*($C$2*C45^2+$I$2*C45+$M$2-B45)))/2/($E$2)</f>
        <v>-2.3895247435423865</v>
      </c>
      <c r="F45" s="9">
        <f t="shared" si="8"/>
        <v>0</v>
      </c>
      <c r="G45" s="2">
        <f t="shared" si="9"/>
        <v>2.2347368421052631</v>
      </c>
      <c r="H45" s="7">
        <f t="shared" ref="H45:H46" si="22">(-($G$2*G45+$K$2)+SQRT(($G$2*G45+$K$2)^2-4*$E$2*($C$2*G45^2+$I$2*G45+$M$2-F45)))/2/($E$2)</f>
        <v>-0.2665234768274376</v>
      </c>
      <c r="I45" s="7">
        <f t="shared" ref="I45:I46" si="23">(-($G$2*G45+$K$2)-SQRT(($G$2*G45+$K$2)^2-4*$E$2*($C$2*G45^2+$I$2*G45+$M$2-F45)))/2/($E$2)</f>
        <v>-1.9682133652778255</v>
      </c>
      <c r="J45" s="9">
        <f t="shared" si="12"/>
        <v>-1</v>
      </c>
      <c r="K45" s="2">
        <f t="shared" si="13"/>
        <v>1.7847368421052632</v>
      </c>
      <c r="L45" s="7">
        <f t="shared" ref="L45:L46" si="24">(-($G$2*K45+$K$2)+SQRT(($G$2*K45+$K$2)^2-4*$E$2*($C$2*K45^2+$I$2*K45+$M$2-J45)))/2/($E$2)</f>
        <v>-0.46750433980472689</v>
      </c>
      <c r="M45" s="7">
        <f t="shared" ref="M45:M46" si="25">(-($G$2*K45+$K$2)-SQRT(($G$2*K45+$K$2)^2-4*$E$2*($C$2*K45^2+$I$2*K45+$M$2-J45)))/2/($E$2)</f>
        <v>-1.3172325023005362</v>
      </c>
      <c r="N45" s="9">
        <f t="shared" si="16"/>
        <v>-1.325</v>
      </c>
      <c r="O45" s="2">
        <f t="shared" si="17"/>
        <v>1.4043157894736842</v>
      </c>
      <c r="P45" s="7">
        <f t="shared" ref="P45:P46" si="26">(-($G$2*O45+$K$2)+SQRT(($G$2*O45+$K$2)^2-4*$E$2*($C$2*O45^2+$I$2*O45+$M$2-N45)))/2/($E$2)</f>
        <v>-0.6346712180995544</v>
      </c>
      <c r="Q45" s="7">
        <f t="shared" ref="Q45:Q46" si="27">(-($G$2*O45+$K$2)-SQRT(($G$2*O45+$K$2)^2-4*$E$2*($C$2*O45^2+$I$2*O45+$M$2-N45)))/2/($E$2)</f>
        <v>-0.76964457137412978</v>
      </c>
    </row>
    <row r="46" spans="1:17" x14ac:dyDescent="0.2">
      <c r="A46">
        <v>18</v>
      </c>
      <c r="B46" s="9">
        <f t="shared" si="4"/>
        <v>1</v>
      </c>
      <c r="C46" s="2">
        <f t="shared" si="5"/>
        <v>2.7047368421052629</v>
      </c>
      <c r="D46" s="7">
        <f t="shared" si="20"/>
        <v>-0.39175786238207244</v>
      </c>
      <c r="E46" s="7">
        <f t="shared" si="21"/>
        <v>-2.3129789797231903</v>
      </c>
      <c r="F46" s="9">
        <f t="shared" si="8"/>
        <v>0</v>
      </c>
      <c r="G46" s="2">
        <f t="shared" si="9"/>
        <v>2.3731578947368424</v>
      </c>
      <c r="H46" s="7">
        <f t="shared" si="22"/>
        <v>-0.46380166876882856</v>
      </c>
      <c r="I46" s="7">
        <f t="shared" si="23"/>
        <v>-1.9093562259680139</v>
      </c>
      <c r="J46" s="9">
        <f t="shared" si="12"/>
        <v>-1</v>
      </c>
      <c r="K46" s="2">
        <f t="shared" si="13"/>
        <v>1.8531578947368421</v>
      </c>
      <c r="L46" s="7">
        <f t="shared" si="24"/>
        <v>-0.5650956803219771</v>
      </c>
      <c r="M46" s="7">
        <f t="shared" si="25"/>
        <v>-1.288062214414865</v>
      </c>
      <c r="N46" s="9">
        <f t="shared" si="16"/>
        <v>-1.325</v>
      </c>
      <c r="O46" s="2">
        <f t="shared" si="17"/>
        <v>1.4152105263157895</v>
      </c>
      <c r="P46" s="7">
        <f t="shared" si="26"/>
        <v>-0.65011241764370331</v>
      </c>
      <c r="Q46" s="7">
        <f t="shared" si="27"/>
        <v>-0.76509810867208616</v>
      </c>
    </row>
    <row r="47" spans="1:17" x14ac:dyDescent="0.2">
      <c r="A47">
        <v>19</v>
      </c>
      <c r="B47" s="9">
        <f t="shared" si="4"/>
        <v>1</v>
      </c>
      <c r="C47" s="2">
        <f t="shared" si="5"/>
        <v>2.8873684210526314</v>
      </c>
      <c r="D47" s="7">
        <f>(-($G$2*C47+$K$2)+SQRT(($G$2*C47+$K$2)^2-4*$E$2*($C$2*C47^2+$I$2*C47+$M$2-B47)))/2/($E$2)</f>
        <v>-0.72114387052010664</v>
      </c>
      <c r="E47" s="7">
        <f>(-($G$2*C47+$K$2)-SQRT(($G$2*C47+$K$2)^2-4*$E$2*($C$2*C47^2+$I$2*C47+$M$2-B47)))/2/($E$2)</f>
        <v>-2.1662245505325246</v>
      </c>
      <c r="F47" s="9">
        <f t="shared" si="8"/>
        <v>0</v>
      </c>
      <c r="G47" s="2">
        <f t="shared" si="9"/>
        <v>2.5115789473684207</v>
      </c>
      <c r="H47" s="7">
        <f>(-($G$2*G47+$K$2)+SQRT(($G$2*G47+$K$2)^2-4*$E$2*($C$2*G47^2+$I$2*G47+$M$2-F47)))/2/($E$2)</f>
        <v>-0.71529313873951939</v>
      </c>
      <c r="I47" s="7">
        <f>(-($G$2*G47+$K$2)-SQRT(($G$2*G47+$K$2)^2-4*$E$2*($C$2*G47^2+$I$2*G47+$M$2-F47)))/2/($E$2)</f>
        <v>-1.7962858086289013</v>
      </c>
      <c r="J47" s="9">
        <f t="shared" si="12"/>
        <v>-1</v>
      </c>
      <c r="K47" s="2">
        <f t="shared" si="13"/>
        <v>1.9215789473684211</v>
      </c>
      <c r="L47" s="7">
        <f>(-($G$2*K47+$K$2)+SQRT(($G$2*K47+$K$2)^2-4*$E$2*($C$2*K47^2+$I$2*K47+$M$2-J47)))/2/($E$2)</f>
        <v>-0.689111987481001</v>
      </c>
      <c r="M47" s="7">
        <f>(-($G$2*K47+$K$2)-SQRT(($G$2*K47+$K$2)^2-4*$E$2*($C$2*K47^2+$I$2*K47+$M$2-J47)))/2/($E$2)</f>
        <v>-1.2324669598874201</v>
      </c>
      <c r="N47" s="9">
        <f t="shared" si="16"/>
        <v>-1.325</v>
      </c>
      <c r="O47" s="2">
        <f t="shared" si="17"/>
        <v>1.4261052631578948</v>
      </c>
      <c r="P47" s="7">
        <f>(-($G$2*O47+$K$2)+SQRT(($G$2*O47+$K$2)^2-4*$E$2*($C$2*O47^2+$I$2*O47+$M$2-N47)))/2/($E$2)</f>
        <v>-0.66971257953925267</v>
      </c>
      <c r="Q47" s="7">
        <f>(-($G$2*O47+$K$2)-SQRT(($G$2*O47+$K$2)^2-4*$E$2*($C$2*O47^2+$I$2*O47+$M$2-N47)))/2/($E$2)</f>
        <v>-0.75639268361864209</v>
      </c>
    </row>
    <row r="48" spans="1:17" x14ac:dyDescent="0.2">
      <c r="A48">
        <v>20</v>
      </c>
      <c r="B48" s="9">
        <f t="shared" si="4"/>
        <v>1</v>
      </c>
      <c r="C48" s="1">
        <v>3.07</v>
      </c>
      <c r="D48" s="7">
        <f>(-($G$2*C48+$K$2)+SQRT(($G$2*C48+$K$2)^2-4*$E$2*($C$2*C48^2+$I$2*C48+$M$2-B48)))/2/($E$2)</f>
        <v>-1.2679325927785265</v>
      </c>
      <c r="E48" s="7">
        <f>(-($G$2*C48+$K$2)-SQRT(($G$2*C48+$K$2)^2-4*$E$2*($C$2*C48^2+$I$2*C48+$M$2-B48)))/2/($E$2)</f>
        <v>-1.8020674072214733</v>
      </c>
      <c r="F48" s="9">
        <f t="shared" si="8"/>
        <v>0</v>
      </c>
      <c r="G48" s="1">
        <v>2.65</v>
      </c>
      <c r="H48" s="7">
        <f>(-($G$2*G48+$K$2)+SQRT(($G$2*G48+$K$2)^2-4*$E$2*($C$2*G48^2+$I$2*G48+$M$2-F48)))/2/($E$2)</f>
        <v>-1.1429972527679875</v>
      </c>
      <c r="I48" s="7">
        <f>(-($G$2*G48+$K$2)-SQRT(($G$2*G48+$K$2)^2-4*$E$2*($C$2*G48^2+$I$2*G48+$M$2-F48)))/2/($E$2)</f>
        <v>-1.5070027472320124</v>
      </c>
      <c r="J48" s="9">
        <f t="shared" si="12"/>
        <v>-1</v>
      </c>
      <c r="K48" s="1">
        <v>1.99</v>
      </c>
      <c r="L48" s="7">
        <f>(-($G$2*K48+$K$2)+SQRT(($G$2*K48+$K$2)^2-4*$E$2*($C$2*K48^2+$I$2*K48+$M$2-J48)))/2/($E$2)</f>
        <v>-0.89537570577414438</v>
      </c>
      <c r="M48" s="7">
        <f>(-($G$2*K48+$K$2)-SQRT(($G$2*K48+$K$2)^2-4*$E$2*($C$2*K48^2+$I$2*K48+$M$2-J48)))/2/($E$2)</f>
        <v>-1.0946242942258557</v>
      </c>
      <c r="N48" s="9">
        <f t="shared" si="16"/>
        <v>-1.325</v>
      </c>
      <c r="O48" s="1">
        <v>1.4370000000000001</v>
      </c>
      <c r="P48" s="7">
        <f>(-($G$2*O48+$K$2)+SQRT(($G$2*O48+$K$2)^2-4*$E$2*($C$2*O48^2+$I$2*O48+$M$2-N48)))/2/($E$2)</f>
        <v>-0.70196972474518005</v>
      </c>
      <c r="Q48" s="7">
        <f>(-($G$2*O48+$K$2)-SQRT(($G$2*O48+$K$2)^2-4*$E$2*($C$2*O48^2+$I$2*O48+$M$2-N48)))/2/($E$2)</f>
        <v>-0.73503027525482001</v>
      </c>
    </row>
    <row r="49" spans="3:17" x14ac:dyDescent="0.2">
      <c r="C49" s="2">
        <f>C48</f>
        <v>3.07</v>
      </c>
      <c r="E49" s="7">
        <f>D48</f>
        <v>-1.2679325927785265</v>
      </c>
      <c r="G49" s="2">
        <f>G48</f>
        <v>2.65</v>
      </c>
      <c r="I49" s="7">
        <f>H48</f>
        <v>-1.1429972527679875</v>
      </c>
      <c r="K49" s="2">
        <f>K48</f>
        <v>1.99</v>
      </c>
      <c r="M49" s="7">
        <f>L48</f>
        <v>-0.89537570577414438</v>
      </c>
      <c r="O49" s="2">
        <f>O48</f>
        <v>1.4370000000000001</v>
      </c>
      <c r="Q49" s="7">
        <f>P48</f>
        <v>-0.70196972474518005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D904D-4166-45F6-A4EF-B43DA50A82BA}">
  <dimension ref="A1:H143"/>
  <sheetViews>
    <sheetView tabSelected="1" workbookViewId="0">
      <selection activeCell="E12" sqref="E12"/>
    </sheetView>
  </sheetViews>
  <sheetFormatPr defaultRowHeight="13.2" x14ac:dyDescent="0.2"/>
  <sheetData>
    <row r="1" spans="1:7" x14ac:dyDescent="0.2">
      <c r="A1" s="9" t="s">
        <v>19</v>
      </c>
      <c r="B1" s="2">
        <v>1</v>
      </c>
    </row>
    <row r="2" spans="1:7" x14ac:dyDescent="0.2">
      <c r="A2" s="9" t="s">
        <v>20</v>
      </c>
      <c r="B2" s="2">
        <v>1E-3</v>
      </c>
    </row>
    <row r="3" spans="1:7" x14ac:dyDescent="0.2">
      <c r="A3" t="s">
        <v>12</v>
      </c>
      <c r="B3">
        <v>0</v>
      </c>
      <c r="C3" t="s">
        <v>11</v>
      </c>
      <c r="D3">
        <v>1</v>
      </c>
      <c r="E3" t="s">
        <v>10</v>
      </c>
      <c r="F3">
        <v>1</v>
      </c>
      <c r="G3">
        <v>1</v>
      </c>
    </row>
    <row r="4" spans="1:7" x14ac:dyDescent="0.2">
      <c r="A4" t="s">
        <v>12</v>
      </c>
      <c r="B4">
        <v>1</v>
      </c>
      <c r="C4" t="s">
        <v>11</v>
      </c>
      <c r="D4">
        <v>-0.92300000000000004</v>
      </c>
      <c r="E4" t="s">
        <v>10</v>
      </c>
      <c r="F4">
        <v>0.61499999999999999</v>
      </c>
      <c r="G4">
        <v>-0.154</v>
      </c>
    </row>
    <row r="5" spans="1:7" x14ac:dyDescent="0.2">
      <c r="A5" t="s">
        <v>12</v>
      </c>
      <c r="B5">
        <v>2</v>
      </c>
      <c r="C5" t="s">
        <v>11</v>
      </c>
      <c r="D5">
        <v>-1.331</v>
      </c>
      <c r="E5" t="s">
        <v>10</v>
      </c>
      <c r="F5">
        <v>1.2789999999999999</v>
      </c>
      <c r="G5">
        <v>-0.628</v>
      </c>
    </row>
    <row r="6" spans="1:7" x14ac:dyDescent="0.2">
      <c r="A6" t="s">
        <v>12</v>
      </c>
      <c r="B6">
        <v>3</v>
      </c>
      <c r="C6" t="s">
        <v>11</v>
      </c>
      <c r="D6">
        <v>-1.3169999999999999</v>
      </c>
      <c r="E6" t="s">
        <v>10</v>
      </c>
      <c r="F6">
        <v>1.2549999999999999</v>
      </c>
      <c r="G6">
        <v>-0.73599999999999999</v>
      </c>
    </row>
    <row r="22" spans="1:8" x14ac:dyDescent="0.2">
      <c r="A22" t="s">
        <v>26</v>
      </c>
    </row>
    <row r="23" spans="1:8" x14ac:dyDescent="0.2">
      <c r="A23" t="s">
        <v>21</v>
      </c>
      <c r="B23">
        <v>1</v>
      </c>
      <c r="C23" t="s">
        <v>22</v>
      </c>
      <c r="D23">
        <v>-1E-3</v>
      </c>
      <c r="E23" t="s">
        <v>23</v>
      </c>
      <c r="F23">
        <v>1</v>
      </c>
      <c r="G23" t="s">
        <v>24</v>
      </c>
      <c r="H23">
        <v>-1.0009999999999999</v>
      </c>
    </row>
    <row r="24" spans="1:8" x14ac:dyDescent="0.2">
      <c r="A24" t="s">
        <v>21</v>
      </c>
      <c r="B24">
        <v>1</v>
      </c>
      <c r="C24" t="s">
        <v>25</v>
      </c>
      <c r="D24">
        <v>-2.0009999999999999</v>
      </c>
      <c r="E24" t="s">
        <v>23</v>
      </c>
      <c r="F24">
        <v>1</v>
      </c>
      <c r="G24" t="s">
        <v>24</v>
      </c>
      <c r="H24">
        <v>-3.0009999999999999</v>
      </c>
    </row>
    <row r="26" spans="1:8" x14ac:dyDescent="0.2">
      <c r="A26" t="s">
        <v>21</v>
      </c>
      <c r="B26">
        <v>2</v>
      </c>
      <c r="C26" t="s">
        <v>22</v>
      </c>
      <c r="D26">
        <v>1.5380400000000001</v>
      </c>
      <c r="E26" t="s">
        <v>23</v>
      </c>
      <c r="F26">
        <v>0.61504999999999999</v>
      </c>
      <c r="G26" t="s">
        <v>24</v>
      </c>
      <c r="H26">
        <v>0.92298999999999998</v>
      </c>
    </row>
    <row r="27" spans="1:8" x14ac:dyDescent="0.2">
      <c r="A27" t="s">
        <v>21</v>
      </c>
      <c r="B27">
        <v>2</v>
      </c>
      <c r="C27" t="s">
        <v>25</v>
      </c>
      <c r="D27">
        <v>-0.46195999999999998</v>
      </c>
      <c r="E27" t="s">
        <v>23</v>
      </c>
      <c r="F27">
        <v>-0.15409</v>
      </c>
      <c r="G27" t="s">
        <v>24</v>
      </c>
      <c r="H27">
        <v>-0.30786999999999998</v>
      </c>
    </row>
    <row r="29" spans="1:8" x14ac:dyDescent="0.2">
      <c r="A29" t="s">
        <v>21</v>
      </c>
      <c r="B29">
        <v>3</v>
      </c>
      <c r="C29" t="s">
        <v>22</v>
      </c>
      <c r="D29">
        <v>1.0452699999999999</v>
      </c>
      <c r="E29" t="s">
        <v>23</v>
      </c>
      <c r="F29">
        <v>1.2785899999999999</v>
      </c>
      <c r="G29" t="s">
        <v>24</v>
      </c>
      <c r="H29">
        <v>-0.23332</v>
      </c>
    </row>
    <row r="30" spans="1:8" x14ac:dyDescent="0.2">
      <c r="A30" t="s">
        <v>21</v>
      </c>
      <c r="B30">
        <v>3</v>
      </c>
      <c r="C30" t="s">
        <v>25</v>
      </c>
      <c r="D30">
        <v>-0.95472999999999997</v>
      </c>
      <c r="E30" t="s">
        <v>23</v>
      </c>
      <c r="F30">
        <v>-0.62812999999999997</v>
      </c>
      <c r="G30" t="s">
        <v>24</v>
      </c>
      <c r="H30">
        <v>-0.3266</v>
      </c>
    </row>
    <row r="32" spans="1:8" x14ac:dyDescent="0.2">
      <c r="B32" s="10">
        <f>F23</f>
        <v>1</v>
      </c>
      <c r="C32" s="10">
        <f>F24</f>
        <v>1</v>
      </c>
    </row>
    <row r="33" spans="1:8" x14ac:dyDescent="0.2">
      <c r="B33" s="10">
        <f>D23</f>
        <v>-1E-3</v>
      </c>
      <c r="C33" s="10">
        <f>D24</f>
        <v>-2.0009999999999999</v>
      </c>
    </row>
    <row r="35" spans="1:8" x14ac:dyDescent="0.2">
      <c r="B35" s="10">
        <f>F26</f>
        <v>0.61504999999999999</v>
      </c>
      <c r="C35" s="10">
        <f>F27</f>
        <v>-0.15409</v>
      </c>
    </row>
    <row r="36" spans="1:8" x14ac:dyDescent="0.2">
      <c r="B36" s="10">
        <f>D26</f>
        <v>1.5380400000000001</v>
      </c>
      <c r="C36" s="10">
        <f>D27</f>
        <v>-0.46195999999999998</v>
      </c>
    </row>
    <row r="38" spans="1:8" x14ac:dyDescent="0.2">
      <c r="B38" s="10">
        <f>F29</f>
        <v>1.2785899999999999</v>
      </c>
      <c r="C38" s="10">
        <f>F30</f>
        <v>-0.62812999999999997</v>
      </c>
    </row>
    <row r="39" spans="1:8" x14ac:dyDescent="0.2">
      <c r="B39" s="10">
        <f>D29</f>
        <v>1.0452699999999999</v>
      </c>
      <c r="C39" s="10">
        <f>D30</f>
        <v>-0.95472999999999997</v>
      </c>
    </row>
    <row r="41" spans="1:8" x14ac:dyDescent="0.2">
      <c r="A41" t="s">
        <v>12</v>
      </c>
      <c r="B41">
        <v>0</v>
      </c>
      <c r="C41" t="s">
        <v>11</v>
      </c>
      <c r="D41">
        <v>1</v>
      </c>
      <c r="E41" t="s">
        <v>10</v>
      </c>
      <c r="F41">
        <v>1</v>
      </c>
      <c r="G41">
        <v>1</v>
      </c>
    </row>
    <row r="42" spans="1:8" x14ac:dyDescent="0.2">
      <c r="A42" t="s">
        <v>21</v>
      </c>
      <c r="B42">
        <v>1</v>
      </c>
      <c r="C42" t="s">
        <v>22</v>
      </c>
      <c r="D42">
        <v>-1E-3</v>
      </c>
      <c r="E42" t="s">
        <v>23</v>
      </c>
      <c r="F42">
        <v>1</v>
      </c>
      <c r="G42" t="s">
        <v>24</v>
      </c>
      <c r="H42">
        <v>-1.0009999999999999</v>
      </c>
    </row>
    <row r="43" spans="1:8" x14ac:dyDescent="0.2">
      <c r="A43" t="s">
        <v>21</v>
      </c>
      <c r="B43">
        <v>1</v>
      </c>
      <c r="C43" t="s">
        <v>25</v>
      </c>
      <c r="D43">
        <v>-2.0009999999999999</v>
      </c>
      <c r="E43" t="s">
        <v>23</v>
      </c>
      <c r="F43">
        <v>1</v>
      </c>
      <c r="G43" t="s">
        <v>24</v>
      </c>
      <c r="H43">
        <v>-3.0009999999999999</v>
      </c>
    </row>
    <row r="44" spans="1:8" x14ac:dyDescent="0.2">
      <c r="A44" t="s">
        <v>12</v>
      </c>
      <c r="B44">
        <v>1</v>
      </c>
      <c r="C44" t="s">
        <v>11</v>
      </c>
      <c r="D44">
        <v>-0.92300000000000004</v>
      </c>
      <c r="E44" t="s">
        <v>10</v>
      </c>
      <c r="F44">
        <v>0.61499999999999999</v>
      </c>
      <c r="G44">
        <v>-0.154</v>
      </c>
    </row>
    <row r="45" spans="1:8" x14ac:dyDescent="0.2">
      <c r="A45" t="s">
        <v>21</v>
      </c>
      <c r="B45">
        <v>2</v>
      </c>
      <c r="C45" t="s">
        <v>22</v>
      </c>
      <c r="D45">
        <v>1.4433499999999999</v>
      </c>
      <c r="E45" t="s">
        <v>23</v>
      </c>
      <c r="F45">
        <v>0.61504999999999999</v>
      </c>
      <c r="G45" t="s">
        <v>24</v>
      </c>
      <c r="H45">
        <v>0.92298999999999998</v>
      </c>
    </row>
    <row r="46" spans="1:8" x14ac:dyDescent="0.2">
      <c r="A46" t="s">
        <v>21</v>
      </c>
      <c r="B46">
        <v>2</v>
      </c>
      <c r="C46" t="s">
        <v>25</v>
      </c>
      <c r="D46">
        <v>-0.74583999999999995</v>
      </c>
      <c r="E46" t="s">
        <v>23</v>
      </c>
      <c r="F46">
        <v>-0.15409</v>
      </c>
      <c r="G46" t="s">
        <v>24</v>
      </c>
      <c r="H46">
        <v>-0.30786999999999998</v>
      </c>
    </row>
    <row r="47" spans="1:8" x14ac:dyDescent="0.2">
      <c r="A47" t="s">
        <v>12</v>
      </c>
      <c r="B47">
        <v>2</v>
      </c>
      <c r="C47" t="s">
        <v>11</v>
      </c>
      <c r="D47">
        <v>-1.331</v>
      </c>
      <c r="E47" t="s">
        <v>10</v>
      </c>
      <c r="F47">
        <v>1.2789999999999999</v>
      </c>
      <c r="G47">
        <v>-0.628</v>
      </c>
    </row>
    <row r="48" spans="1:8" x14ac:dyDescent="0.2">
      <c r="A48" t="s">
        <v>21</v>
      </c>
      <c r="B48">
        <v>3</v>
      </c>
      <c r="C48" t="s">
        <v>22</v>
      </c>
      <c r="D48">
        <v>1.47943</v>
      </c>
      <c r="E48" t="s">
        <v>23</v>
      </c>
      <c r="F48">
        <v>1.2785899999999999</v>
      </c>
      <c r="G48" t="s">
        <v>24</v>
      </c>
      <c r="H48">
        <v>0.14580000000000001</v>
      </c>
    </row>
    <row r="49" spans="1:8" x14ac:dyDescent="0.2">
      <c r="A49" t="s">
        <v>21</v>
      </c>
      <c r="B49">
        <v>3</v>
      </c>
      <c r="C49" t="s">
        <v>25</v>
      </c>
      <c r="D49">
        <v>-0.46337</v>
      </c>
      <c r="E49" t="s">
        <v>23</v>
      </c>
      <c r="F49">
        <v>-0.62812999999999997</v>
      </c>
      <c r="G49" t="s">
        <v>24</v>
      </c>
      <c r="H49">
        <v>0.20408000000000001</v>
      </c>
    </row>
    <row r="50" spans="1:8" x14ac:dyDescent="0.2">
      <c r="A50" t="s">
        <v>12</v>
      </c>
      <c r="B50">
        <v>3</v>
      </c>
      <c r="C50" t="s">
        <v>11</v>
      </c>
      <c r="D50">
        <v>-1.3280000000000001</v>
      </c>
      <c r="E50" t="s">
        <v>10</v>
      </c>
      <c r="F50">
        <v>1.327</v>
      </c>
      <c r="G50">
        <v>-0.58799999999999997</v>
      </c>
    </row>
    <row r="51" spans="1:8" x14ac:dyDescent="0.2">
      <c r="A51" t="s">
        <v>21</v>
      </c>
      <c r="B51">
        <v>4</v>
      </c>
      <c r="C51" t="s">
        <v>22</v>
      </c>
      <c r="D51">
        <v>1.30809</v>
      </c>
      <c r="E51" t="s">
        <v>23</v>
      </c>
      <c r="F51">
        <v>1.32748</v>
      </c>
      <c r="G51" t="s">
        <v>24</v>
      </c>
      <c r="H51">
        <v>-2.3949999999999999E-2</v>
      </c>
    </row>
    <row r="52" spans="1:8" x14ac:dyDescent="0.2">
      <c r="A52" t="s">
        <v>21</v>
      </c>
      <c r="B52">
        <v>4</v>
      </c>
      <c r="C52" t="s">
        <v>25</v>
      </c>
      <c r="D52">
        <v>-0.55510000000000004</v>
      </c>
      <c r="E52" t="s">
        <v>23</v>
      </c>
      <c r="F52">
        <v>-0.58803000000000005</v>
      </c>
      <c r="G52" t="s">
        <v>24</v>
      </c>
      <c r="H52">
        <v>2.9190000000000001E-2</v>
      </c>
    </row>
    <row r="53" spans="1:8" x14ac:dyDescent="0.2">
      <c r="A53" t="s">
        <v>12</v>
      </c>
      <c r="B53">
        <v>4</v>
      </c>
      <c r="C53" t="s">
        <v>11</v>
      </c>
      <c r="D53">
        <v>-1.327</v>
      </c>
      <c r="E53" t="s">
        <v>10</v>
      </c>
      <c r="F53">
        <v>1.323</v>
      </c>
      <c r="G53">
        <v>-0.58099999999999996</v>
      </c>
    </row>
    <row r="54" spans="1:8" x14ac:dyDescent="0.2">
      <c r="A54" t="s">
        <v>21</v>
      </c>
      <c r="B54">
        <v>5</v>
      </c>
      <c r="C54" t="s">
        <v>22</v>
      </c>
      <c r="D54">
        <v>1.2706999999999999</v>
      </c>
      <c r="E54" t="s">
        <v>23</v>
      </c>
      <c r="F54">
        <v>1.32342</v>
      </c>
      <c r="G54" t="s">
        <v>24</v>
      </c>
      <c r="H54">
        <v>-3.2890000000000003E-2</v>
      </c>
    </row>
    <row r="55" spans="1:8" x14ac:dyDescent="0.2">
      <c r="A55" t="s">
        <v>21</v>
      </c>
      <c r="B55">
        <v>5</v>
      </c>
      <c r="C55" t="s">
        <v>25</v>
      </c>
      <c r="D55">
        <v>-0.56684999999999997</v>
      </c>
      <c r="E55" t="s">
        <v>23</v>
      </c>
      <c r="F55">
        <v>-0.58113000000000004</v>
      </c>
      <c r="G55" t="s">
        <v>24</v>
      </c>
      <c r="H55">
        <v>-1.9380000000000001E-2</v>
      </c>
    </row>
    <row r="56" spans="1:8" x14ac:dyDescent="0.2">
      <c r="A56" t="s">
        <v>12</v>
      </c>
      <c r="B56">
        <v>5</v>
      </c>
      <c r="C56" t="s">
        <v>11</v>
      </c>
      <c r="D56">
        <v>-1.327</v>
      </c>
      <c r="E56" t="s">
        <v>10</v>
      </c>
      <c r="F56">
        <v>1.3109999999999999</v>
      </c>
      <c r="G56">
        <v>-0.57799999999999996</v>
      </c>
    </row>
    <row r="57" spans="1:8" x14ac:dyDescent="0.2">
      <c r="A57" t="s">
        <v>21</v>
      </c>
      <c r="B57">
        <v>6</v>
      </c>
      <c r="C57" t="s">
        <v>22</v>
      </c>
      <c r="D57">
        <v>1.1790799999999999</v>
      </c>
      <c r="E57" t="s">
        <v>23</v>
      </c>
      <c r="F57">
        <v>1.31111</v>
      </c>
      <c r="G57" t="s">
        <v>24</v>
      </c>
      <c r="H57">
        <v>-1.4880000000000001E-2</v>
      </c>
    </row>
    <row r="58" spans="1:8" x14ac:dyDescent="0.2">
      <c r="A58" t="s">
        <v>21</v>
      </c>
      <c r="B58">
        <v>6</v>
      </c>
      <c r="C58" t="s">
        <v>25</v>
      </c>
      <c r="D58">
        <v>-0.60099000000000002</v>
      </c>
      <c r="E58" t="s">
        <v>23</v>
      </c>
      <c r="F58">
        <v>-0.57779000000000003</v>
      </c>
      <c r="G58" t="s">
        <v>24</v>
      </c>
      <c r="H58">
        <v>-5.493E-2</v>
      </c>
    </row>
    <row r="59" spans="1:8" x14ac:dyDescent="0.2">
      <c r="A59" t="s">
        <v>12</v>
      </c>
      <c r="B59">
        <v>6</v>
      </c>
      <c r="C59" t="s">
        <v>11</v>
      </c>
      <c r="D59">
        <v>-1.327</v>
      </c>
      <c r="E59" t="s">
        <v>10</v>
      </c>
      <c r="F59">
        <v>1.3029999999999999</v>
      </c>
      <c r="G59">
        <v>-0.57899999999999996</v>
      </c>
    </row>
    <row r="60" spans="1:8" x14ac:dyDescent="0.2">
      <c r="A60" t="s">
        <v>21</v>
      </c>
      <c r="B60">
        <v>7</v>
      </c>
      <c r="C60" t="s">
        <v>22</v>
      </c>
      <c r="D60">
        <v>1.1979900000000001</v>
      </c>
      <c r="E60" t="s">
        <v>23</v>
      </c>
      <c r="F60">
        <v>1.30263</v>
      </c>
      <c r="G60" t="s">
        <v>24</v>
      </c>
      <c r="H60">
        <v>9.1400000000000006E-3</v>
      </c>
    </row>
    <row r="61" spans="1:8" x14ac:dyDescent="0.2">
      <c r="A61" t="s">
        <v>21</v>
      </c>
      <c r="B61">
        <v>7</v>
      </c>
      <c r="C61" t="s">
        <v>25</v>
      </c>
      <c r="D61">
        <v>-0.65130999999999994</v>
      </c>
      <c r="E61" t="s">
        <v>23</v>
      </c>
      <c r="F61">
        <v>-0.57928000000000002</v>
      </c>
      <c r="G61" t="s">
        <v>24</v>
      </c>
      <c r="H61">
        <v>-5.203E-2</v>
      </c>
    </row>
    <row r="62" spans="1:8" x14ac:dyDescent="0.2">
      <c r="A62" t="s">
        <v>12</v>
      </c>
      <c r="B62">
        <v>7</v>
      </c>
      <c r="C62" t="s">
        <v>11</v>
      </c>
      <c r="D62">
        <v>-1.3280000000000001</v>
      </c>
      <c r="E62" t="s">
        <v>10</v>
      </c>
      <c r="F62">
        <v>1.2969999999999999</v>
      </c>
      <c r="G62">
        <v>-0.58299999999999996</v>
      </c>
    </row>
    <row r="63" spans="1:8" x14ac:dyDescent="0.2">
      <c r="A63" t="s">
        <v>21</v>
      </c>
      <c r="B63">
        <v>8</v>
      </c>
      <c r="C63" t="s">
        <v>22</v>
      </c>
      <c r="D63">
        <v>1.2271799999999999</v>
      </c>
      <c r="E63" t="s">
        <v>23</v>
      </c>
      <c r="F63">
        <v>1.29681</v>
      </c>
      <c r="G63" t="s">
        <v>24</v>
      </c>
      <c r="H63">
        <v>2.9090000000000001E-2</v>
      </c>
    </row>
    <row r="64" spans="1:8" x14ac:dyDescent="0.2">
      <c r="A64" t="s">
        <v>21</v>
      </c>
      <c r="B64">
        <v>8</v>
      </c>
      <c r="C64" t="s">
        <v>25</v>
      </c>
      <c r="D64">
        <v>-0.69350999999999996</v>
      </c>
      <c r="E64" t="s">
        <v>23</v>
      </c>
      <c r="F64">
        <v>-0.58328999999999998</v>
      </c>
      <c r="G64" t="s">
        <v>24</v>
      </c>
      <c r="H64">
        <v>-4.2270000000000002E-2</v>
      </c>
    </row>
    <row r="65" spans="1:8" x14ac:dyDescent="0.2">
      <c r="A65" t="s">
        <v>12</v>
      </c>
      <c r="B65">
        <v>8</v>
      </c>
      <c r="C65" t="s">
        <v>11</v>
      </c>
      <c r="D65">
        <v>-1.329</v>
      </c>
      <c r="E65" t="s">
        <v>10</v>
      </c>
      <c r="F65">
        <v>1.2929999999999999</v>
      </c>
      <c r="G65">
        <v>-0.58899999999999997</v>
      </c>
    </row>
    <row r="66" spans="1:8" x14ac:dyDescent="0.2">
      <c r="A66" t="s">
        <v>21</v>
      </c>
      <c r="B66">
        <v>9</v>
      </c>
      <c r="C66" t="s">
        <v>22</v>
      </c>
      <c r="D66">
        <v>1.2634000000000001</v>
      </c>
      <c r="E66" t="s">
        <v>23</v>
      </c>
      <c r="F66">
        <v>1.29322</v>
      </c>
      <c r="G66" t="s">
        <v>24</v>
      </c>
      <c r="H66">
        <v>4.496E-2</v>
      </c>
    </row>
    <row r="67" spans="1:8" x14ac:dyDescent="0.2">
      <c r="A67" t="s">
        <v>21</v>
      </c>
      <c r="B67">
        <v>9</v>
      </c>
      <c r="C67" t="s">
        <v>25</v>
      </c>
      <c r="D67">
        <v>-0.73573999999999995</v>
      </c>
      <c r="E67" t="s">
        <v>23</v>
      </c>
      <c r="F67">
        <v>-0.58896999999999999</v>
      </c>
      <c r="G67" t="s">
        <v>24</v>
      </c>
      <c r="H67">
        <v>-2.8400000000000002E-2</v>
      </c>
    </row>
    <row r="68" spans="1:8" x14ac:dyDescent="0.2">
      <c r="A68" t="s">
        <v>12</v>
      </c>
      <c r="B68">
        <v>9</v>
      </c>
      <c r="C68" t="s">
        <v>11</v>
      </c>
      <c r="D68">
        <v>-1.33</v>
      </c>
      <c r="E68" t="s">
        <v>10</v>
      </c>
      <c r="F68">
        <v>1.292</v>
      </c>
      <c r="G68">
        <v>-0.59599999999999997</v>
      </c>
    </row>
    <row r="69" spans="1:8" x14ac:dyDescent="0.2">
      <c r="A69" t="s">
        <v>21</v>
      </c>
      <c r="B69">
        <v>10</v>
      </c>
      <c r="C69" t="s">
        <v>22</v>
      </c>
      <c r="D69">
        <v>1.31328</v>
      </c>
      <c r="E69" t="s">
        <v>23</v>
      </c>
      <c r="F69">
        <v>1.2918000000000001</v>
      </c>
      <c r="G69" t="s">
        <v>24</v>
      </c>
      <c r="H69">
        <v>5.6349999999999997E-2</v>
      </c>
    </row>
    <row r="70" spans="1:8" x14ac:dyDescent="0.2">
      <c r="A70" t="s">
        <v>21</v>
      </c>
      <c r="B70">
        <v>10</v>
      </c>
      <c r="C70" t="s">
        <v>25</v>
      </c>
      <c r="D70">
        <v>-0.77905000000000002</v>
      </c>
      <c r="E70" t="s">
        <v>23</v>
      </c>
      <c r="F70">
        <v>-0.59599999999999997</v>
      </c>
      <c r="G70" t="s">
        <v>24</v>
      </c>
      <c r="H70">
        <v>-1.145E-2</v>
      </c>
    </row>
    <row r="71" spans="1:8" x14ac:dyDescent="0.2">
      <c r="A71" t="s">
        <v>12</v>
      </c>
      <c r="B71">
        <v>10</v>
      </c>
      <c r="C71" t="s">
        <v>11</v>
      </c>
      <c r="D71">
        <v>-1.33</v>
      </c>
      <c r="E71" t="s">
        <v>10</v>
      </c>
      <c r="F71">
        <v>1.2929999999999999</v>
      </c>
      <c r="G71">
        <v>-0.60399999999999998</v>
      </c>
    </row>
    <row r="72" spans="1:8" x14ac:dyDescent="0.2">
      <c r="A72" t="s">
        <v>21</v>
      </c>
      <c r="B72">
        <v>11</v>
      </c>
      <c r="C72" t="s">
        <v>22</v>
      </c>
      <c r="D72">
        <v>1.3801600000000001</v>
      </c>
      <c r="E72" t="s">
        <v>23</v>
      </c>
      <c r="F72">
        <v>1.29274</v>
      </c>
      <c r="G72" t="s">
        <v>24</v>
      </c>
      <c r="H72">
        <v>6.2050000000000001E-2</v>
      </c>
    </row>
    <row r="73" spans="1:8" x14ac:dyDescent="0.2">
      <c r="A73" t="s">
        <v>21</v>
      </c>
      <c r="B73">
        <v>11</v>
      </c>
      <c r="C73" t="s">
        <v>25</v>
      </c>
      <c r="D73">
        <v>-0.81288000000000005</v>
      </c>
      <c r="E73" t="s">
        <v>23</v>
      </c>
      <c r="F73">
        <v>-0.60402999999999996</v>
      </c>
      <c r="G73" t="s">
        <v>24</v>
      </c>
      <c r="H73">
        <v>7.28E-3</v>
      </c>
    </row>
    <row r="74" spans="1:8" x14ac:dyDescent="0.2">
      <c r="A74" t="s">
        <v>12</v>
      </c>
      <c r="B74">
        <v>11</v>
      </c>
      <c r="C74" t="s">
        <v>11</v>
      </c>
      <c r="D74">
        <v>-1.331</v>
      </c>
      <c r="E74" t="s">
        <v>10</v>
      </c>
      <c r="F74">
        <v>1.296</v>
      </c>
      <c r="G74">
        <v>-0.61199999999999999</v>
      </c>
    </row>
    <row r="75" spans="1:8" x14ac:dyDescent="0.2">
      <c r="A75" t="s">
        <v>21</v>
      </c>
      <c r="B75">
        <v>12</v>
      </c>
      <c r="C75" t="s">
        <v>22</v>
      </c>
      <c r="D75">
        <v>1.45357</v>
      </c>
      <c r="E75" t="s">
        <v>23</v>
      </c>
      <c r="F75">
        <v>1.29623</v>
      </c>
      <c r="G75" t="s">
        <v>24</v>
      </c>
      <c r="H75">
        <v>6.062E-2</v>
      </c>
    </row>
    <row r="76" spans="1:8" x14ac:dyDescent="0.2">
      <c r="A76" t="s">
        <v>21</v>
      </c>
      <c r="B76">
        <v>12</v>
      </c>
      <c r="C76" t="s">
        <v>25</v>
      </c>
      <c r="D76">
        <v>-0.81806000000000001</v>
      </c>
      <c r="E76" t="s">
        <v>23</v>
      </c>
      <c r="F76">
        <v>-0.61236000000000002</v>
      </c>
      <c r="G76" t="s">
        <v>24</v>
      </c>
      <c r="H76">
        <v>2.538E-2</v>
      </c>
    </row>
    <row r="77" spans="1:8" x14ac:dyDescent="0.2">
      <c r="A77" t="s">
        <v>12</v>
      </c>
      <c r="B77">
        <v>12</v>
      </c>
      <c r="C77" t="s">
        <v>11</v>
      </c>
      <c r="D77">
        <v>-1.3320000000000001</v>
      </c>
      <c r="E77" t="s">
        <v>10</v>
      </c>
      <c r="F77">
        <v>1.302</v>
      </c>
      <c r="G77">
        <v>-0.62</v>
      </c>
    </row>
    <row r="78" spans="1:8" x14ac:dyDescent="0.2">
      <c r="A78" t="s">
        <v>21</v>
      </c>
      <c r="B78">
        <v>13</v>
      </c>
      <c r="C78" t="s">
        <v>22</v>
      </c>
      <c r="D78">
        <v>1.50739</v>
      </c>
      <c r="E78" t="s">
        <v>23</v>
      </c>
      <c r="F78">
        <v>1.30196</v>
      </c>
      <c r="G78" t="s">
        <v>24</v>
      </c>
      <c r="H78">
        <v>5.1610000000000003E-2</v>
      </c>
    </row>
    <row r="79" spans="1:8" x14ac:dyDescent="0.2">
      <c r="A79" t="s">
        <v>21</v>
      </c>
      <c r="B79">
        <v>13</v>
      </c>
      <c r="C79" t="s">
        <v>25</v>
      </c>
      <c r="D79">
        <v>-0.78146000000000004</v>
      </c>
      <c r="E79" t="s">
        <v>23</v>
      </c>
      <c r="F79">
        <v>-0.61985999999999997</v>
      </c>
      <c r="G79" t="s">
        <v>24</v>
      </c>
      <c r="H79">
        <v>3.9480000000000001E-2</v>
      </c>
    </row>
    <row r="80" spans="1:8" x14ac:dyDescent="0.2">
      <c r="A80" t="s">
        <v>12</v>
      </c>
      <c r="B80">
        <v>13</v>
      </c>
      <c r="C80" t="s">
        <v>11</v>
      </c>
      <c r="D80">
        <v>-1.3320000000000001</v>
      </c>
      <c r="E80" t="s">
        <v>10</v>
      </c>
      <c r="F80">
        <v>1.3089999999999999</v>
      </c>
      <c r="G80">
        <v>-0.625</v>
      </c>
    </row>
    <row r="81" spans="1:8" x14ac:dyDescent="0.2">
      <c r="A81" t="s">
        <v>21</v>
      </c>
      <c r="B81">
        <v>14</v>
      </c>
      <c r="C81" t="s">
        <v>22</v>
      </c>
      <c r="D81">
        <v>1.5179199999999999</v>
      </c>
      <c r="E81" t="s">
        <v>23</v>
      </c>
      <c r="F81">
        <v>1.30888</v>
      </c>
      <c r="G81" t="s">
        <v>24</v>
      </c>
      <c r="H81">
        <v>3.6790000000000003E-2</v>
      </c>
    </row>
    <row r="82" spans="1:8" x14ac:dyDescent="0.2">
      <c r="A82" t="s">
        <v>21</v>
      </c>
      <c r="B82">
        <v>14</v>
      </c>
      <c r="C82" t="s">
        <v>25</v>
      </c>
      <c r="D82">
        <v>-0.71404000000000001</v>
      </c>
      <c r="E82" t="s">
        <v>23</v>
      </c>
      <c r="F82">
        <v>-0.62529999999999997</v>
      </c>
      <c r="G82" t="s">
        <v>24</v>
      </c>
      <c r="H82">
        <v>4.6760000000000003E-2</v>
      </c>
    </row>
    <row r="83" spans="1:8" x14ac:dyDescent="0.2">
      <c r="A83" t="s">
        <v>12</v>
      </c>
      <c r="B83">
        <v>14</v>
      </c>
      <c r="C83" t="s">
        <v>11</v>
      </c>
      <c r="D83">
        <v>-1.3320000000000001</v>
      </c>
      <c r="E83" t="s">
        <v>10</v>
      </c>
      <c r="F83">
        <v>1.3160000000000001</v>
      </c>
      <c r="G83">
        <v>-0.628</v>
      </c>
    </row>
    <row r="84" spans="1:8" x14ac:dyDescent="0.2">
      <c r="A84" t="s">
        <v>21</v>
      </c>
      <c r="B84">
        <v>15</v>
      </c>
      <c r="C84" t="s">
        <v>22</v>
      </c>
      <c r="D84">
        <v>1.4873400000000001</v>
      </c>
      <c r="E84" t="s">
        <v>23</v>
      </c>
      <c r="F84">
        <v>1.31555</v>
      </c>
      <c r="G84" t="s">
        <v>24</v>
      </c>
      <c r="H84">
        <v>1.9820000000000001E-2</v>
      </c>
    </row>
    <row r="85" spans="1:8" x14ac:dyDescent="0.2">
      <c r="A85" t="s">
        <v>21</v>
      </c>
      <c r="B85">
        <v>15</v>
      </c>
      <c r="C85" t="s">
        <v>25</v>
      </c>
      <c r="D85">
        <v>-0.64595000000000002</v>
      </c>
      <c r="E85" t="s">
        <v>23</v>
      </c>
      <c r="F85">
        <v>-0.62812999999999997</v>
      </c>
      <c r="G85" t="s">
        <v>24</v>
      </c>
      <c r="H85">
        <v>4.6699999999999998E-2</v>
      </c>
    </row>
    <row r="86" spans="1:8" x14ac:dyDescent="0.2">
      <c r="A86" t="s">
        <v>12</v>
      </c>
      <c r="B86">
        <v>15</v>
      </c>
      <c r="C86" t="s">
        <v>11</v>
      </c>
      <c r="D86">
        <v>-1.3320000000000001</v>
      </c>
      <c r="E86" t="s">
        <v>10</v>
      </c>
      <c r="F86">
        <v>1.321</v>
      </c>
      <c r="G86">
        <v>-0.629</v>
      </c>
    </row>
    <row r="87" spans="1:8" x14ac:dyDescent="0.2">
      <c r="A87" t="s">
        <v>21</v>
      </c>
      <c r="B87">
        <v>16</v>
      </c>
      <c r="C87" t="s">
        <v>22</v>
      </c>
      <c r="D87">
        <v>1.43943</v>
      </c>
      <c r="E87" t="s">
        <v>23</v>
      </c>
      <c r="F87">
        <v>1.3208800000000001</v>
      </c>
      <c r="G87" t="s">
        <v>24</v>
      </c>
      <c r="H87">
        <v>4.2700000000000004E-3</v>
      </c>
    </row>
    <row r="88" spans="1:8" x14ac:dyDescent="0.2">
      <c r="A88" t="s">
        <v>21</v>
      </c>
      <c r="B88">
        <v>16</v>
      </c>
      <c r="C88" t="s">
        <v>25</v>
      </c>
      <c r="D88">
        <v>-0.59938000000000002</v>
      </c>
      <c r="E88" t="s">
        <v>23</v>
      </c>
      <c r="F88">
        <v>-0.62868999999999997</v>
      </c>
      <c r="G88" t="s">
        <v>24</v>
      </c>
      <c r="H88">
        <v>4.1160000000000002E-2</v>
      </c>
    </row>
    <row r="89" spans="1:8" x14ac:dyDescent="0.2">
      <c r="A89" t="s">
        <v>12</v>
      </c>
      <c r="B89">
        <v>16</v>
      </c>
      <c r="C89" t="s">
        <v>11</v>
      </c>
      <c r="D89">
        <v>-1.3320000000000001</v>
      </c>
      <c r="E89" t="s">
        <v>10</v>
      </c>
      <c r="F89">
        <v>1.325</v>
      </c>
      <c r="G89">
        <v>-0.628</v>
      </c>
    </row>
    <row r="90" spans="1:8" x14ac:dyDescent="0.2">
      <c r="A90" t="s">
        <v>21</v>
      </c>
      <c r="B90">
        <v>17</v>
      </c>
      <c r="C90" t="s">
        <v>22</v>
      </c>
      <c r="D90">
        <v>1.3953</v>
      </c>
      <c r="E90" t="s">
        <v>23</v>
      </c>
      <c r="F90">
        <v>1.3245499999999999</v>
      </c>
      <c r="G90" t="s">
        <v>24</v>
      </c>
      <c r="H90">
        <v>-8.0999999999999996E-3</v>
      </c>
    </row>
    <row r="91" spans="1:8" x14ac:dyDescent="0.2">
      <c r="A91" t="s">
        <v>21</v>
      </c>
      <c r="B91">
        <v>17</v>
      </c>
      <c r="C91" t="s">
        <v>25</v>
      </c>
      <c r="D91">
        <v>-0.57552999999999999</v>
      </c>
      <c r="E91" t="s">
        <v>23</v>
      </c>
      <c r="F91">
        <v>-0.62778</v>
      </c>
      <c r="G91" t="s">
        <v>24</v>
      </c>
      <c r="H91">
        <v>3.2759999999999997E-2</v>
      </c>
    </row>
    <row r="92" spans="1:8" x14ac:dyDescent="0.2">
      <c r="A92" t="s">
        <v>12</v>
      </c>
      <c r="B92">
        <v>17</v>
      </c>
      <c r="C92" t="s">
        <v>11</v>
      </c>
      <c r="D92">
        <v>-1.3320000000000001</v>
      </c>
      <c r="E92" t="s">
        <v>10</v>
      </c>
      <c r="F92">
        <v>1.327</v>
      </c>
      <c r="G92">
        <v>-0.626</v>
      </c>
    </row>
    <row r="94" spans="1:8" x14ac:dyDescent="0.2">
      <c r="B94" s="10">
        <f>F42</f>
        <v>1</v>
      </c>
      <c r="C94" s="10">
        <f>F43</f>
        <v>1</v>
      </c>
    </row>
    <row r="95" spans="1:8" x14ac:dyDescent="0.2">
      <c r="B95" s="10">
        <f>D42</f>
        <v>-1E-3</v>
      </c>
      <c r="C95" s="10">
        <f>D43</f>
        <v>-2.0009999999999999</v>
      </c>
    </row>
    <row r="97" spans="2:3" x14ac:dyDescent="0.2">
      <c r="B97" s="10">
        <f>F45</f>
        <v>0.61504999999999999</v>
      </c>
      <c r="C97" s="10">
        <f>F46</f>
        <v>-0.15409</v>
      </c>
    </row>
    <row r="98" spans="2:3" x14ac:dyDescent="0.2">
      <c r="B98" s="10">
        <f>D45</f>
        <v>1.4433499999999999</v>
      </c>
      <c r="C98" s="10">
        <f>D46</f>
        <v>-0.74583999999999995</v>
      </c>
    </row>
    <row r="100" spans="2:3" x14ac:dyDescent="0.2">
      <c r="B100" s="10">
        <f>F48</f>
        <v>1.2785899999999999</v>
      </c>
      <c r="C100" s="10">
        <f>F49</f>
        <v>-0.62812999999999997</v>
      </c>
    </row>
    <row r="101" spans="2:3" x14ac:dyDescent="0.2">
      <c r="B101" s="10">
        <f>D48</f>
        <v>1.47943</v>
      </c>
      <c r="C101" s="10">
        <f>D49</f>
        <v>-0.46337</v>
      </c>
    </row>
    <row r="103" spans="2:3" x14ac:dyDescent="0.2">
      <c r="B103" s="10">
        <f>F51</f>
        <v>1.32748</v>
      </c>
      <c r="C103" s="10">
        <f>F52</f>
        <v>-0.58803000000000005</v>
      </c>
    </row>
    <row r="104" spans="2:3" x14ac:dyDescent="0.2">
      <c r="B104" s="10">
        <f>D51</f>
        <v>1.30809</v>
      </c>
      <c r="C104" s="10">
        <f>D52</f>
        <v>-0.55510000000000004</v>
      </c>
    </row>
    <row r="106" spans="2:3" x14ac:dyDescent="0.2">
      <c r="B106" s="10">
        <f>F54</f>
        <v>1.32342</v>
      </c>
      <c r="C106" s="10">
        <f>F55</f>
        <v>-0.58113000000000004</v>
      </c>
    </row>
    <row r="107" spans="2:3" x14ac:dyDescent="0.2">
      <c r="B107" s="10">
        <f>D54</f>
        <v>1.2706999999999999</v>
      </c>
      <c r="C107" s="10">
        <f>D55</f>
        <v>-0.56684999999999997</v>
      </c>
    </row>
    <row r="109" spans="2:3" x14ac:dyDescent="0.2">
      <c r="B109" s="10">
        <f>F57</f>
        <v>1.31111</v>
      </c>
      <c r="C109" s="10">
        <f>F58</f>
        <v>-0.57779000000000003</v>
      </c>
    </row>
    <row r="110" spans="2:3" x14ac:dyDescent="0.2">
      <c r="B110" s="10">
        <f>D57</f>
        <v>1.1790799999999999</v>
      </c>
      <c r="C110" s="10">
        <f>D58</f>
        <v>-0.60099000000000002</v>
      </c>
    </row>
    <row r="112" spans="2:3" x14ac:dyDescent="0.2">
      <c r="B112" s="10">
        <f>F60</f>
        <v>1.30263</v>
      </c>
      <c r="C112" s="10">
        <f>F61</f>
        <v>-0.57928000000000002</v>
      </c>
    </row>
    <row r="113" spans="2:3" x14ac:dyDescent="0.2">
      <c r="B113" s="10">
        <f>D60</f>
        <v>1.1979900000000001</v>
      </c>
      <c r="C113" s="10">
        <f>D61</f>
        <v>-0.65130999999999994</v>
      </c>
    </row>
    <row r="115" spans="2:3" x14ac:dyDescent="0.2">
      <c r="B115" s="10">
        <f>F63</f>
        <v>1.29681</v>
      </c>
      <c r="C115" s="10">
        <f>F64</f>
        <v>-0.58328999999999998</v>
      </c>
    </row>
    <row r="116" spans="2:3" x14ac:dyDescent="0.2">
      <c r="B116" s="10">
        <f>D63</f>
        <v>1.2271799999999999</v>
      </c>
      <c r="C116" s="10">
        <f>D64</f>
        <v>-0.69350999999999996</v>
      </c>
    </row>
    <row r="118" spans="2:3" x14ac:dyDescent="0.2">
      <c r="B118" s="10">
        <f>F66</f>
        <v>1.29322</v>
      </c>
      <c r="C118" s="10">
        <f>F67</f>
        <v>-0.58896999999999999</v>
      </c>
    </row>
    <row r="119" spans="2:3" x14ac:dyDescent="0.2">
      <c r="B119" s="10">
        <f>D66</f>
        <v>1.2634000000000001</v>
      </c>
      <c r="C119" s="10">
        <f>D67</f>
        <v>-0.73573999999999995</v>
      </c>
    </row>
    <row r="121" spans="2:3" x14ac:dyDescent="0.2">
      <c r="B121" s="10">
        <f>F69</f>
        <v>1.2918000000000001</v>
      </c>
      <c r="C121" s="10">
        <f>F70</f>
        <v>-0.59599999999999997</v>
      </c>
    </row>
    <row r="122" spans="2:3" x14ac:dyDescent="0.2">
      <c r="B122" s="10">
        <f>D69</f>
        <v>1.31328</v>
      </c>
      <c r="C122" s="10">
        <f>D70</f>
        <v>-0.77905000000000002</v>
      </c>
    </row>
    <row r="124" spans="2:3" x14ac:dyDescent="0.2">
      <c r="B124" s="10">
        <f>F72</f>
        <v>1.29274</v>
      </c>
      <c r="C124" s="10">
        <f>F73</f>
        <v>-0.60402999999999996</v>
      </c>
    </row>
    <row r="125" spans="2:3" x14ac:dyDescent="0.2">
      <c r="B125" s="10">
        <f>D72</f>
        <v>1.3801600000000001</v>
      </c>
      <c r="C125" s="10">
        <f>D73</f>
        <v>-0.81288000000000005</v>
      </c>
    </row>
    <row r="127" spans="2:3" x14ac:dyDescent="0.2">
      <c r="B127" s="10">
        <f>F75</f>
        <v>1.29623</v>
      </c>
      <c r="C127" s="10">
        <f>F76</f>
        <v>-0.61236000000000002</v>
      </c>
    </row>
    <row r="128" spans="2:3" x14ac:dyDescent="0.2">
      <c r="B128" s="10">
        <f>D75</f>
        <v>1.45357</v>
      </c>
      <c r="C128" s="10">
        <f>D76</f>
        <v>-0.81806000000000001</v>
      </c>
    </row>
    <row r="130" spans="2:3" x14ac:dyDescent="0.2">
      <c r="B130" s="10">
        <f>F78</f>
        <v>1.30196</v>
      </c>
      <c r="C130" s="10">
        <f>F79</f>
        <v>-0.61985999999999997</v>
      </c>
    </row>
    <row r="131" spans="2:3" x14ac:dyDescent="0.2">
      <c r="B131" s="10">
        <f>D78</f>
        <v>1.50739</v>
      </c>
      <c r="C131" s="10">
        <f>D79</f>
        <v>-0.78146000000000004</v>
      </c>
    </row>
    <row r="133" spans="2:3" x14ac:dyDescent="0.2">
      <c r="B133" s="10">
        <f>F81</f>
        <v>1.30888</v>
      </c>
      <c r="C133" s="10">
        <f>F82</f>
        <v>-0.62529999999999997</v>
      </c>
    </row>
    <row r="134" spans="2:3" x14ac:dyDescent="0.2">
      <c r="B134" s="10">
        <f>D81</f>
        <v>1.5179199999999999</v>
      </c>
      <c r="C134" s="10">
        <f>D82</f>
        <v>-0.71404000000000001</v>
      </c>
    </row>
    <row r="136" spans="2:3" x14ac:dyDescent="0.2">
      <c r="B136" s="10">
        <f>F84</f>
        <v>1.31555</v>
      </c>
      <c r="C136" s="10">
        <f>F85</f>
        <v>-0.62812999999999997</v>
      </c>
    </row>
    <row r="137" spans="2:3" x14ac:dyDescent="0.2">
      <c r="B137" s="10">
        <f>D84</f>
        <v>1.4873400000000001</v>
      </c>
      <c r="C137" s="10">
        <f>D85</f>
        <v>-0.64595000000000002</v>
      </c>
    </row>
    <row r="139" spans="2:3" x14ac:dyDescent="0.2">
      <c r="B139" s="10">
        <f>F87</f>
        <v>1.3208800000000001</v>
      </c>
      <c r="C139" s="10">
        <f>F88</f>
        <v>-0.62868999999999997</v>
      </c>
    </row>
    <row r="140" spans="2:3" x14ac:dyDescent="0.2">
      <c r="B140" s="10">
        <f>D87</f>
        <v>1.43943</v>
      </c>
      <c r="C140" s="10">
        <f>D88</f>
        <v>-0.59938000000000002</v>
      </c>
    </row>
    <row r="142" spans="2:3" x14ac:dyDescent="0.2">
      <c r="B142" s="10">
        <f>F90</f>
        <v>1.3245499999999999</v>
      </c>
      <c r="C142" s="10">
        <f>F91</f>
        <v>-0.62778</v>
      </c>
    </row>
    <row r="143" spans="2:3" x14ac:dyDescent="0.2">
      <c r="B143" s="10">
        <f>D90</f>
        <v>1.3953</v>
      </c>
      <c r="C143" s="10">
        <f>D91</f>
        <v>-0.57552999999999999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gradtest20210605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Junsato</dc:creator>
  <cp:lastModifiedBy>佐藤　淳</cp:lastModifiedBy>
  <dcterms:created xsi:type="dcterms:W3CDTF">2019-08-17T12:06:48Z</dcterms:created>
  <dcterms:modified xsi:type="dcterms:W3CDTF">2023-11-20T13:29:13Z</dcterms:modified>
</cp:coreProperties>
</file>