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52" windowHeight="8655"/>
  </bookViews>
  <sheets>
    <sheet name="图根点计算" sheetId="1" r:id="rId1"/>
    <sheet name="已知控制点坐标" sheetId="5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查询 - 新建 文本文档" description="与工作簿中“新建 文本文档”查询的连接。" type="5" background="1" refreshedVersion="2" saveData="1">
    <dbPr connection="Provider=Microsoft.Mashup.OleDb.1;Data Source=$Workbook$;Location=&quot;新建 文本文档&quot;;Extended Properties=&quot;&quot;" command="SELECT * FROM [新建 文本文档]" commandType="2"/>
  </connection>
</connections>
</file>

<file path=xl/sharedStrings.xml><?xml version="1.0" encoding="utf-8"?>
<sst xmlns="http://schemas.openxmlformats.org/spreadsheetml/2006/main" count="213" uniqueCount="143">
  <si>
    <t>测站</t>
  </si>
  <si>
    <t>目标点</t>
  </si>
  <si>
    <t>观测角读数</t>
  </si>
  <si>
    <t>半测回角值 （°′″）</t>
  </si>
  <si>
    <t>一测回角值 （°′″）</t>
  </si>
  <si>
    <t>水平距离（m）</t>
  </si>
  <si>
    <t>平均距离（m）</t>
  </si>
  <si>
    <t>盘左    （°′″）</t>
  </si>
  <si>
    <t>盘右        （ °′″）</t>
  </si>
  <si>
    <t>盘左</t>
  </si>
  <si>
    <t>盘右</t>
  </si>
  <si>
    <t>T133</t>
  </si>
  <si>
    <t>T134</t>
  </si>
  <si>
    <t>199 34 10</t>
  </si>
  <si>
    <t>19 34 22</t>
  </si>
  <si>
    <t>90 11 20</t>
  </si>
  <si>
    <t>90 11 12</t>
  </si>
  <si>
    <t>XY01</t>
  </si>
  <si>
    <t>289 45 30</t>
  </si>
  <si>
    <t>109 45 26</t>
  </si>
  <si>
    <t>90 11 4</t>
  </si>
  <si>
    <t>180 29 30</t>
  </si>
  <si>
    <t>0 30 00</t>
  </si>
  <si>
    <t>173 24 23</t>
  </si>
  <si>
    <t>173 24 22</t>
  </si>
  <si>
    <t>XY02</t>
  </si>
  <si>
    <t>353 53 53</t>
  </si>
  <si>
    <t>173 54 22</t>
  </si>
  <si>
    <t>359 59 55</t>
  </si>
  <si>
    <t>180 00 04</t>
  </si>
  <si>
    <t>98 13 5</t>
  </si>
  <si>
    <t>XY03</t>
  </si>
  <si>
    <t>98 13 00</t>
  </si>
  <si>
    <t>278 13 9</t>
  </si>
  <si>
    <t>241 51 11</t>
  </si>
  <si>
    <t>61 51 42</t>
  </si>
  <si>
    <t>265 23 11</t>
  </si>
  <si>
    <t>265 22 56</t>
  </si>
  <si>
    <t>XY04</t>
  </si>
  <si>
    <t>147 14 22</t>
  </si>
  <si>
    <t>327 14 22</t>
  </si>
  <si>
    <t>265 22 40</t>
  </si>
  <si>
    <t>97 24 40</t>
  </si>
  <si>
    <t>277 24 53</t>
  </si>
  <si>
    <t>91 36 25</t>
  </si>
  <si>
    <t>91 36 24</t>
  </si>
  <si>
    <t>XY05</t>
  </si>
  <si>
    <t>189 01 05</t>
  </si>
  <si>
    <t>9 01 16</t>
  </si>
  <si>
    <t>91 36 23</t>
  </si>
  <si>
    <t>351 50 33</t>
  </si>
  <si>
    <t>171 50 43</t>
  </si>
  <si>
    <t>88 56 3</t>
  </si>
  <si>
    <t>88 55 54</t>
  </si>
  <si>
    <t>XY06</t>
  </si>
  <si>
    <t>80 46 36</t>
  </si>
  <si>
    <t>260 46 28</t>
  </si>
  <si>
    <t>88 55 45</t>
  </si>
  <si>
    <t>292 27 34</t>
  </si>
  <si>
    <t>112 27 20</t>
  </si>
  <si>
    <t>175 19 59</t>
  </si>
  <si>
    <t>175 20 4</t>
  </si>
  <si>
    <t>XY07</t>
  </si>
  <si>
    <t>107 47 33</t>
  </si>
  <si>
    <t>287 47 30</t>
  </si>
  <si>
    <t>175 20 10</t>
  </si>
  <si>
    <t>255 29 04</t>
  </si>
  <si>
    <t>75 29 09</t>
  </si>
  <si>
    <t>269 57 45</t>
  </si>
  <si>
    <t>269 57 49</t>
  </si>
  <si>
    <t>XY12</t>
  </si>
  <si>
    <t>165 26 49</t>
  </si>
  <si>
    <t>345 27 02</t>
  </si>
  <si>
    <t>269 57 53</t>
  </si>
  <si>
    <t>116 52 00</t>
  </si>
  <si>
    <t>296 52 06</t>
  </si>
  <si>
    <t>183 44 29</t>
  </si>
  <si>
    <t>183 44 33</t>
  </si>
  <si>
    <t>LL01</t>
  </si>
  <si>
    <t>300 36 29</t>
  </si>
  <si>
    <t>120 36 43</t>
  </si>
  <si>
    <t>183 44 37</t>
  </si>
  <si>
    <t>244 05 34</t>
  </si>
  <si>
    <t>64 05 23</t>
  </si>
  <si>
    <t>91 25 20</t>
  </si>
  <si>
    <t>LL02</t>
  </si>
  <si>
    <t>335 30 54</t>
  </si>
  <si>
    <t>155 30 42</t>
  </si>
  <si>
    <t>91 25 19</t>
  </si>
  <si>
    <t>262 24 12</t>
  </si>
  <si>
    <t>82 24 04</t>
  </si>
  <si>
    <t>93 18 51</t>
  </si>
  <si>
    <t>93 18 56</t>
  </si>
  <si>
    <t>355 43 03</t>
  </si>
  <si>
    <t>175 43 6</t>
  </si>
  <si>
    <t>93 19 2</t>
  </si>
  <si>
    <t>201 39 42</t>
  </si>
  <si>
    <t>21 39 56</t>
  </si>
  <si>
    <t>178 29 29</t>
  </si>
  <si>
    <t>20 09 11</t>
  </si>
  <si>
    <t>200 09 25</t>
  </si>
  <si>
    <t>观测角</t>
  </si>
  <si>
    <t>改正数</t>
  </si>
  <si>
    <t>改正后</t>
  </si>
  <si>
    <t>方位角</t>
  </si>
  <si>
    <t>边长</t>
  </si>
  <si>
    <t>X坐标增量</t>
  </si>
  <si>
    <t>Y坐标增量</t>
  </si>
  <si>
    <t>调整后的坐标增量值</t>
  </si>
  <si>
    <t>坐标</t>
  </si>
  <si>
    <t>β左角</t>
  </si>
  <si>
    <t>v</t>
  </si>
  <si>
    <t>α</t>
  </si>
  <si>
    <t>D(m)</t>
  </si>
  <si>
    <t>△X</t>
  </si>
  <si>
    <t>改正数(m)</t>
  </si>
  <si>
    <t>△Y</t>
  </si>
  <si>
    <t>改正数(mm)</t>
  </si>
  <si>
    <t>△x</t>
  </si>
  <si>
    <t>△y</t>
  </si>
  <si>
    <t>X</t>
  </si>
  <si>
    <t>Y</t>
  </si>
  <si>
    <t>2 35 45</t>
  </si>
  <si>
    <t>272 46 57</t>
  </si>
  <si>
    <t>266 11 19</t>
  </si>
  <si>
    <t>184 24 24</t>
  </si>
  <si>
    <t>265 22 55</t>
  </si>
  <si>
    <t>269 47 19</t>
  </si>
  <si>
    <t>181 23 43</t>
  </si>
  <si>
    <t>90 19 37</t>
  </si>
  <si>
    <t>85 39 41</t>
  </si>
  <si>
    <t>269 57 48</t>
  </si>
  <si>
    <t>175 37 29</t>
  </si>
  <si>
    <t>183 44 32</t>
  </si>
  <si>
    <t>179 22 1</t>
  </si>
  <si>
    <t>0</t>
  </si>
  <si>
    <t>90 47 21</t>
  </si>
  <si>
    <t>4 6 17</t>
  </si>
  <si>
    <t>-1</t>
  </si>
  <si>
    <t>178 29 28</t>
  </si>
  <si>
    <t>ID</t>
  </si>
  <si>
    <t>Nx</t>
  </si>
  <si>
    <t>Ey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</si>
</sst>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00_ 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9" applyNumberFormat="0" applyAlignment="0" applyProtection="0">
      <alignment vertical="center"/>
    </xf>
    <xf numFmtId="0" fontId="14" fillId="7" borderId="20" applyNumberFormat="0" applyAlignment="0" applyProtection="0">
      <alignment vertical="center"/>
    </xf>
    <xf numFmtId="0" fontId="15" fillId="7" borderId="19" applyNumberFormat="0" applyAlignment="0" applyProtection="0">
      <alignment vertical="center"/>
    </xf>
    <xf numFmtId="0" fontId="16" fillId="8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7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3" borderId="7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7" fontId="2" fillId="0" borderId="15" xfId="0" applyNumberFormat="1" applyFont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245110</xdr:colOff>
      <xdr:row>68</xdr:row>
      <xdr:rowOff>148590</xdr:rowOff>
    </xdr:from>
    <xdr:to>
      <xdr:col>5</xdr:col>
      <xdr:colOff>690880</xdr:colOff>
      <xdr:row>75</xdr:row>
      <xdr:rowOff>107950</xdr:rowOff>
    </xdr:to>
    <xdr:sp>
      <xdr:nvSpPr>
        <xdr:cNvPr id="2" name="文本框 1"/>
        <xdr:cNvSpPr txBox="1"/>
      </xdr:nvSpPr>
      <xdr:spPr>
        <a:xfrm>
          <a:off x="915035" y="12055475"/>
          <a:ext cx="4718050" cy="1159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转角总和：1800 0 4</a:t>
          </a:r>
          <a:endParaRPr lang="zh-CN" altLang="en-US" sz="1100"/>
        </a:p>
        <a:p>
          <a:pPr algn="l"/>
          <a:r>
            <a:rPr lang="zh-CN" altLang="en-US" sz="1100"/>
            <a:t>闭合差：</a:t>
          </a:r>
          <a:r>
            <a:rPr lang="en-US" altLang="zh-CN" sz="1100"/>
            <a:t>4</a:t>
          </a:r>
          <a:r>
            <a:rPr lang="zh-CN" altLang="en-US" sz="1100"/>
            <a:t>秒</a:t>
          </a:r>
          <a:endParaRPr lang="zh-CN" altLang="en-US" sz="1100"/>
        </a:p>
        <a:p>
          <a:pPr algn="l"/>
          <a:r>
            <a:rPr lang="zh-CN" altLang="en-US" sz="1100"/>
            <a:t>导线总长：</a:t>
          </a:r>
          <a:r>
            <a:rPr lang="en-US" altLang="zh-CN" sz="1100"/>
            <a:t>857.084</a:t>
          </a:r>
          <a:endParaRPr lang="en-US" altLang="zh-CN" sz="1100"/>
        </a:p>
      </xdr:txBody>
    </xdr:sp>
    <xdr:clientData/>
  </xdr:twoCellAnchor>
  <xdr:twoCellAnchor>
    <xdr:from>
      <xdr:col>7</xdr:col>
      <xdr:colOff>18415</xdr:colOff>
      <xdr:row>69</xdr:row>
      <xdr:rowOff>48260</xdr:rowOff>
    </xdr:from>
    <xdr:to>
      <xdr:col>12</xdr:col>
      <xdr:colOff>330835</xdr:colOff>
      <xdr:row>76</xdr:row>
      <xdr:rowOff>3175</xdr:rowOff>
    </xdr:to>
    <xdr:sp>
      <xdr:nvSpPr>
        <xdr:cNvPr id="3" name="文本框 2"/>
        <xdr:cNvSpPr txBox="1"/>
      </xdr:nvSpPr>
      <xdr:spPr>
        <a:xfrm>
          <a:off x="7357110" y="12126595"/>
          <a:ext cx="4718050" cy="1155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X坐标增量</a:t>
          </a:r>
          <a:r>
            <a:rPr lang="zh-CN" altLang="en-US" sz="1100"/>
            <a:t>闭合差：0.000800629076763926</a:t>
          </a:r>
          <a:endParaRPr lang="zh-CN" altLang="en-US" sz="1100"/>
        </a:p>
        <a:p>
          <a:pPr algn="l"/>
          <a:r>
            <a:rPr lang="en-US" altLang="zh-CN" sz="1100"/>
            <a:t>Y</a:t>
          </a:r>
          <a:r>
            <a:rPr lang="en-US" altLang="zh-CN">
              <a:sym typeface="+mn-ea"/>
            </a:rPr>
            <a:t>坐标增量</a:t>
          </a:r>
          <a:r>
            <a:rPr lang="zh-CN" altLang="en-US">
              <a:sym typeface="+mn-ea"/>
            </a:rPr>
            <a:t>闭合差</a:t>
          </a:r>
          <a:r>
            <a:rPr lang="zh-CN" altLang="en-US">
              <a:sym typeface="+mn-ea"/>
            </a:rPr>
            <a:t>：</a:t>
          </a:r>
          <a:r>
            <a:rPr lang="en-US" altLang="zh-CN" sz="1100"/>
            <a:t>0.00773805741526878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9"/>
  <sheetViews>
    <sheetView tabSelected="1" zoomScale="70" zoomScaleNormal="70" topLeftCell="A40" workbookViewId="0">
      <selection activeCell="E58" sqref="E58:E59"/>
    </sheetView>
  </sheetViews>
  <sheetFormatPr defaultColWidth="9.33628318584071" defaultRowHeight="13.5"/>
  <cols>
    <col min="1" max="2" width="9.33628318584071" style="18"/>
    <col min="3" max="3" width="17.3982300884956" style="19" customWidth="1"/>
    <col min="4" max="4" width="18.2035398230088" style="19" customWidth="1"/>
    <col min="5" max="5" width="14.6017699115044" style="19" customWidth="1"/>
    <col min="6" max="6" width="14.4690265486726" style="19" customWidth="1"/>
    <col min="7" max="7" width="18.929203539823" style="20" customWidth="1"/>
    <col min="8" max="8" width="14.070796460177" style="20" customWidth="1"/>
    <col min="9" max="9" width="12.3362831858407" style="20" customWidth="1"/>
    <col min="10" max="10" width="9.53097345132743" style="18"/>
    <col min="11" max="11" width="13.858407079646" style="18"/>
    <col min="12" max="12" width="11.6017699115044" style="18" customWidth="1"/>
    <col min="13" max="13" width="11.7256637168142" style="18"/>
    <col min="14" max="15" width="15.7964601769912" style="18" customWidth="1"/>
    <col min="16" max="20" width="9.33628318584071" style="18"/>
    <col min="21" max="21" width="11.070796460177" style="21" customWidth="1"/>
    <col min="22" max="22" width="11.1327433628319" style="21" customWidth="1"/>
    <col min="23" max="23" width="18.2654867256637" style="21" customWidth="1"/>
    <col min="24" max="24" width="15.5309734513274" style="21" customWidth="1"/>
    <col min="25" max="25" width="16.7345132743363" style="18" customWidth="1"/>
    <col min="26" max="26" width="12.7964601769912" style="18"/>
    <col min="27" max="16384" width="9.33628318584071" style="18"/>
  </cols>
  <sheetData>
    <row r="1" spans="1:10">
      <c r="A1" s="22" t="s">
        <v>0</v>
      </c>
      <c r="B1" s="22" t="s">
        <v>1</v>
      </c>
      <c r="C1" s="23" t="s">
        <v>2</v>
      </c>
      <c r="D1" s="23"/>
      <c r="E1" s="24" t="s">
        <v>3</v>
      </c>
      <c r="F1" s="24" t="s">
        <v>4</v>
      </c>
      <c r="G1" s="25" t="s">
        <v>5</v>
      </c>
      <c r="H1" s="25"/>
      <c r="I1" s="26" t="s">
        <v>6</v>
      </c>
      <c r="J1" s="34"/>
    </row>
    <row r="2" ht="27" spans="1:9">
      <c r="A2" s="22"/>
      <c r="B2" s="22"/>
      <c r="C2" s="24" t="s">
        <v>7</v>
      </c>
      <c r="D2" s="24" t="s">
        <v>8</v>
      </c>
      <c r="E2" s="24"/>
      <c r="F2" s="24"/>
      <c r="G2" s="26" t="s">
        <v>9</v>
      </c>
      <c r="H2" s="26" t="s">
        <v>10</v>
      </c>
      <c r="I2" s="26"/>
    </row>
    <row r="3" spans="1:24">
      <c r="A3" s="27" t="s">
        <v>11</v>
      </c>
      <c r="B3" s="27" t="s">
        <v>12</v>
      </c>
      <c r="C3" s="27" t="s">
        <v>13</v>
      </c>
      <c r="D3" s="27" t="s">
        <v>14</v>
      </c>
      <c r="E3" s="28" t="s">
        <v>15</v>
      </c>
      <c r="F3" s="28" t="s">
        <v>16</v>
      </c>
      <c r="G3" s="29">
        <v>133.217</v>
      </c>
      <c r="H3" s="29">
        <v>133.217</v>
      </c>
      <c r="I3" s="26"/>
      <c r="U3" s="18"/>
      <c r="V3" s="18"/>
      <c r="W3" s="18"/>
      <c r="X3" s="18"/>
    </row>
    <row r="4" spans="1:24">
      <c r="A4" s="27"/>
      <c r="B4" s="27" t="s">
        <v>17</v>
      </c>
      <c r="C4" s="27" t="s">
        <v>18</v>
      </c>
      <c r="D4" s="27" t="s">
        <v>19</v>
      </c>
      <c r="E4" s="28" t="s">
        <v>20</v>
      </c>
      <c r="F4" s="28"/>
      <c r="G4" s="29">
        <v>110.368</v>
      </c>
      <c r="H4" s="29">
        <v>110.368</v>
      </c>
      <c r="I4" s="26">
        <f>SUM(G4:H5)/4</f>
        <v>110.366</v>
      </c>
      <c r="U4" s="18"/>
      <c r="V4" s="18"/>
      <c r="W4" s="18"/>
      <c r="X4" s="18"/>
    </row>
    <row r="5" ht="13.85" spans="1:27">
      <c r="A5" s="27" t="s">
        <v>17</v>
      </c>
      <c r="B5" s="27" t="s">
        <v>11</v>
      </c>
      <c r="C5" s="27" t="s">
        <v>21</v>
      </c>
      <c r="D5" s="27" t="s">
        <v>22</v>
      </c>
      <c r="E5" s="28" t="s">
        <v>23</v>
      </c>
      <c r="F5" s="28" t="s">
        <v>24</v>
      </c>
      <c r="G5" s="29">
        <v>110.364</v>
      </c>
      <c r="H5" s="29">
        <v>110.364</v>
      </c>
      <c r="I5" s="26"/>
      <c r="U5" s="18"/>
      <c r="V5" s="18"/>
      <c r="W5" s="18"/>
      <c r="X5" s="18"/>
      <c r="AA5" s="38"/>
    </row>
    <row r="6" ht="13.85" spans="1:27">
      <c r="A6" s="27"/>
      <c r="B6" s="27" t="s">
        <v>25</v>
      </c>
      <c r="C6" s="27" t="s">
        <v>26</v>
      </c>
      <c r="D6" s="27" t="s">
        <v>27</v>
      </c>
      <c r="E6" s="28" t="s">
        <v>24</v>
      </c>
      <c r="F6" s="28"/>
      <c r="G6" s="29">
        <v>56.397</v>
      </c>
      <c r="H6" s="29">
        <v>56.397</v>
      </c>
      <c r="I6" s="26">
        <f t="shared" ref="I6" si="0">SUM(G6:H7)/4</f>
        <v>56.3935</v>
      </c>
      <c r="U6" s="18"/>
      <c r="V6" s="18"/>
      <c r="W6" s="18"/>
      <c r="X6" s="18"/>
      <c r="AA6" s="38"/>
    </row>
    <row r="7" ht="13.85" spans="1:27">
      <c r="A7" s="30" t="s">
        <v>25</v>
      </c>
      <c r="B7" s="30" t="s">
        <v>17</v>
      </c>
      <c r="C7" s="31" t="s">
        <v>28</v>
      </c>
      <c r="D7" s="31" t="s">
        <v>29</v>
      </c>
      <c r="E7" s="28" t="s">
        <v>30</v>
      </c>
      <c r="F7" s="28" t="s">
        <v>30</v>
      </c>
      <c r="G7" s="29">
        <v>56.39</v>
      </c>
      <c r="H7" s="29">
        <v>56.39</v>
      </c>
      <c r="I7" s="26"/>
      <c r="U7" s="18"/>
      <c r="V7" s="18"/>
      <c r="W7" s="18"/>
      <c r="X7" s="18"/>
      <c r="AA7" s="38"/>
    </row>
    <row r="8" ht="13.85" spans="1:27">
      <c r="A8" s="27"/>
      <c r="B8" s="30" t="s">
        <v>31</v>
      </c>
      <c r="C8" s="31" t="s">
        <v>32</v>
      </c>
      <c r="D8" s="31" t="s">
        <v>33</v>
      </c>
      <c r="E8" s="28" t="s">
        <v>30</v>
      </c>
      <c r="F8" s="28"/>
      <c r="G8" s="29">
        <v>64.939</v>
      </c>
      <c r="H8" s="29">
        <v>64.939</v>
      </c>
      <c r="I8" s="26">
        <f t="shared" ref="I8" si="1">SUM(G8:H9)/4</f>
        <v>64.9415</v>
      </c>
      <c r="U8" s="18"/>
      <c r="V8" s="18"/>
      <c r="W8" s="18"/>
      <c r="X8" s="18"/>
      <c r="AA8" s="38"/>
    </row>
    <row r="9" ht="13.85" spans="1:27">
      <c r="A9" s="30" t="s">
        <v>31</v>
      </c>
      <c r="B9" s="30" t="s">
        <v>25</v>
      </c>
      <c r="C9" s="31" t="s">
        <v>34</v>
      </c>
      <c r="D9" s="31" t="s">
        <v>35</v>
      </c>
      <c r="E9" s="28" t="s">
        <v>36</v>
      </c>
      <c r="F9" s="28" t="s">
        <v>37</v>
      </c>
      <c r="G9" s="29">
        <v>64.944</v>
      </c>
      <c r="H9" s="29">
        <v>64.944</v>
      </c>
      <c r="I9" s="26"/>
      <c r="U9" s="18"/>
      <c r="V9" s="18"/>
      <c r="W9" s="18"/>
      <c r="X9" s="18"/>
      <c r="AA9" s="38"/>
    </row>
    <row r="10" ht="13.85" spans="1:27">
      <c r="A10" s="27"/>
      <c r="B10" s="30" t="s">
        <v>38</v>
      </c>
      <c r="C10" s="31" t="s">
        <v>39</v>
      </c>
      <c r="D10" s="31" t="s">
        <v>40</v>
      </c>
      <c r="E10" s="28" t="s">
        <v>41</v>
      </c>
      <c r="F10" s="28"/>
      <c r="G10" s="29">
        <v>112.352</v>
      </c>
      <c r="H10" s="29">
        <v>112.352</v>
      </c>
      <c r="I10" s="26">
        <f t="shared" ref="I10" si="2">SUM(G10:H11)/4</f>
        <v>112.35</v>
      </c>
      <c r="U10" s="18"/>
      <c r="V10" s="18"/>
      <c r="W10" s="18"/>
      <c r="X10" s="18"/>
      <c r="AA10" s="38"/>
    </row>
    <row r="11" ht="13.85" spans="1:27">
      <c r="A11" s="30" t="s">
        <v>38</v>
      </c>
      <c r="B11" s="30" t="s">
        <v>31</v>
      </c>
      <c r="C11" s="31" t="s">
        <v>42</v>
      </c>
      <c r="D11" s="31" t="s">
        <v>43</v>
      </c>
      <c r="E11" s="28" t="s">
        <v>44</v>
      </c>
      <c r="F11" s="28" t="s">
        <v>45</v>
      </c>
      <c r="G11" s="29">
        <v>112.348</v>
      </c>
      <c r="H11" s="29">
        <v>112.348</v>
      </c>
      <c r="I11" s="26"/>
      <c r="U11" s="18"/>
      <c r="V11" s="18"/>
      <c r="W11" s="18"/>
      <c r="X11" s="18"/>
      <c r="AA11" s="38"/>
    </row>
    <row r="12" ht="13.85" spans="1:27">
      <c r="A12" s="27"/>
      <c r="B12" s="30" t="s">
        <v>46</v>
      </c>
      <c r="C12" s="31" t="s">
        <v>47</v>
      </c>
      <c r="D12" s="31" t="s">
        <v>48</v>
      </c>
      <c r="E12" s="28" t="s">
        <v>49</v>
      </c>
      <c r="F12" s="28"/>
      <c r="G12" s="29">
        <v>41.518</v>
      </c>
      <c r="H12" s="29">
        <v>41.518</v>
      </c>
      <c r="I12" s="26">
        <f>SUM(G12:H13)/4</f>
        <v>41.52</v>
      </c>
      <c r="U12" s="18"/>
      <c r="V12" s="18"/>
      <c r="W12" s="18"/>
      <c r="X12" s="18"/>
      <c r="AA12" s="38"/>
    </row>
    <row r="13" ht="13.85" spans="1:27">
      <c r="A13" s="30" t="s">
        <v>46</v>
      </c>
      <c r="B13" s="30" t="s">
        <v>38</v>
      </c>
      <c r="C13" s="31" t="s">
        <v>50</v>
      </c>
      <c r="D13" s="31" t="s">
        <v>51</v>
      </c>
      <c r="E13" s="28" t="s">
        <v>52</v>
      </c>
      <c r="F13" s="28" t="s">
        <v>53</v>
      </c>
      <c r="G13" s="29">
        <v>41.522</v>
      </c>
      <c r="H13" s="29">
        <v>41.522</v>
      </c>
      <c r="I13" s="26"/>
      <c r="U13" s="18"/>
      <c r="V13" s="18"/>
      <c r="W13" s="18"/>
      <c r="X13" s="18"/>
      <c r="AA13" s="38"/>
    </row>
    <row r="14" ht="13.85" spans="1:27">
      <c r="A14" s="27"/>
      <c r="B14" s="30" t="s">
        <v>54</v>
      </c>
      <c r="C14" s="31" t="s">
        <v>55</v>
      </c>
      <c r="D14" s="31" t="s">
        <v>56</v>
      </c>
      <c r="E14" s="28" t="s">
        <v>57</v>
      </c>
      <c r="F14" s="28"/>
      <c r="G14" s="29">
        <v>104.664</v>
      </c>
      <c r="H14" s="29">
        <v>104.664</v>
      </c>
      <c r="I14" s="26">
        <f t="shared" ref="I14" si="3">SUM(G14:H15)/4</f>
        <v>104.662</v>
      </c>
      <c r="U14" s="18"/>
      <c r="V14" s="18"/>
      <c r="W14" s="18"/>
      <c r="X14" s="18"/>
      <c r="AA14" s="38"/>
    </row>
    <row r="15" ht="13.85" spans="1:27">
      <c r="A15" s="30" t="s">
        <v>54</v>
      </c>
      <c r="B15" s="30" t="s">
        <v>46</v>
      </c>
      <c r="C15" s="31" t="s">
        <v>58</v>
      </c>
      <c r="D15" s="31" t="s">
        <v>59</v>
      </c>
      <c r="E15" s="28" t="s">
        <v>60</v>
      </c>
      <c r="F15" s="28" t="s">
        <v>61</v>
      </c>
      <c r="G15" s="29">
        <v>104.66</v>
      </c>
      <c r="H15" s="29">
        <v>104.66</v>
      </c>
      <c r="I15" s="26"/>
      <c r="U15" s="18"/>
      <c r="V15" s="18"/>
      <c r="W15" s="18"/>
      <c r="X15" s="18"/>
      <c r="AA15" s="38"/>
    </row>
    <row r="16" ht="13.85" spans="1:27">
      <c r="A16" s="27"/>
      <c r="B16" s="30" t="s">
        <v>62</v>
      </c>
      <c r="C16" s="31" t="s">
        <v>63</v>
      </c>
      <c r="D16" s="31" t="s">
        <v>64</v>
      </c>
      <c r="E16" s="28" t="s">
        <v>65</v>
      </c>
      <c r="F16" s="28"/>
      <c r="G16" s="29">
        <v>67.83</v>
      </c>
      <c r="H16" s="29">
        <v>67.83</v>
      </c>
      <c r="I16" s="26">
        <f t="shared" ref="I16" si="4">SUM(G16:H17)/4</f>
        <v>67.8255</v>
      </c>
      <c r="U16" s="18"/>
      <c r="V16" s="18"/>
      <c r="W16" s="18"/>
      <c r="X16" s="18"/>
      <c r="AA16" s="38"/>
    </row>
    <row r="17" spans="1:24">
      <c r="A17" s="30" t="s">
        <v>62</v>
      </c>
      <c r="B17" s="30" t="s">
        <v>54</v>
      </c>
      <c r="C17" s="31" t="s">
        <v>66</v>
      </c>
      <c r="D17" s="31" t="s">
        <v>67</v>
      </c>
      <c r="E17" s="28" t="s">
        <v>68</v>
      </c>
      <c r="F17" s="28" t="s">
        <v>69</v>
      </c>
      <c r="G17" s="29">
        <v>67.821</v>
      </c>
      <c r="H17" s="29">
        <v>67.821</v>
      </c>
      <c r="I17" s="26"/>
      <c r="U17" s="18"/>
      <c r="V17" s="18"/>
      <c r="W17" s="18"/>
      <c r="X17" s="18"/>
    </row>
    <row r="18" spans="1:24">
      <c r="A18" s="27"/>
      <c r="B18" s="30" t="s">
        <v>70</v>
      </c>
      <c r="C18" s="31" t="s">
        <v>71</v>
      </c>
      <c r="D18" s="31" t="s">
        <v>72</v>
      </c>
      <c r="E18" s="28" t="s">
        <v>73</v>
      </c>
      <c r="F18" s="28"/>
      <c r="G18" s="29">
        <v>90.937</v>
      </c>
      <c r="H18" s="29">
        <v>90.937</v>
      </c>
      <c r="I18" s="26">
        <f t="shared" ref="I18" si="5">SUM(G18:H19)/4</f>
        <v>90.9375</v>
      </c>
      <c r="U18" s="18"/>
      <c r="V18" s="18"/>
      <c r="W18" s="18"/>
      <c r="X18" s="18"/>
    </row>
    <row r="19" spans="1:24">
      <c r="A19" s="32" t="s">
        <v>70</v>
      </c>
      <c r="B19" s="22" t="s">
        <v>62</v>
      </c>
      <c r="C19" s="23" t="s">
        <v>74</v>
      </c>
      <c r="D19" s="23" t="s">
        <v>75</v>
      </c>
      <c r="E19" s="28" t="s">
        <v>76</v>
      </c>
      <c r="F19" s="28" t="s">
        <v>77</v>
      </c>
      <c r="G19" s="29">
        <v>90.938</v>
      </c>
      <c r="H19" s="29">
        <v>90.938</v>
      </c>
      <c r="I19" s="26"/>
      <c r="U19" s="18"/>
      <c r="V19" s="18"/>
      <c r="W19" s="18"/>
      <c r="X19" s="18"/>
    </row>
    <row r="20" spans="1:24">
      <c r="A20" s="32"/>
      <c r="B20" s="22" t="s">
        <v>78</v>
      </c>
      <c r="C20" s="23" t="s">
        <v>79</v>
      </c>
      <c r="D20" s="23" t="s">
        <v>80</v>
      </c>
      <c r="E20" s="28" t="s">
        <v>81</v>
      </c>
      <c r="F20" s="28"/>
      <c r="G20" s="29">
        <v>27.713</v>
      </c>
      <c r="H20" s="29">
        <v>27.713</v>
      </c>
      <c r="I20" s="26">
        <f t="shared" ref="I20" si="6">SUM(G20:H21)/4</f>
        <v>27.7105</v>
      </c>
      <c r="U20" s="18"/>
      <c r="V20" s="18"/>
      <c r="W20" s="18"/>
      <c r="X20" s="18"/>
    </row>
    <row r="21" spans="1:24">
      <c r="A21" s="32" t="s">
        <v>78</v>
      </c>
      <c r="B21" s="22" t="s">
        <v>70</v>
      </c>
      <c r="C21" s="23" t="s">
        <v>82</v>
      </c>
      <c r="D21" s="23" t="s">
        <v>83</v>
      </c>
      <c r="E21" s="28" t="s">
        <v>84</v>
      </c>
      <c r="F21" s="28" t="s">
        <v>84</v>
      </c>
      <c r="G21" s="29">
        <v>27.708</v>
      </c>
      <c r="H21" s="29">
        <v>27.708</v>
      </c>
      <c r="I21" s="26"/>
      <c r="U21" s="18"/>
      <c r="V21" s="18"/>
      <c r="W21" s="18"/>
      <c r="X21" s="18"/>
    </row>
    <row r="22" spans="1:24">
      <c r="A22" s="32"/>
      <c r="B22" s="22" t="s">
        <v>85</v>
      </c>
      <c r="C22" s="23" t="s">
        <v>86</v>
      </c>
      <c r="D22" s="23" t="s">
        <v>87</v>
      </c>
      <c r="E22" s="28" t="s">
        <v>88</v>
      </c>
      <c r="F22" s="28"/>
      <c r="G22" s="29">
        <v>93.05</v>
      </c>
      <c r="H22" s="29">
        <v>93.05</v>
      </c>
      <c r="I22" s="26">
        <f t="shared" ref="I22" si="7">SUM(G22:H23)/4</f>
        <v>93.051</v>
      </c>
      <c r="U22" s="18"/>
      <c r="V22" s="18"/>
      <c r="W22" s="18"/>
      <c r="X22" s="18"/>
    </row>
    <row r="23" spans="1:24">
      <c r="A23" s="32" t="s">
        <v>85</v>
      </c>
      <c r="B23" s="22" t="s">
        <v>78</v>
      </c>
      <c r="C23" s="23" t="s">
        <v>89</v>
      </c>
      <c r="D23" s="23" t="s">
        <v>90</v>
      </c>
      <c r="E23" s="28" t="s">
        <v>91</v>
      </c>
      <c r="F23" s="28" t="s">
        <v>92</v>
      </c>
      <c r="G23" s="29">
        <v>93.052</v>
      </c>
      <c r="H23" s="29">
        <v>93.052</v>
      </c>
      <c r="I23" s="26"/>
      <c r="U23" s="18"/>
      <c r="V23" s="18"/>
      <c r="W23" s="18"/>
      <c r="X23" s="18"/>
    </row>
    <row r="24" spans="1:24">
      <c r="A24" s="32"/>
      <c r="B24" s="22" t="s">
        <v>12</v>
      </c>
      <c r="C24" s="23" t="s">
        <v>93</v>
      </c>
      <c r="D24" s="23" t="s">
        <v>94</v>
      </c>
      <c r="E24" s="28" t="s">
        <v>95</v>
      </c>
      <c r="F24" s="28"/>
      <c r="G24" s="29">
        <v>87.325</v>
      </c>
      <c r="H24" s="29">
        <v>87.325</v>
      </c>
      <c r="I24" s="26">
        <f t="shared" ref="I24" si="8">SUM(G24:H25)/4</f>
        <v>87.324</v>
      </c>
      <c r="U24" s="18"/>
      <c r="V24" s="18"/>
      <c r="W24" s="18"/>
      <c r="X24" s="18"/>
    </row>
    <row r="25" spans="1:24">
      <c r="A25" s="32" t="s">
        <v>12</v>
      </c>
      <c r="B25" s="22" t="s">
        <v>85</v>
      </c>
      <c r="C25" s="23" t="s">
        <v>96</v>
      </c>
      <c r="D25" s="23" t="s">
        <v>97</v>
      </c>
      <c r="E25" s="28" t="s">
        <v>98</v>
      </c>
      <c r="F25" s="28" t="s">
        <v>98</v>
      </c>
      <c r="G25" s="29">
        <v>87.323</v>
      </c>
      <c r="H25" s="29">
        <v>87.323</v>
      </c>
      <c r="I25" s="26"/>
      <c r="U25" s="18"/>
      <c r="V25" s="18"/>
      <c r="W25" s="18"/>
      <c r="X25" s="18"/>
    </row>
    <row r="26" spans="1:24">
      <c r="A26" s="32"/>
      <c r="B26" s="22" t="s">
        <v>11</v>
      </c>
      <c r="C26" s="23" t="s">
        <v>99</v>
      </c>
      <c r="D26" s="23" t="s">
        <v>100</v>
      </c>
      <c r="E26" s="28" t="s">
        <v>98</v>
      </c>
      <c r="F26" s="28"/>
      <c r="G26" s="29">
        <v>133.216</v>
      </c>
      <c r="H26" s="29">
        <v>133.216</v>
      </c>
      <c r="I26" s="26"/>
      <c r="U26" s="18"/>
      <c r="V26" s="18"/>
      <c r="W26" s="18"/>
      <c r="X26" s="18"/>
    </row>
    <row r="27" spans="1:24">
      <c r="A27" s="32"/>
      <c r="B27" s="22"/>
      <c r="C27" s="23"/>
      <c r="D27" s="23"/>
      <c r="E27" s="23"/>
      <c r="F27" s="24"/>
      <c r="G27" s="26"/>
      <c r="H27" s="26"/>
      <c r="I27" s="26"/>
      <c r="U27" s="18"/>
      <c r="V27" s="18"/>
      <c r="W27" s="18"/>
      <c r="X27" s="18"/>
    </row>
    <row r="28" spans="1:24">
      <c r="A28" s="32"/>
      <c r="B28" s="22"/>
      <c r="C28" s="23"/>
      <c r="D28" s="23"/>
      <c r="E28" s="23"/>
      <c r="F28" s="24"/>
      <c r="G28" s="26"/>
      <c r="H28" s="26"/>
      <c r="I28" s="26"/>
      <c r="U28" s="18"/>
      <c r="V28" s="18"/>
      <c r="W28" s="18"/>
      <c r="X28" s="18"/>
    </row>
    <row r="29" spans="1:24">
      <c r="A29" s="27"/>
      <c r="B29" s="27"/>
      <c r="C29" s="33"/>
      <c r="D29" s="33"/>
      <c r="E29" s="33"/>
      <c r="F29" s="33"/>
      <c r="G29" s="29"/>
      <c r="H29" s="29"/>
      <c r="I29" s="26"/>
      <c r="U29" s="18"/>
      <c r="V29" s="18"/>
      <c r="W29" s="18"/>
      <c r="X29" s="18"/>
    </row>
    <row r="30" ht="15" customHeight="1" spans="21:24">
      <c r="U30" s="18"/>
      <c r="V30" s="18"/>
      <c r="W30" s="18"/>
      <c r="X30" s="18"/>
    </row>
    <row r="31" spans="21:24">
      <c r="U31" s="18"/>
      <c r="V31" s="18"/>
      <c r="W31" s="18"/>
      <c r="X31" s="18"/>
    </row>
    <row r="32" spans="21:24">
      <c r="U32" s="18"/>
      <c r="V32" s="18"/>
      <c r="W32" s="18"/>
      <c r="X32" s="18"/>
    </row>
    <row r="33" spans="21:24">
      <c r="U33" s="18"/>
      <c r="V33" s="18"/>
      <c r="W33" s="18"/>
      <c r="X33" s="18"/>
    </row>
    <row r="34" spans="21:24">
      <c r="U34" s="18"/>
      <c r="V34" s="18"/>
      <c r="W34" s="18"/>
      <c r="X34" s="18"/>
    </row>
    <row r="35" spans="1:24">
      <c r="A35" s="34"/>
      <c r="C35" s="18"/>
      <c r="D35" s="18"/>
      <c r="E35" s="18"/>
      <c r="F35" s="18"/>
      <c r="G35" s="18"/>
      <c r="H35" s="18"/>
      <c r="I35" s="18"/>
      <c r="L35" s="21"/>
      <c r="M35" s="21"/>
      <c r="N35" s="21"/>
      <c r="O35" s="21"/>
      <c r="U35" s="18"/>
      <c r="V35" s="18"/>
      <c r="W35" s="18"/>
      <c r="X35" s="18"/>
    </row>
    <row r="36" spans="2:24">
      <c r="B36" s="27" t="s">
        <v>0</v>
      </c>
      <c r="C36" s="27" t="s">
        <v>101</v>
      </c>
      <c r="D36" s="27" t="s">
        <v>102</v>
      </c>
      <c r="E36" s="27" t="s">
        <v>103</v>
      </c>
      <c r="F36" s="27" t="s">
        <v>104</v>
      </c>
      <c r="G36" s="27" t="s">
        <v>105</v>
      </c>
      <c r="H36" s="27" t="s">
        <v>106</v>
      </c>
      <c r="I36" s="27"/>
      <c r="J36" s="27" t="s">
        <v>107</v>
      </c>
      <c r="K36" s="27"/>
      <c r="L36" s="35" t="s">
        <v>108</v>
      </c>
      <c r="M36" s="35"/>
      <c r="N36" s="27" t="s">
        <v>109</v>
      </c>
      <c r="O36" s="27"/>
      <c r="U36" s="18"/>
      <c r="V36" s="18"/>
      <c r="W36" s="18"/>
      <c r="X36" s="18"/>
    </row>
    <row r="37" spans="2:24">
      <c r="B37" s="27"/>
      <c r="C37" s="27" t="s">
        <v>110</v>
      </c>
      <c r="D37" s="27" t="s">
        <v>111</v>
      </c>
      <c r="E37" s="27" t="s">
        <v>110</v>
      </c>
      <c r="F37" s="27" t="s">
        <v>112</v>
      </c>
      <c r="G37" s="27" t="s">
        <v>113</v>
      </c>
      <c r="H37" s="27" t="s">
        <v>114</v>
      </c>
      <c r="I37" s="27" t="s">
        <v>115</v>
      </c>
      <c r="J37" s="27" t="s">
        <v>116</v>
      </c>
      <c r="K37" s="27" t="s">
        <v>117</v>
      </c>
      <c r="L37" s="35" t="s">
        <v>118</v>
      </c>
      <c r="M37" s="35" t="s">
        <v>119</v>
      </c>
      <c r="N37" s="35" t="s">
        <v>120</v>
      </c>
      <c r="O37" s="35" t="s">
        <v>121</v>
      </c>
      <c r="U37" s="18"/>
      <c r="V37" s="18"/>
      <c r="W37" s="18"/>
      <c r="X37" s="18"/>
    </row>
    <row r="38" spans="2:24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35"/>
      <c r="M38" s="35"/>
      <c r="N38" s="35"/>
      <c r="O38" s="35"/>
      <c r="U38" s="18"/>
      <c r="V38" s="18"/>
      <c r="W38" s="18"/>
      <c r="X38" s="18"/>
    </row>
    <row r="39" spans="2:24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35"/>
      <c r="M39" s="35"/>
      <c r="N39" s="35"/>
      <c r="O39" s="35"/>
      <c r="U39" s="18"/>
      <c r="V39" s="18"/>
      <c r="W39" s="18"/>
      <c r="X39" s="18"/>
    </row>
    <row r="40" spans="2:24">
      <c r="B40" s="28" t="s">
        <v>12</v>
      </c>
      <c r="C40" s="28"/>
      <c r="D40" s="28"/>
      <c r="E40" s="28"/>
      <c r="F40" s="27"/>
      <c r="G40" s="27"/>
      <c r="H40" s="27"/>
      <c r="I40" s="27"/>
      <c r="J40" s="27"/>
      <c r="K40" s="27"/>
      <c r="L40" s="35"/>
      <c r="M40" s="35"/>
      <c r="N40" s="36">
        <v>3840730.885</v>
      </c>
      <c r="O40" s="36">
        <v>530515.241</v>
      </c>
      <c r="U40" s="18"/>
      <c r="V40" s="18"/>
      <c r="W40" s="18"/>
      <c r="X40" s="18"/>
    </row>
    <row r="41" spans="2:24">
      <c r="B41" s="28"/>
      <c r="C41" s="28"/>
      <c r="D41" s="28"/>
      <c r="E41" s="28"/>
      <c r="F41" s="28" t="s">
        <v>122</v>
      </c>
      <c r="G41" s="28"/>
      <c r="H41" s="28"/>
      <c r="I41" s="28"/>
      <c r="J41" s="28"/>
      <c r="K41" s="28"/>
      <c r="L41" s="28"/>
      <c r="M41" s="28"/>
      <c r="N41" s="36"/>
      <c r="O41" s="36"/>
      <c r="U41" s="18"/>
      <c r="V41" s="18"/>
      <c r="W41" s="18"/>
      <c r="X41" s="18"/>
    </row>
    <row r="42" spans="2:24">
      <c r="B42" s="27" t="s">
        <v>11</v>
      </c>
      <c r="C42" s="28" t="s">
        <v>16</v>
      </c>
      <c r="D42" s="28">
        <v>0</v>
      </c>
      <c r="E42" s="28" t="s">
        <v>16</v>
      </c>
      <c r="F42" s="28"/>
      <c r="G42" s="28"/>
      <c r="H42" s="28"/>
      <c r="I42" s="28"/>
      <c r="J42" s="28"/>
      <c r="K42" s="28"/>
      <c r="L42" s="28"/>
      <c r="M42" s="28"/>
      <c r="N42" s="37">
        <v>3840863.979</v>
      </c>
      <c r="O42" s="37">
        <v>530521.2755</v>
      </c>
      <c r="U42" s="18"/>
      <c r="V42" s="18"/>
      <c r="W42" s="18"/>
      <c r="X42" s="18"/>
    </row>
    <row r="43" spans="2:24">
      <c r="B43" s="27"/>
      <c r="C43" s="28"/>
      <c r="D43" s="28"/>
      <c r="E43" s="28"/>
      <c r="F43" s="28" t="s">
        <v>123</v>
      </c>
      <c r="G43" s="27">
        <v>110.366</v>
      </c>
      <c r="H43" s="28">
        <v>5.35768431023508</v>
      </c>
      <c r="I43" s="28">
        <v>-0.000103096346082913</v>
      </c>
      <c r="J43" s="28">
        <v>-110.235879707253</v>
      </c>
      <c r="K43" s="28">
        <v>-0.000996423273207241</v>
      </c>
      <c r="L43" s="28">
        <v>5.357581213889</v>
      </c>
      <c r="M43" s="28">
        <v>-110.236876130526</v>
      </c>
      <c r="N43" s="37"/>
      <c r="O43" s="37"/>
      <c r="U43" s="18"/>
      <c r="V43" s="18"/>
      <c r="W43" s="18"/>
      <c r="X43" s="18"/>
    </row>
    <row r="44" spans="2:24">
      <c r="B44" s="27" t="s">
        <v>17</v>
      </c>
      <c r="C44" s="28" t="s">
        <v>24</v>
      </c>
      <c r="D44" s="28">
        <v>0</v>
      </c>
      <c r="E44" s="28" t="s">
        <v>24</v>
      </c>
      <c r="F44" s="28"/>
      <c r="G44" s="27"/>
      <c r="H44" s="28"/>
      <c r="I44" s="28"/>
      <c r="J44" s="28"/>
      <c r="K44" s="28"/>
      <c r="L44" s="28"/>
      <c r="M44" s="28"/>
      <c r="N44" s="28">
        <v>3840869.33658121</v>
      </c>
      <c r="O44" s="28">
        <v>530411.038623869</v>
      </c>
      <c r="U44" s="18"/>
      <c r="V44" s="18"/>
      <c r="W44" s="18"/>
      <c r="X44" s="18"/>
    </row>
    <row r="45" spans="2:24">
      <c r="B45" s="27"/>
      <c r="C45" s="28"/>
      <c r="D45" s="28"/>
      <c r="E45" s="28"/>
      <c r="F45" s="28" t="s">
        <v>124</v>
      </c>
      <c r="G45" s="27">
        <v>56.394</v>
      </c>
      <c r="H45" s="28">
        <v>-3.74863525942256</v>
      </c>
      <c r="I45" s="28">
        <v>-5.26794061667524e-5</v>
      </c>
      <c r="J45" s="28">
        <v>-56.2692719847326</v>
      </c>
      <c r="K45" s="28">
        <v>-0.000509144972810912</v>
      </c>
      <c r="L45" s="28">
        <v>-3.74868793882872</v>
      </c>
      <c r="M45" s="28">
        <v>-56.2697811297054</v>
      </c>
      <c r="N45" s="28"/>
      <c r="O45" s="28"/>
      <c r="U45" s="18"/>
      <c r="V45" s="18"/>
      <c r="W45" s="18"/>
      <c r="X45" s="18"/>
    </row>
    <row r="46" spans="2:24">
      <c r="B46" s="30" t="s">
        <v>25</v>
      </c>
      <c r="C46" s="28" t="s">
        <v>30</v>
      </c>
      <c r="D46" s="28">
        <v>0</v>
      </c>
      <c r="E46" s="28" t="s">
        <v>30</v>
      </c>
      <c r="F46" s="28"/>
      <c r="G46" s="27"/>
      <c r="H46" s="28"/>
      <c r="I46" s="28"/>
      <c r="J46" s="28"/>
      <c r="K46" s="28"/>
      <c r="L46" s="28"/>
      <c r="M46" s="28"/>
      <c r="N46" s="28">
        <v>3840865.58789328</v>
      </c>
      <c r="O46" s="28">
        <v>530354.76884274</v>
      </c>
      <c r="U46" s="18"/>
      <c r="V46" s="18"/>
      <c r="W46" s="18"/>
      <c r="X46" s="18"/>
    </row>
    <row r="47" spans="2:24">
      <c r="B47" s="27"/>
      <c r="C47" s="28"/>
      <c r="D47" s="28"/>
      <c r="E47" s="28"/>
      <c r="F47" s="28" t="s">
        <v>125</v>
      </c>
      <c r="G47" s="27">
        <v>64.942</v>
      </c>
      <c r="H47" s="28">
        <v>-64.7500196813766</v>
      </c>
      <c r="I47" s="28">
        <v>-6.06643613732176e-5</v>
      </c>
      <c r="J47" s="28">
        <v>-4.98982116526681</v>
      </c>
      <c r="K47" s="28">
        <v>-0.000586319339367419</v>
      </c>
      <c r="L47" s="28">
        <v>-64.7500803457379</v>
      </c>
      <c r="M47" s="28">
        <v>-4.99040748460618</v>
      </c>
      <c r="N47" s="28"/>
      <c r="O47" s="28"/>
      <c r="U47" s="18"/>
      <c r="V47" s="18"/>
      <c r="W47" s="18"/>
      <c r="X47" s="18"/>
    </row>
    <row r="48" spans="2:24">
      <c r="B48" s="30" t="s">
        <v>31</v>
      </c>
      <c r="C48" s="28" t="s">
        <v>37</v>
      </c>
      <c r="D48" s="28">
        <v>-1</v>
      </c>
      <c r="E48" s="28" t="s">
        <v>126</v>
      </c>
      <c r="F48" s="28"/>
      <c r="G48" s="27"/>
      <c r="H48" s="28"/>
      <c r="I48" s="28"/>
      <c r="J48" s="28"/>
      <c r="K48" s="28"/>
      <c r="L48" s="28"/>
      <c r="M48" s="28"/>
      <c r="N48" s="28">
        <v>3840800.83781293</v>
      </c>
      <c r="O48" s="28">
        <v>530349.778435255</v>
      </c>
      <c r="U48" s="18"/>
      <c r="V48" s="18"/>
      <c r="W48" s="18"/>
      <c r="X48" s="18"/>
    </row>
    <row r="49" spans="2:24">
      <c r="B49" s="27"/>
      <c r="C49" s="28"/>
      <c r="D49" s="28"/>
      <c r="E49" s="28"/>
      <c r="F49" s="28" t="s">
        <v>127</v>
      </c>
      <c r="G49" s="27">
        <v>112.35</v>
      </c>
      <c r="H49" s="28">
        <v>-0.414506757550031</v>
      </c>
      <c r="I49" s="28">
        <v>-0.000104949662780342</v>
      </c>
      <c r="J49" s="28">
        <v>-112.349235351861</v>
      </c>
      <c r="K49" s="28">
        <v>-0.00101433552674586</v>
      </c>
      <c r="L49" s="28">
        <v>-0.414611707212811</v>
      </c>
      <c r="M49" s="28">
        <v>-112.350249687388</v>
      </c>
      <c r="N49" s="28"/>
      <c r="O49" s="28"/>
      <c r="U49" s="18"/>
      <c r="V49" s="18"/>
      <c r="W49" s="18"/>
      <c r="X49" s="18"/>
    </row>
    <row r="50" spans="2:24">
      <c r="B50" s="30" t="s">
        <v>38</v>
      </c>
      <c r="C50" s="28" t="s">
        <v>45</v>
      </c>
      <c r="D50" s="28">
        <v>0</v>
      </c>
      <c r="E50" s="28" t="s">
        <v>45</v>
      </c>
      <c r="F50" s="28"/>
      <c r="G50" s="27"/>
      <c r="H50" s="28"/>
      <c r="I50" s="28"/>
      <c r="J50" s="28"/>
      <c r="K50" s="28"/>
      <c r="L50" s="28"/>
      <c r="M50" s="28"/>
      <c r="N50" s="28">
        <v>3840800.42320122</v>
      </c>
      <c r="O50" s="28">
        <v>530237.428185568</v>
      </c>
      <c r="U50" s="18"/>
      <c r="V50" s="18"/>
      <c r="W50" s="18"/>
      <c r="X50" s="18"/>
    </row>
    <row r="51" spans="2:24">
      <c r="B51" s="27"/>
      <c r="C51" s="28"/>
      <c r="D51" s="28"/>
      <c r="E51" s="28"/>
      <c r="F51" s="28" t="s">
        <v>128</v>
      </c>
      <c r="G51" s="27">
        <v>41.52</v>
      </c>
      <c r="H51" s="28">
        <v>-41.5076893218694</v>
      </c>
      <c r="I51" s="28">
        <v>-3.8785135724431e-5</v>
      </c>
      <c r="J51" s="28">
        <v>-1.01100304607454</v>
      </c>
      <c r="K51" s="28">
        <v>-0.000374857241392862</v>
      </c>
      <c r="L51" s="28">
        <v>-41.5077281070051</v>
      </c>
      <c r="M51" s="28">
        <v>-1.01137790331593</v>
      </c>
      <c r="N51" s="28"/>
      <c r="O51" s="28"/>
      <c r="U51" s="18"/>
      <c r="V51" s="18"/>
      <c r="W51" s="18"/>
      <c r="X51" s="18"/>
    </row>
    <row r="52" spans="2:24">
      <c r="B52" s="30" t="s">
        <v>46</v>
      </c>
      <c r="C52" s="28" t="s">
        <v>53</v>
      </c>
      <c r="D52" s="28">
        <v>0</v>
      </c>
      <c r="E52" s="28" t="s">
        <v>53</v>
      </c>
      <c r="F52" s="28"/>
      <c r="G52" s="27"/>
      <c r="H52" s="28"/>
      <c r="I52" s="28"/>
      <c r="J52" s="28"/>
      <c r="K52" s="28"/>
      <c r="L52" s="28"/>
      <c r="M52" s="28"/>
      <c r="N52" s="28">
        <v>3840758.91547312</v>
      </c>
      <c r="O52" s="28">
        <v>530236.416807664</v>
      </c>
      <c r="U52" s="18"/>
      <c r="V52" s="18"/>
      <c r="W52" s="18"/>
      <c r="X52" s="18"/>
    </row>
    <row r="53" spans="2:24">
      <c r="B53" s="27"/>
      <c r="C53" s="28"/>
      <c r="D53" s="28"/>
      <c r="E53" s="28"/>
      <c r="F53" s="28" t="s">
        <v>129</v>
      </c>
      <c r="G53" s="27">
        <v>104.662</v>
      </c>
      <c r="H53" s="28">
        <v>-0.59722503183443</v>
      </c>
      <c r="I53" s="28">
        <v>-9.77680605778033e-5</v>
      </c>
      <c r="J53" s="28">
        <v>104.660296035609</v>
      </c>
      <c r="K53" s="28">
        <v>-0.000944925544283713</v>
      </c>
      <c r="L53" s="28">
        <v>-0.597322799895008</v>
      </c>
      <c r="M53" s="28">
        <v>104.659351110065</v>
      </c>
      <c r="N53" s="28"/>
      <c r="O53" s="28"/>
      <c r="U53" s="18"/>
      <c r="V53" s="18"/>
      <c r="W53" s="18"/>
      <c r="X53" s="18"/>
    </row>
    <row r="54" spans="2:24">
      <c r="B54" s="30" t="s">
        <v>54</v>
      </c>
      <c r="C54" s="28" t="s">
        <v>61</v>
      </c>
      <c r="D54" s="28">
        <v>0</v>
      </c>
      <c r="E54" s="28" t="s">
        <v>61</v>
      </c>
      <c r="F54" s="28"/>
      <c r="G54" s="27"/>
      <c r="H54" s="28"/>
      <c r="I54" s="28"/>
      <c r="J54" s="28"/>
      <c r="K54" s="28"/>
      <c r="L54" s="28"/>
      <c r="M54" s="28"/>
      <c r="N54" s="28">
        <v>3840758.31815032</v>
      </c>
      <c r="O54" s="28">
        <v>530341.076158775</v>
      </c>
      <c r="U54" s="18"/>
      <c r="V54" s="18"/>
      <c r="W54" s="18"/>
      <c r="X54" s="18"/>
    </row>
    <row r="55" spans="2:24">
      <c r="B55" s="27"/>
      <c r="C55" s="28"/>
      <c r="D55" s="28"/>
      <c r="E55" s="28"/>
      <c r="F55" s="28" t="s">
        <v>130</v>
      </c>
      <c r="G55" s="27">
        <v>67.826</v>
      </c>
      <c r="H55" s="28">
        <v>5.13108463959916</v>
      </c>
      <c r="I55" s="28">
        <v>-6.33583963305697e-5</v>
      </c>
      <c r="J55" s="28">
        <v>67.631636431638</v>
      </c>
      <c r="K55" s="28">
        <v>-0.000612357111144322</v>
      </c>
      <c r="L55" s="28">
        <v>5.13102128120283</v>
      </c>
      <c r="M55" s="28">
        <v>67.6310240745269</v>
      </c>
      <c r="N55" s="28"/>
      <c r="O55" s="28"/>
      <c r="U55" s="18"/>
      <c r="V55" s="18"/>
      <c r="W55" s="18"/>
      <c r="X55" s="18"/>
    </row>
    <row r="56" spans="2:24">
      <c r="B56" s="30" t="s">
        <v>62</v>
      </c>
      <c r="C56" s="28" t="s">
        <v>69</v>
      </c>
      <c r="D56" s="28">
        <v>-1</v>
      </c>
      <c r="E56" s="28" t="s">
        <v>131</v>
      </c>
      <c r="F56" s="28"/>
      <c r="G56" s="27"/>
      <c r="H56" s="28"/>
      <c r="I56" s="28"/>
      <c r="J56" s="28"/>
      <c r="K56" s="28"/>
      <c r="L56" s="28"/>
      <c r="M56" s="28"/>
      <c r="N56" s="28">
        <v>3840763.4491716</v>
      </c>
      <c r="O56" s="28">
        <v>530408.707182849</v>
      </c>
      <c r="U56" s="18"/>
      <c r="V56" s="18"/>
      <c r="W56" s="18"/>
      <c r="X56" s="18"/>
    </row>
    <row r="57" spans="2:24">
      <c r="B57" s="27"/>
      <c r="C57" s="28"/>
      <c r="D57" s="28"/>
      <c r="E57" s="28"/>
      <c r="F57" s="28" t="s">
        <v>132</v>
      </c>
      <c r="G57" s="27">
        <v>90.938</v>
      </c>
      <c r="H57" s="28">
        <v>-90.6729850663696</v>
      </c>
      <c r="I57" s="28">
        <v>-8.4948041245383e-5</v>
      </c>
      <c r="J57" s="28">
        <v>6.93755166855864</v>
      </c>
      <c r="K57" s="28">
        <v>-0.000821020419503471</v>
      </c>
      <c r="L57" s="28">
        <v>-90.6730700144108</v>
      </c>
      <c r="M57" s="28">
        <v>6.93673064813914</v>
      </c>
      <c r="N57" s="28"/>
      <c r="O57" s="28"/>
      <c r="U57" s="18"/>
      <c r="V57" s="18"/>
      <c r="W57" s="18"/>
      <c r="X57" s="18"/>
    </row>
    <row r="58" spans="2:24">
      <c r="B58" s="32" t="s">
        <v>70</v>
      </c>
      <c r="C58" s="28" t="s">
        <v>77</v>
      </c>
      <c r="D58" s="28">
        <v>-1</v>
      </c>
      <c r="E58" s="28" t="s">
        <v>133</v>
      </c>
      <c r="F58" s="28"/>
      <c r="G58" s="27"/>
      <c r="H58" s="28"/>
      <c r="I58" s="28"/>
      <c r="J58" s="28"/>
      <c r="K58" s="28"/>
      <c r="L58" s="28"/>
      <c r="M58" s="28"/>
      <c r="N58" s="28">
        <v>3840672.77610158</v>
      </c>
      <c r="O58" s="28">
        <v>530415.643913497</v>
      </c>
      <c r="U58" s="18"/>
      <c r="V58" s="18"/>
      <c r="W58" s="18"/>
      <c r="X58" s="18"/>
    </row>
    <row r="59" spans="2:24">
      <c r="B59" s="32"/>
      <c r="C59" s="28"/>
      <c r="D59" s="28"/>
      <c r="E59" s="28"/>
      <c r="F59" s="28" t="s">
        <v>134</v>
      </c>
      <c r="G59" s="27">
        <v>27.711</v>
      </c>
      <c r="H59" s="28">
        <v>-27.7093085616679</v>
      </c>
      <c r="I59" s="28">
        <v>-2.5885715223018e-5</v>
      </c>
      <c r="J59" s="28">
        <v>0.306169943455109</v>
      </c>
      <c r="K59" s="28">
        <v>-0.000250184706556782</v>
      </c>
      <c r="L59" s="28">
        <v>-27.7093344473832</v>
      </c>
      <c r="M59" s="28">
        <v>0.305919758748552</v>
      </c>
      <c r="N59" s="28"/>
      <c r="O59" s="28"/>
      <c r="U59" s="18"/>
      <c r="V59" s="18"/>
      <c r="W59" s="18"/>
      <c r="X59" s="18"/>
    </row>
    <row r="60" spans="2:24">
      <c r="B60" s="32" t="s">
        <v>78</v>
      </c>
      <c r="C60" s="28" t="s">
        <v>84</v>
      </c>
      <c r="D60" s="28" t="s">
        <v>135</v>
      </c>
      <c r="E60" s="28" t="s">
        <v>84</v>
      </c>
      <c r="F60" s="28"/>
      <c r="G60" s="27"/>
      <c r="H60" s="28"/>
      <c r="I60" s="28"/>
      <c r="J60" s="28"/>
      <c r="K60" s="28"/>
      <c r="L60" s="28"/>
      <c r="M60" s="28"/>
      <c r="N60" s="28">
        <v>3840645.06676713</v>
      </c>
      <c r="O60" s="28">
        <v>530415.949833256</v>
      </c>
      <c r="U60" s="18"/>
      <c r="V60" s="18"/>
      <c r="W60" s="18"/>
      <c r="X60" s="18"/>
    </row>
    <row r="61" spans="2:24">
      <c r="B61" s="32"/>
      <c r="C61" s="28"/>
      <c r="D61" s="28"/>
      <c r="E61" s="28"/>
      <c r="F61" s="28" t="s">
        <v>136</v>
      </c>
      <c r="G61" s="27">
        <v>93.051</v>
      </c>
      <c r="H61" s="28">
        <v>-1.28160269943789</v>
      </c>
      <c r="I61" s="28">
        <v>-8.69218608934014e-5</v>
      </c>
      <c r="J61" s="28">
        <v>93.042173746752</v>
      </c>
      <c r="K61" s="28">
        <v>-0.000840097330656243</v>
      </c>
      <c r="L61" s="28">
        <v>-1.28168962129878</v>
      </c>
      <c r="M61" s="28">
        <v>93.0413336494214</v>
      </c>
      <c r="N61" s="28"/>
      <c r="O61" s="28"/>
      <c r="U61" s="18"/>
      <c r="V61" s="18"/>
      <c r="W61" s="18"/>
      <c r="X61" s="18"/>
    </row>
    <row r="62" spans="2:24">
      <c r="B62" s="32" t="s">
        <v>85</v>
      </c>
      <c r="C62" s="28" t="s">
        <v>92</v>
      </c>
      <c r="D62" s="28" t="s">
        <v>135</v>
      </c>
      <c r="E62" s="28" t="s">
        <v>92</v>
      </c>
      <c r="F62" s="28"/>
      <c r="G62" s="27"/>
      <c r="H62" s="28"/>
      <c r="I62" s="28"/>
      <c r="J62" s="28"/>
      <c r="K62" s="28"/>
      <c r="L62" s="28"/>
      <c r="M62" s="28"/>
      <c r="N62" s="28">
        <v>3840643.78507751</v>
      </c>
      <c r="O62" s="28">
        <v>530508.991166905</v>
      </c>
      <c r="U62" s="18"/>
      <c r="V62" s="18"/>
      <c r="W62" s="18"/>
      <c r="X62" s="18"/>
    </row>
    <row r="63" spans="2:24">
      <c r="B63" s="32"/>
      <c r="C63" s="28"/>
      <c r="D63" s="28"/>
      <c r="E63" s="28"/>
      <c r="F63" s="28" t="s">
        <v>137</v>
      </c>
      <c r="G63" s="27">
        <v>87.324</v>
      </c>
      <c r="H63" s="28">
        <v>87.1000040587299</v>
      </c>
      <c r="I63" s="28">
        <v>-8.15720903660937e-5</v>
      </c>
      <c r="J63" s="28">
        <v>6.25062148663959</v>
      </c>
      <c r="K63" s="28">
        <v>-0.000788391949599959</v>
      </c>
      <c r="L63" s="28">
        <v>87.0999224866395</v>
      </c>
      <c r="M63" s="28">
        <v>6.24983309468999</v>
      </c>
      <c r="N63" s="28"/>
      <c r="O63" s="28"/>
      <c r="U63" s="18"/>
      <c r="V63" s="18"/>
      <c r="W63" s="18"/>
      <c r="X63" s="18"/>
    </row>
    <row r="64" spans="2:24">
      <c r="B64" s="32" t="s">
        <v>12</v>
      </c>
      <c r="C64" s="28" t="s">
        <v>98</v>
      </c>
      <c r="D64" s="28" t="s">
        <v>138</v>
      </c>
      <c r="E64" s="28" t="s">
        <v>139</v>
      </c>
      <c r="F64" s="28"/>
      <c r="G64" s="27"/>
      <c r="H64" s="28"/>
      <c r="I64" s="28"/>
      <c r="J64" s="28"/>
      <c r="K64" s="28"/>
      <c r="L64" s="28"/>
      <c r="M64" s="28"/>
      <c r="N64" s="36">
        <v>3840730.885</v>
      </c>
      <c r="O64" s="36">
        <v>530515.241</v>
      </c>
      <c r="U64" s="18"/>
      <c r="V64" s="18"/>
      <c r="W64" s="18"/>
      <c r="X64" s="18"/>
    </row>
    <row r="65" spans="2:24">
      <c r="B65" s="32"/>
      <c r="C65" s="28"/>
      <c r="D65" s="28"/>
      <c r="E65" s="28"/>
      <c r="F65" s="28" t="s">
        <v>122</v>
      </c>
      <c r="G65" s="27"/>
      <c r="H65" s="27"/>
      <c r="I65" s="27"/>
      <c r="J65" s="27"/>
      <c r="K65" s="27"/>
      <c r="L65" s="35"/>
      <c r="M65" s="35"/>
      <c r="N65" s="36"/>
      <c r="O65" s="36"/>
      <c r="U65" s="18"/>
      <c r="V65" s="18"/>
      <c r="W65" s="18"/>
      <c r="X65" s="18"/>
    </row>
    <row r="66" spans="2:24">
      <c r="B66" s="27" t="s">
        <v>11</v>
      </c>
      <c r="C66" s="27"/>
      <c r="D66" s="27"/>
      <c r="E66" s="27"/>
      <c r="F66" s="28"/>
      <c r="G66" s="27"/>
      <c r="H66" s="27"/>
      <c r="I66" s="27"/>
      <c r="J66" s="27"/>
      <c r="K66" s="27"/>
      <c r="L66" s="35"/>
      <c r="M66" s="35"/>
      <c r="N66" s="37">
        <v>3840863.979</v>
      </c>
      <c r="O66" s="37">
        <v>530521.2755</v>
      </c>
      <c r="U66" s="18"/>
      <c r="V66" s="18"/>
      <c r="W66" s="18"/>
      <c r="X66" s="18"/>
    </row>
    <row r="67" spans="2:24">
      <c r="B67" s="27"/>
      <c r="C67" s="27"/>
      <c r="D67" s="27"/>
      <c r="E67" s="27"/>
      <c r="F67" s="27"/>
      <c r="G67" s="27"/>
      <c r="H67" s="27">
        <f t="shared" ref="G67:M67" si="9">SUM(H43:H66)</f>
        <v>-133.093199370964</v>
      </c>
      <c r="I67" s="27">
        <f t="shared" si="9"/>
        <v>-0.000800629076763925</v>
      </c>
      <c r="J67" s="27">
        <f t="shared" si="9"/>
        <v>-6.02676194253561</v>
      </c>
      <c r="K67" s="27">
        <f t="shared" si="9"/>
        <v>-0.00773805741526878</v>
      </c>
      <c r="L67" s="35">
        <f t="shared" si="9"/>
        <v>-133.094000000041</v>
      </c>
      <c r="M67" s="35">
        <f t="shared" si="9"/>
        <v>-6.03449999995047</v>
      </c>
      <c r="N67" s="37"/>
      <c r="O67" s="37"/>
      <c r="U67" s="18"/>
      <c r="V67" s="18"/>
      <c r="W67" s="18"/>
      <c r="X67" s="18"/>
    </row>
    <row r="68" ht="13.85" spans="3:24">
      <c r="C68" s="18"/>
      <c r="D68" s="18"/>
      <c r="E68" s="18"/>
      <c r="F68" s="18"/>
      <c r="G68" s="18"/>
      <c r="H68" s="18"/>
      <c r="I68" s="18"/>
      <c r="L68" s="21"/>
      <c r="M68" s="21"/>
      <c r="N68" s="21"/>
      <c r="O68" s="41"/>
      <c r="U68" s="18"/>
      <c r="V68" s="18"/>
      <c r="W68" s="18"/>
      <c r="X68" s="18"/>
    </row>
    <row r="69" spans="2:24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U69" s="18"/>
      <c r="V69" s="18"/>
      <c r="W69" s="18"/>
      <c r="X69" s="18"/>
    </row>
    <row r="70" spans="2:24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U70" s="18"/>
      <c r="V70" s="18"/>
      <c r="W70" s="18"/>
      <c r="X70" s="18"/>
    </row>
    <row r="71" spans="2:24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U71" s="18"/>
      <c r="V71" s="18"/>
      <c r="W71" s="18"/>
      <c r="X71" s="18"/>
    </row>
    <row r="72" spans="2:24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U72" s="18"/>
      <c r="V72" s="18"/>
      <c r="W72" s="18"/>
      <c r="X72" s="18"/>
    </row>
    <row r="73" spans="2:24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U73" s="18"/>
      <c r="V73" s="18"/>
      <c r="W73" s="18"/>
      <c r="X73" s="18"/>
    </row>
    <row r="74" spans="2:24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U74" s="18"/>
      <c r="V74" s="18"/>
      <c r="W74" s="18"/>
      <c r="X74" s="18"/>
    </row>
    <row r="75" spans="2:24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U75" s="18"/>
      <c r="V75" s="18"/>
      <c r="W75" s="18"/>
      <c r="X75" s="18"/>
    </row>
    <row r="76" spans="2:24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U76" s="18"/>
      <c r="V76" s="18"/>
      <c r="W76" s="18"/>
      <c r="X76" s="18"/>
    </row>
    <row r="77" spans="2:24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U77" s="18"/>
      <c r="V77" s="18"/>
      <c r="W77" s="18"/>
      <c r="X77" s="18"/>
    </row>
    <row r="78" spans="2:24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U78" s="18"/>
      <c r="V78" s="18"/>
      <c r="W78" s="18"/>
      <c r="X78" s="18"/>
    </row>
    <row r="79" spans="2:24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U79" s="18"/>
      <c r="V79" s="18"/>
      <c r="W79" s="18"/>
      <c r="X79" s="18"/>
    </row>
    <row r="80" spans="2:24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U80" s="18"/>
      <c r="V80" s="18"/>
      <c r="W80" s="18"/>
      <c r="X80" s="18"/>
    </row>
    <row r="81" spans="2:24">
      <c r="B81" s="40"/>
      <c r="C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U81" s="18"/>
      <c r="V81" s="18"/>
      <c r="W81" s="18"/>
      <c r="X81" s="18"/>
    </row>
    <row r="82" spans="3:24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U82" s="18"/>
      <c r="V82" s="18"/>
      <c r="W82" s="18"/>
      <c r="X82" s="18"/>
    </row>
    <row r="83" spans="3:24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U83" s="18"/>
      <c r="V83" s="18"/>
      <c r="W83" s="18"/>
      <c r="X83" s="18"/>
    </row>
    <row r="84" spans="3:24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U84" s="18"/>
      <c r="V84" s="18"/>
      <c r="W84" s="18"/>
      <c r="X84" s="18"/>
    </row>
    <row r="85" spans="3:24"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U85" s="18"/>
      <c r="V85" s="18"/>
      <c r="W85" s="18"/>
      <c r="X85" s="18"/>
    </row>
    <row r="86" spans="3:24"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U86" s="18"/>
      <c r="V86" s="18"/>
      <c r="W86" s="18"/>
      <c r="X86" s="18"/>
    </row>
    <row r="87" spans="3:24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U87" s="18"/>
      <c r="V87" s="18"/>
      <c r="W87" s="18"/>
      <c r="X87" s="18"/>
    </row>
    <row r="88" spans="3:24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U88" s="18"/>
      <c r="V88" s="18"/>
      <c r="W88" s="18"/>
      <c r="X88" s="18"/>
    </row>
    <row r="89" spans="3:24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U89" s="18"/>
      <c r="V89" s="18"/>
      <c r="W89" s="18"/>
      <c r="X89" s="18"/>
    </row>
    <row r="90" spans="3:24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U90" s="18"/>
      <c r="V90" s="18"/>
      <c r="W90" s="18"/>
      <c r="X90" s="18"/>
    </row>
    <row r="91" spans="3:24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U91" s="18"/>
      <c r="V91" s="18"/>
      <c r="W91" s="18"/>
      <c r="X91" s="18"/>
    </row>
    <row r="92" spans="3:24"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U92" s="18"/>
      <c r="V92" s="18"/>
      <c r="W92" s="18"/>
      <c r="X92" s="18"/>
    </row>
    <row r="93" spans="3:24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U93" s="18"/>
      <c r="V93" s="18"/>
      <c r="W93" s="18"/>
      <c r="X93" s="18"/>
    </row>
    <row r="94" spans="3:24"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U94" s="18"/>
      <c r="V94" s="18"/>
      <c r="W94" s="18"/>
      <c r="X94" s="18"/>
    </row>
    <row r="95" spans="3:24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U95" s="18"/>
      <c r="V95" s="18"/>
      <c r="W95" s="18"/>
      <c r="X95" s="18"/>
    </row>
    <row r="96" spans="3:24"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U96" s="18"/>
      <c r="V96" s="18"/>
      <c r="W96" s="18"/>
      <c r="X96" s="18"/>
    </row>
    <row r="97" spans="3:24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U97" s="18"/>
      <c r="V97" s="18"/>
      <c r="W97" s="18"/>
      <c r="X97" s="18"/>
    </row>
    <row r="98" spans="3:24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U98" s="18"/>
      <c r="V98" s="18"/>
      <c r="W98" s="18"/>
      <c r="X98" s="18"/>
    </row>
    <row r="99" spans="3:24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U99" s="18"/>
      <c r="V99" s="18"/>
      <c r="W99" s="18"/>
      <c r="X99" s="18"/>
    </row>
    <row r="100" spans="3:24">
      <c r="C100" s="18"/>
      <c r="D100" s="18"/>
      <c r="E100" s="18"/>
      <c r="F100" s="18"/>
      <c r="G100" s="18"/>
      <c r="H100" s="18"/>
      <c r="I100" s="18"/>
      <c r="J100" s="18"/>
      <c r="U100" s="18"/>
      <c r="V100" s="18"/>
      <c r="W100" s="18"/>
      <c r="X100" s="18"/>
    </row>
    <row r="101" spans="3:24">
      <c r="C101" s="18"/>
      <c r="D101" s="18"/>
      <c r="E101" s="18"/>
      <c r="F101" s="18"/>
      <c r="G101" s="18"/>
      <c r="H101" s="18"/>
      <c r="I101" s="18"/>
      <c r="U101" s="18"/>
      <c r="V101" s="18"/>
      <c r="W101" s="18"/>
      <c r="X101" s="18"/>
    </row>
    <row r="102" spans="3:24">
      <c r="C102" s="18"/>
      <c r="D102" s="18"/>
      <c r="E102" s="18"/>
      <c r="F102" s="18"/>
      <c r="G102" s="18"/>
      <c r="H102" s="18"/>
      <c r="I102" s="18"/>
      <c r="J102" s="18"/>
      <c r="U102" s="18"/>
      <c r="V102" s="18"/>
      <c r="W102" s="18"/>
      <c r="X102" s="18"/>
    </row>
    <row r="103" spans="3:24">
      <c r="C103" s="18"/>
      <c r="D103" s="18"/>
      <c r="E103" s="18"/>
      <c r="F103" s="18"/>
      <c r="G103" s="18"/>
      <c r="H103" s="18"/>
      <c r="I103" s="18"/>
      <c r="U103" s="18"/>
      <c r="V103" s="18"/>
      <c r="W103" s="18"/>
      <c r="X103" s="18"/>
    </row>
    <row r="104" spans="3:24">
      <c r="C104" s="18"/>
      <c r="D104" s="18"/>
      <c r="E104" s="18"/>
      <c r="F104" s="18"/>
      <c r="G104" s="18"/>
      <c r="H104" s="18"/>
      <c r="I104" s="18"/>
      <c r="J104" s="18"/>
      <c r="U104" s="18"/>
      <c r="V104" s="18"/>
      <c r="W104" s="18"/>
      <c r="X104" s="18"/>
    </row>
    <row r="105" spans="3:24">
      <c r="C105" s="18"/>
      <c r="D105" s="18"/>
      <c r="E105" s="18"/>
      <c r="F105" s="18"/>
      <c r="G105" s="18"/>
      <c r="H105" s="18"/>
      <c r="I105" s="18"/>
      <c r="U105" s="18"/>
      <c r="V105" s="18"/>
      <c r="W105" s="18"/>
      <c r="X105" s="18"/>
    </row>
    <row r="106" spans="3:24">
      <c r="C106" s="18"/>
      <c r="D106" s="18"/>
      <c r="E106" s="18"/>
      <c r="F106" s="18"/>
      <c r="G106" s="18"/>
      <c r="H106" s="18"/>
      <c r="I106" s="18"/>
      <c r="J106" s="18"/>
      <c r="U106" s="18"/>
      <c r="V106" s="18"/>
      <c r="W106" s="18"/>
      <c r="X106" s="18"/>
    </row>
    <row r="107" spans="3:24">
      <c r="C107" s="18"/>
      <c r="D107" s="18"/>
      <c r="E107" s="18"/>
      <c r="F107" s="18"/>
      <c r="G107" s="18"/>
      <c r="H107" s="18"/>
      <c r="I107" s="18"/>
      <c r="U107" s="18"/>
      <c r="V107" s="18"/>
      <c r="W107" s="18"/>
      <c r="X107" s="18"/>
    </row>
    <row r="108" spans="3:24">
      <c r="C108" s="18"/>
      <c r="D108" s="18"/>
      <c r="E108" s="18"/>
      <c r="F108" s="18"/>
      <c r="G108" s="18"/>
      <c r="H108" s="18"/>
      <c r="I108" s="18"/>
      <c r="J108" s="18"/>
      <c r="U108" s="18"/>
      <c r="V108" s="18"/>
      <c r="W108" s="18"/>
      <c r="X108" s="18"/>
    </row>
    <row r="109" spans="3:24">
      <c r="C109" s="18"/>
      <c r="D109" s="18"/>
      <c r="E109" s="18"/>
      <c r="F109" s="18"/>
      <c r="G109" s="18"/>
      <c r="H109" s="18"/>
      <c r="I109" s="18"/>
      <c r="U109" s="18"/>
      <c r="V109" s="18"/>
      <c r="W109" s="18"/>
      <c r="X109" s="18"/>
    </row>
    <row r="110" spans="3:24">
      <c r="C110" s="18"/>
      <c r="D110" s="18"/>
      <c r="E110" s="18"/>
      <c r="F110" s="18"/>
      <c r="G110" s="18"/>
      <c r="H110" s="18"/>
      <c r="I110" s="18"/>
      <c r="J110" s="18"/>
      <c r="U110" s="18"/>
      <c r="V110" s="18"/>
      <c r="W110" s="18"/>
      <c r="X110" s="18"/>
    </row>
    <row r="111" spans="3:24">
      <c r="C111" s="18"/>
      <c r="D111" s="18"/>
      <c r="E111" s="18"/>
      <c r="F111" s="18"/>
      <c r="G111" s="18"/>
      <c r="H111" s="18"/>
      <c r="I111" s="18"/>
      <c r="U111" s="18"/>
      <c r="V111" s="18"/>
      <c r="W111" s="18"/>
      <c r="X111" s="18"/>
    </row>
    <row r="112" spans="3:24">
      <c r="C112" s="18"/>
      <c r="D112" s="18"/>
      <c r="E112" s="18"/>
      <c r="F112" s="18"/>
      <c r="G112" s="18"/>
      <c r="H112" s="18"/>
      <c r="I112" s="18"/>
      <c r="J112" s="18">
        <v>-1.28168962129878</v>
      </c>
      <c r="U112" s="18"/>
      <c r="V112" s="18"/>
      <c r="W112" s="18"/>
      <c r="X112" s="18"/>
    </row>
    <row r="113" spans="3:24">
      <c r="C113" s="18"/>
      <c r="D113" s="18"/>
      <c r="E113" s="18"/>
      <c r="F113" s="18"/>
      <c r="G113" s="18"/>
      <c r="H113" s="18"/>
      <c r="I113" s="18"/>
      <c r="U113" s="18"/>
      <c r="V113" s="18"/>
      <c r="W113" s="18"/>
      <c r="X113" s="18"/>
    </row>
    <row r="114" spans="3:24">
      <c r="C114" s="18"/>
      <c r="D114" s="18"/>
      <c r="E114" s="18"/>
      <c r="F114" s="18"/>
      <c r="G114" s="18"/>
      <c r="H114" s="18"/>
      <c r="I114" s="18"/>
      <c r="J114" s="18">
        <v>87.0999224866395</v>
      </c>
      <c r="U114" s="18"/>
      <c r="V114" s="18"/>
      <c r="W114" s="18"/>
      <c r="X114" s="18"/>
    </row>
    <row r="115" spans="3:24">
      <c r="C115" s="18"/>
      <c r="D115" s="18"/>
      <c r="E115" s="18"/>
      <c r="F115" s="18"/>
      <c r="G115" s="18"/>
      <c r="H115" s="18"/>
      <c r="I115" s="18"/>
      <c r="U115" s="18"/>
      <c r="V115" s="18"/>
      <c r="W115" s="18"/>
      <c r="X115" s="18"/>
    </row>
    <row r="116" spans="3:24">
      <c r="C116" s="18"/>
      <c r="D116" s="18"/>
      <c r="E116" s="18"/>
      <c r="F116" s="18"/>
      <c r="G116" s="18"/>
      <c r="H116" s="18"/>
      <c r="I116" s="18"/>
      <c r="U116" s="18"/>
      <c r="V116" s="18"/>
      <c r="W116" s="18"/>
      <c r="X116" s="18"/>
    </row>
    <row r="117" spans="3:24">
      <c r="C117" s="18"/>
      <c r="D117" s="18"/>
      <c r="E117" s="18"/>
      <c r="F117" s="18"/>
      <c r="G117" s="18"/>
      <c r="H117" s="18"/>
      <c r="I117" s="18"/>
      <c r="U117" s="18"/>
      <c r="V117" s="18"/>
      <c r="W117" s="18"/>
      <c r="X117" s="18"/>
    </row>
    <row r="118" spans="3:24">
      <c r="C118" s="18"/>
      <c r="D118" s="18"/>
      <c r="E118" s="18"/>
      <c r="F118" s="18"/>
      <c r="G118" s="18"/>
      <c r="H118" s="18"/>
      <c r="I118" s="18"/>
      <c r="U118" s="18"/>
      <c r="V118" s="18"/>
      <c r="W118" s="18"/>
      <c r="X118" s="18"/>
    </row>
    <row r="119" spans="3:24">
      <c r="C119" s="18"/>
      <c r="D119" s="18"/>
      <c r="E119" s="18"/>
      <c r="F119" s="18"/>
      <c r="G119" s="18"/>
      <c r="H119" s="18"/>
      <c r="I119" s="18"/>
      <c r="U119" s="18"/>
      <c r="V119" s="18"/>
      <c r="W119" s="18"/>
      <c r="X119" s="18"/>
    </row>
    <row r="120" spans="3:24">
      <c r="C120" s="18"/>
      <c r="D120" s="18"/>
      <c r="E120" s="18"/>
      <c r="F120" s="18"/>
      <c r="G120" s="18"/>
      <c r="H120" s="18"/>
      <c r="I120" s="18"/>
      <c r="U120" s="18"/>
      <c r="V120" s="18"/>
      <c r="W120" s="18"/>
      <c r="X120" s="18"/>
    </row>
    <row r="121" spans="3:24">
      <c r="C121" s="18"/>
      <c r="D121" s="18"/>
      <c r="E121" s="18"/>
      <c r="F121" s="18"/>
      <c r="G121" s="18"/>
      <c r="H121" s="18"/>
      <c r="I121" s="18"/>
      <c r="U121" s="18"/>
      <c r="V121" s="18"/>
      <c r="W121" s="18"/>
      <c r="X121" s="18"/>
    </row>
    <row r="122" spans="3:24">
      <c r="C122" s="18"/>
      <c r="D122" s="18"/>
      <c r="E122" s="18"/>
      <c r="F122" s="18"/>
      <c r="G122" s="18"/>
      <c r="H122" s="18"/>
      <c r="I122" s="18"/>
      <c r="U122" s="18"/>
      <c r="V122" s="18"/>
      <c r="W122" s="18"/>
      <c r="X122" s="18"/>
    </row>
    <row r="123" spans="3:24">
      <c r="C123" s="18"/>
      <c r="D123" s="18"/>
      <c r="E123" s="18"/>
      <c r="F123" s="18"/>
      <c r="G123" s="18"/>
      <c r="H123" s="18"/>
      <c r="I123" s="18"/>
      <c r="U123" s="18"/>
      <c r="V123" s="18"/>
      <c r="W123" s="18"/>
      <c r="X123" s="18"/>
    </row>
    <row r="124" spans="3:24">
      <c r="C124" s="18"/>
      <c r="D124" s="18"/>
      <c r="E124" s="18"/>
      <c r="F124" s="18"/>
      <c r="G124" s="18"/>
      <c r="H124" s="18"/>
      <c r="I124" s="18"/>
      <c r="U124" s="18"/>
      <c r="V124" s="18"/>
      <c r="W124" s="18"/>
      <c r="X124" s="18"/>
    </row>
    <row r="125" spans="3:24">
      <c r="C125" s="18"/>
      <c r="D125" s="18"/>
      <c r="E125" s="18"/>
      <c r="F125" s="18"/>
      <c r="G125" s="18"/>
      <c r="H125" s="18"/>
      <c r="I125" s="18"/>
      <c r="U125" s="18"/>
      <c r="V125" s="18"/>
      <c r="W125" s="18"/>
      <c r="X125" s="18"/>
    </row>
    <row r="126" spans="3:24">
      <c r="C126" s="18"/>
      <c r="D126" s="18"/>
      <c r="E126" s="18"/>
      <c r="F126" s="18"/>
      <c r="G126" s="18"/>
      <c r="H126" s="18"/>
      <c r="I126" s="18"/>
      <c r="U126" s="18"/>
      <c r="V126" s="18"/>
      <c r="W126" s="18"/>
      <c r="X126" s="18"/>
    </row>
    <row r="127" spans="3:24">
      <c r="C127" s="18"/>
      <c r="D127" s="18"/>
      <c r="E127" s="18"/>
      <c r="F127" s="18"/>
      <c r="G127" s="18"/>
      <c r="H127" s="18"/>
      <c r="I127" s="18"/>
      <c r="U127" s="18"/>
      <c r="V127" s="18"/>
      <c r="W127" s="18"/>
      <c r="X127" s="18"/>
    </row>
    <row r="128" spans="3:24">
      <c r="C128" s="18"/>
      <c r="D128" s="18"/>
      <c r="E128" s="18"/>
      <c r="F128" s="18"/>
      <c r="G128" s="18"/>
      <c r="H128" s="18"/>
      <c r="I128" s="18"/>
      <c r="U128" s="18"/>
      <c r="V128" s="18"/>
      <c r="W128" s="18"/>
      <c r="X128" s="18"/>
    </row>
    <row r="129" spans="3:24">
      <c r="C129" s="18"/>
      <c r="D129" s="18"/>
      <c r="E129" s="18"/>
      <c r="F129" s="18"/>
      <c r="G129" s="18"/>
      <c r="H129" s="18"/>
      <c r="I129" s="18"/>
      <c r="U129" s="18"/>
      <c r="V129" s="18"/>
      <c r="W129" s="18"/>
      <c r="X129" s="18"/>
    </row>
    <row r="130" spans="3:24">
      <c r="C130" s="18"/>
      <c r="D130" s="18"/>
      <c r="E130" s="18"/>
      <c r="F130" s="18"/>
      <c r="G130" s="18"/>
      <c r="H130" s="18"/>
      <c r="I130" s="18"/>
      <c r="U130" s="18"/>
      <c r="V130" s="18"/>
      <c r="W130" s="18"/>
      <c r="X130" s="18"/>
    </row>
    <row r="131" spans="3:24">
      <c r="C131" s="18"/>
      <c r="D131" s="18"/>
      <c r="E131" s="18"/>
      <c r="F131" s="18"/>
      <c r="G131" s="18"/>
      <c r="H131" s="18"/>
      <c r="I131" s="18"/>
      <c r="U131" s="18"/>
      <c r="V131" s="18"/>
      <c r="W131" s="18"/>
      <c r="X131" s="18"/>
    </row>
    <row r="132" spans="3:24">
      <c r="C132" s="18"/>
      <c r="D132" s="18"/>
      <c r="E132" s="18"/>
      <c r="F132" s="18"/>
      <c r="G132" s="18"/>
      <c r="H132" s="18"/>
      <c r="I132" s="18"/>
      <c r="U132" s="18"/>
      <c r="V132" s="18"/>
      <c r="W132" s="18"/>
      <c r="X132" s="18"/>
    </row>
    <row r="133" spans="3:24">
      <c r="C133" s="18"/>
      <c r="D133" s="18"/>
      <c r="E133" s="18"/>
      <c r="F133" s="18"/>
      <c r="G133" s="18"/>
      <c r="H133" s="18"/>
      <c r="I133" s="18"/>
      <c r="U133" s="18"/>
      <c r="V133" s="18"/>
      <c r="W133" s="18"/>
      <c r="X133" s="18"/>
    </row>
    <row r="134" spans="3:24">
      <c r="C134" s="18"/>
      <c r="D134" s="18"/>
      <c r="E134" s="18"/>
      <c r="F134" s="18"/>
      <c r="G134" s="18"/>
      <c r="H134" s="18"/>
      <c r="I134" s="18"/>
      <c r="U134" s="18"/>
      <c r="V134" s="18"/>
      <c r="W134" s="18"/>
      <c r="X134" s="18"/>
    </row>
    <row r="135" spans="3:24">
      <c r="C135" s="18"/>
      <c r="D135" s="18"/>
      <c r="E135" s="18"/>
      <c r="F135" s="18"/>
      <c r="G135" s="18"/>
      <c r="H135" s="18"/>
      <c r="I135" s="18"/>
      <c r="U135" s="18"/>
      <c r="V135" s="18"/>
      <c r="W135" s="18"/>
      <c r="X135" s="18"/>
    </row>
    <row r="136" spans="3:24">
      <c r="C136" s="18"/>
      <c r="D136" s="18"/>
      <c r="E136" s="18"/>
      <c r="F136" s="18"/>
      <c r="G136" s="18"/>
      <c r="H136" s="18"/>
      <c r="I136" s="18"/>
      <c r="U136" s="18"/>
      <c r="V136" s="18"/>
      <c r="W136" s="18"/>
      <c r="X136" s="18"/>
    </row>
    <row r="137" spans="3:24">
      <c r="C137" s="18"/>
      <c r="D137" s="18"/>
      <c r="E137" s="18"/>
      <c r="F137" s="18"/>
      <c r="G137" s="18"/>
      <c r="H137" s="18"/>
      <c r="I137" s="18"/>
      <c r="U137" s="18"/>
      <c r="V137" s="18"/>
      <c r="W137" s="18"/>
      <c r="X137" s="18"/>
    </row>
    <row r="138" spans="3:24">
      <c r="C138" s="18"/>
      <c r="D138" s="18"/>
      <c r="E138" s="18"/>
      <c r="F138" s="18"/>
      <c r="G138" s="18"/>
      <c r="H138" s="18"/>
      <c r="I138" s="18"/>
      <c r="U138" s="18"/>
      <c r="V138" s="18"/>
      <c r="W138" s="18"/>
      <c r="X138" s="18"/>
    </row>
    <row r="139" spans="3:24">
      <c r="C139" s="18"/>
      <c r="D139" s="18"/>
      <c r="E139" s="18"/>
      <c r="F139" s="18"/>
      <c r="G139" s="18"/>
      <c r="H139" s="18"/>
      <c r="I139" s="18"/>
      <c r="U139" s="18"/>
      <c r="V139" s="18"/>
      <c r="W139" s="18"/>
      <c r="X139" s="18"/>
    </row>
    <row r="140" spans="3:24">
      <c r="C140" s="18"/>
      <c r="D140" s="18"/>
      <c r="E140" s="18"/>
      <c r="F140" s="18"/>
      <c r="G140" s="18"/>
      <c r="H140" s="18"/>
      <c r="I140" s="18"/>
      <c r="U140" s="18"/>
      <c r="V140" s="18"/>
      <c r="W140" s="18"/>
      <c r="X140" s="18"/>
    </row>
    <row r="141" spans="3:24">
      <c r="C141" s="18"/>
      <c r="D141" s="18"/>
      <c r="E141" s="18"/>
      <c r="F141" s="18"/>
      <c r="G141" s="18"/>
      <c r="H141" s="18"/>
      <c r="I141" s="18"/>
      <c r="U141" s="18"/>
      <c r="V141" s="18"/>
      <c r="W141" s="18"/>
      <c r="X141" s="18"/>
    </row>
    <row r="142" spans="3:24">
      <c r="C142" s="18"/>
      <c r="D142" s="18"/>
      <c r="E142" s="18"/>
      <c r="F142" s="18"/>
      <c r="G142" s="18"/>
      <c r="H142" s="18"/>
      <c r="I142" s="18"/>
      <c r="U142" s="18"/>
      <c r="V142" s="18"/>
      <c r="W142" s="18"/>
      <c r="X142" s="18"/>
    </row>
    <row r="143" spans="3:24">
      <c r="C143" s="18"/>
      <c r="D143" s="18"/>
      <c r="E143" s="18"/>
      <c r="F143" s="18"/>
      <c r="G143" s="18"/>
      <c r="H143" s="18"/>
      <c r="I143" s="18"/>
      <c r="U143" s="18"/>
      <c r="V143" s="18"/>
      <c r="W143" s="18"/>
      <c r="X143" s="18"/>
    </row>
    <row r="144" spans="3:24">
      <c r="C144" s="18"/>
      <c r="D144" s="18"/>
      <c r="E144" s="18"/>
      <c r="F144" s="18"/>
      <c r="G144" s="18"/>
      <c r="H144" s="18"/>
      <c r="I144" s="18"/>
      <c r="U144" s="18"/>
      <c r="V144" s="18"/>
      <c r="W144" s="18"/>
      <c r="X144" s="18"/>
    </row>
    <row r="145" spans="3:24">
      <c r="C145" s="18"/>
      <c r="D145" s="18"/>
      <c r="E145" s="18"/>
      <c r="F145" s="18"/>
      <c r="G145" s="18"/>
      <c r="H145" s="18"/>
      <c r="I145" s="18"/>
      <c r="U145" s="18"/>
      <c r="V145" s="18"/>
      <c r="W145" s="18"/>
      <c r="X145" s="18"/>
    </row>
    <row r="146" spans="3:24">
      <c r="C146" s="18"/>
      <c r="D146" s="18"/>
      <c r="E146" s="18"/>
      <c r="F146" s="18"/>
      <c r="G146" s="18"/>
      <c r="H146" s="18"/>
      <c r="I146" s="18"/>
      <c r="U146" s="18"/>
      <c r="V146" s="18"/>
      <c r="W146" s="18"/>
      <c r="X146" s="18"/>
    </row>
    <row r="147" spans="3:24">
      <c r="C147" s="18"/>
      <c r="D147" s="18"/>
      <c r="E147" s="18"/>
      <c r="F147" s="18"/>
      <c r="G147" s="18"/>
      <c r="H147" s="18"/>
      <c r="I147" s="18"/>
      <c r="U147" s="18"/>
      <c r="V147" s="18"/>
      <c r="W147" s="18"/>
      <c r="X147" s="18"/>
    </row>
    <row r="148" spans="3:24">
      <c r="C148" s="18"/>
      <c r="D148" s="18"/>
      <c r="E148" s="18"/>
      <c r="F148" s="18"/>
      <c r="G148" s="18"/>
      <c r="H148" s="18"/>
      <c r="I148" s="18"/>
      <c r="U148" s="18"/>
      <c r="V148" s="18"/>
      <c r="W148" s="18"/>
      <c r="X148" s="18"/>
    </row>
    <row r="149" spans="3:24">
      <c r="C149" s="18"/>
      <c r="D149" s="18"/>
      <c r="E149" s="18"/>
      <c r="F149" s="18"/>
      <c r="G149" s="18"/>
      <c r="H149" s="18"/>
      <c r="I149" s="18"/>
      <c r="U149" s="18"/>
      <c r="V149" s="18"/>
      <c r="W149" s="18"/>
      <c r="X149" s="18"/>
    </row>
    <row r="150" spans="3:24">
      <c r="C150" s="18"/>
      <c r="D150" s="18"/>
      <c r="E150" s="18"/>
      <c r="F150" s="18"/>
      <c r="G150" s="18"/>
      <c r="H150" s="18"/>
      <c r="I150" s="18"/>
      <c r="U150" s="18"/>
      <c r="V150" s="18"/>
      <c r="W150" s="18"/>
      <c r="X150" s="18"/>
    </row>
    <row r="151" spans="3:24">
      <c r="C151" s="18"/>
      <c r="D151" s="18"/>
      <c r="E151" s="18"/>
      <c r="F151" s="18"/>
      <c r="G151" s="18"/>
      <c r="H151" s="18"/>
      <c r="I151" s="18"/>
      <c r="U151" s="18"/>
      <c r="V151" s="18"/>
      <c r="W151" s="18"/>
      <c r="X151" s="18"/>
    </row>
    <row r="152" spans="3:24">
      <c r="C152" s="18"/>
      <c r="D152" s="18"/>
      <c r="E152" s="18"/>
      <c r="F152" s="18"/>
      <c r="G152" s="18"/>
      <c r="H152" s="18"/>
      <c r="I152" s="18"/>
      <c r="U152" s="18"/>
      <c r="V152" s="18"/>
      <c r="W152" s="18"/>
      <c r="X152" s="18"/>
    </row>
    <row r="153" spans="3:24">
      <c r="C153" s="18"/>
      <c r="D153" s="18"/>
      <c r="E153" s="18"/>
      <c r="F153" s="18"/>
      <c r="G153" s="18"/>
      <c r="H153" s="18"/>
      <c r="I153" s="18"/>
      <c r="U153" s="18"/>
      <c r="V153" s="18"/>
      <c r="W153" s="18"/>
      <c r="X153" s="18"/>
    </row>
    <row r="154" spans="3:24">
      <c r="C154" s="18"/>
      <c r="D154" s="18"/>
      <c r="E154" s="18"/>
      <c r="F154" s="18"/>
      <c r="G154" s="18"/>
      <c r="H154" s="18"/>
      <c r="I154" s="18"/>
      <c r="U154" s="18"/>
      <c r="V154" s="18"/>
      <c r="W154" s="18"/>
      <c r="X154" s="18"/>
    </row>
    <row r="155" spans="3:24">
      <c r="C155" s="18"/>
      <c r="D155" s="18"/>
      <c r="E155" s="18"/>
      <c r="F155" s="18"/>
      <c r="G155" s="18"/>
      <c r="H155" s="18"/>
      <c r="I155" s="18"/>
      <c r="U155" s="18"/>
      <c r="V155" s="18"/>
      <c r="W155" s="18"/>
      <c r="X155" s="18"/>
    </row>
    <row r="156" spans="3:24">
      <c r="C156" s="18"/>
      <c r="D156" s="18"/>
      <c r="E156" s="18"/>
      <c r="F156" s="18"/>
      <c r="G156" s="18"/>
      <c r="H156" s="18"/>
      <c r="I156" s="18"/>
      <c r="U156" s="18"/>
      <c r="V156" s="18"/>
      <c r="W156" s="18"/>
      <c r="X156" s="18"/>
    </row>
    <row r="157" spans="3:24">
      <c r="C157" s="18"/>
      <c r="D157" s="18"/>
      <c r="E157" s="18"/>
      <c r="F157" s="18"/>
      <c r="G157" s="18"/>
      <c r="H157" s="18"/>
      <c r="I157" s="18"/>
      <c r="U157" s="18"/>
      <c r="V157" s="18"/>
      <c r="W157" s="18"/>
      <c r="X157" s="18"/>
    </row>
    <row r="158" spans="3:24">
      <c r="C158" s="18"/>
      <c r="D158" s="18"/>
      <c r="E158" s="18"/>
      <c r="F158" s="18"/>
      <c r="G158" s="18"/>
      <c r="H158" s="18"/>
      <c r="I158" s="18"/>
      <c r="U158" s="18"/>
      <c r="V158" s="18"/>
      <c r="W158" s="18"/>
      <c r="X158" s="18"/>
    </row>
    <row r="159" spans="3:24">
      <c r="C159" s="18"/>
      <c r="D159" s="18"/>
      <c r="E159" s="18"/>
      <c r="F159" s="18"/>
      <c r="G159" s="18"/>
      <c r="H159" s="18"/>
      <c r="I159" s="18"/>
      <c r="U159" s="18"/>
      <c r="V159" s="18"/>
      <c r="W159" s="18"/>
      <c r="X159" s="18"/>
    </row>
    <row r="160" spans="3:24">
      <c r="C160" s="18"/>
      <c r="D160" s="18"/>
      <c r="E160" s="18"/>
      <c r="F160" s="18"/>
      <c r="G160" s="18"/>
      <c r="H160" s="18"/>
      <c r="I160" s="18"/>
      <c r="U160" s="18"/>
      <c r="V160" s="18"/>
      <c r="W160" s="18"/>
      <c r="X160" s="18"/>
    </row>
    <row r="161" spans="3:24">
      <c r="C161" s="18"/>
      <c r="D161" s="18"/>
      <c r="E161" s="18"/>
      <c r="F161" s="18"/>
      <c r="G161" s="18"/>
      <c r="H161" s="18"/>
      <c r="I161" s="18"/>
      <c r="U161" s="18"/>
      <c r="V161" s="18"/>
      <c r="W161" s="18"/>
      <c r="X161" s="18"/>
    </row>
    <row r="162" spans="3:24">
      <c r="C162" s="18"/>
      <c r="D162" s="18"/>
      <c r="E162" s="18"/>
      <c r="F162" s="18"/>
      <c r="G162" s="18"/>
      <c r="H162" s="18"/>
      <c r="I162" s="18"/>
      <c r="U162" s="18"/>
      <c r="V162" s="18"/>
      <c r="W162" s="18"/>
      <c r="X162" s="18"/>
    </row>
    <row r="163" spans="3:24">
      <c r="C163" s="18"/>
      <c r="D163" s="18"/>
      <c r="E163" s="18"/>
      <c r="F163" s="18"/>
      <c r="G163" s="18"/>
      <c r="H163" s="18"/>
      <c r="I163" s="18"/>
      <c r="U163" s="18"/>
      <c r="V163" s="18"/>
      <c r="W163" s="18"/>
      <c r="X163" s="18"/>
    </row>
    <row r="164" spans="3:24">
      <c r="C164" s="18"/>
      <c r="D164" s="18"/>
      <c r="E164" s="18"/>
      <c r="F164" s="18"/>
      <c r="G164" s="18"/>
      <c r="H164" s="18"/>
      <c r="I164" s="18"/>
      <c r="U164" s="18"/>
      <c r="V164" s="18"/>
      <c r="W164" s="18"/>
      <c r="X164" s="18"/>
    </row>
    <row r="165" spans="3:24">
      <c r="C165" s="18"/>
      <c r="D165" s="18"/>
      <c r="E165" s="18"/>
      <c r="F165" s="18"/>
      <c r="G165" s="18"/>
      <c r="H165" s="18"/>
      <c r="I165" s="18"/>
      <c r="U165" s="18"/>
      <c r="V165" s="18"/>
      <c r="W165" s="18"/>
      <c r="X165" s="18"/>
    </row>
    <row r="166" spans="3:24">
      <c r="C166" s="18"/>
      <c r="D166" s="18"/>
      <c r="E166" s="18"/>
      <c r="F166" s="18"/>
      <c r="G166" s="18"/>
      <c r="H166" s="18"/>
      <c r="I166" s="18"/>
      <c r="U166" s="18"/>
      <c r="V166" s="18"/>
      <c r="W166" s="18"/>
      <c r="X166" s="18"/>
    </row>
    <row r="167" spans="3:24">
      <c r="C167" s="18"/>
      <c r="D167" s="18"/>
      <c r="E167" s="18"/>
      <c r="F167" s="18"/>
      <c r="G167" s="18"/>
      <c r="H167" s="18"/>
      <c r="I167" s="18"/>
      <c r="U167" s="18"/>
      <c r="V167" s="18"/>
      <c r="W167" s="18"/>
      <c r="X167" s="18"/>
    </row>
    <row r="168" spans="3:24">
      <c r="C168" s="18"/>
      <c r="D168" s="18"/>
      <c r="E168" s="18"/>
      <c r="F168" s="18"/>
      <c r="G168" s="18"/>
      <c r="H168" s="18"/>
      <c r="I168" s="18"/>
      <c r="U168" s="18"/>
      <c r="V168" s="18"/>
      <c r="W168" s="18"/>
      <c r="X168" s="18"/>
    </row>
    <row r="169" spans="3:24">
      <c r="C169" s="18"/>
      <c r="D169" s="18"/>
      <c r="E169" s="18"/>
      <c r="F169" s="18"/>
      <c r="G169" s="18"/>
      <c r="H169" s="18"/>
      <c r="I169" s="18"/>
      <c r="U169" s="18"/>
      <c r="V169" s="18"/>
      <c r="W169" s="18"/>
      <c r="X169" s="18"/>
    </row>
    <row r="170" spans="3:24">
      <c r="C170" s="18"/>
      <c r="D170" s="18"/>
      <c r="E170" s="18"/>
      <c r="F170" s="18"/>
      <c r="G170" s="18"/>
      <c r="H170" s="18"/>
      <c r="I170" s="18"/>
      <c r="U170" s="18"/>
      <c r="V170" s="18"/>
      <c r="W170" s="18"/>
      <c r="X170" s="18"/>
    </row>
    <row r="171" spans="3:24">
      <c r="C171" s="18"/>
      <c r="D171" s="18"/>
      <c r="E171" s="18"/>
      <c r="F171" s="18"/>
      <c r="G171" s="18"/>
      <c r="H171" s="18"/>
      <c r="I171" s="18"/>
      <c r="U171" s="18"/>
      <c r="V171" s="18"/>
      <c r="W171" s="18"/>
      <c r="X171" s="18"/>
    </row>
    <row r="172" spans="3:24">
      <c r="C172" s="18"/>
      <c r="D172" s="18"/>
      <c r="E172" s="18"/>
      <c r="F172" s="18"/>
      <c r="G172" s="18"/>
      <c r="H172" s="18"/>
      <c r="I172" s="18"/>
      <c r="U172" s="18"/>
      <c r="V172" s="18"/>
      <c r="W172" s="18"/>
      <c r="X172" s="18"/>
    </row>
    <row r="173" spans="3:24">
      <c r="C173" s="18"/>
      <c r="D173" s="18"/>
      <c r="E173" s="18"/>
      <c r="F173" s="18"/>
      <c r="G173" s="18"/>
      <c r="H173" s="18"/>
      <c r="I173" s="18"/>
      <c r="U173" s="18"/>
      <c r="V173" s="18"/>
      <c r="W173" s="18"/>
      <c r="X173" s="18"/>
    </row>
    <row r="174" spans="3:24">
      <c r="C174" s="18"/>
      <c r="D174" s="18"/>
      <c r="E174" s="18"/>
      <c r="F174" s="18"/>
      <c r="G174" s="18"/>
      <c r="H174" s="18"/>
      <c r="I174" s="18"/>
      <c r="U174" s="18"/>
      <c r="V174" s="18"/>
      <c r="W174" s="18"/>
      <c r="X174" s="18"/>
    </row>
    <row r="175" spans="3:24">
      <c r="C175" s="18"/>
      <c r="D175" s="18"/>
      <c r="E175" s="18"/>
      <c r="F175" s="18"/>
      <c r="G175" s="18"/>
      <c r="H175" s="18"/>
      <c r="I175" s="18"/>
      <c r="U175" s="18"/>
      <c r="V175" s="18"/>
      <c r="W175" s="18"/>
      <c r="X175" s="18"/>
    </row>
    <row r="176" spans="3:24">
      <c r="C176" s="18"/>
      <c r="D176" s="18"/>
      <c r="E176" s="18"/>
      <c r="F176" s="18"/>
      <c r="G176" s="18"/>
      <c r="H176" s="18"/>
      <c r="I176" s="18"/>
      <c r="U176" s="18"/>
      <c r="V176" s="18"/>
      <c r="W176" s="18"/>
      <c r="X176" s="18"/>
    </row>
    <row r="177" spans="3:24">
      <c r="C177" s="18"/>
      <c r="D177" s="18"/>
      <c r="E177" s="18"/>
      <c r="F177" s="18"/>
      <c r="G177" s="18"/>
      <c r="H177" s="18"/>
      <c r="I177" s="18"/>
      <c r="U177" s="18"/>
      <c r="V177" s="18"/>
      <c r="W177" s="18"/>
      <c r="X177" s="18"/>
    </row>
    <row r="178" spans="3:24">
      <c r="C178" s="18"/>
      <c r="D178" s="18"/>
      <c r="E178" s="18"/>
      <c r="F178" s="18"/>
      <c r="G178" s="18"/>
      <c r="H178" s="18"/>
      <c r="I178" s="18"/>
      <c r="U178" s="18"/>
      <c r="V178" s="18"/>
      <c r="W178" s="18"/>
      <c r="X178" s="18"/>
    </row>
    <row r="179" spans="3:24">
      <c r="C179" s="18"/>
      <c r="D179" s="18"/>
      <c r="E179" s="18"/>
      <c r="F179" s="18"/>
      <c r="G179" s="18"/>
      <c r="H179" s="18"/>
      <c r="I179" s="18"/>
      <c r="U179" s="18"/>
      <c r="V179" s="18"/>
      <c r="W179" s="18"/>
      <c r="X179" s="18"/>
    </row>
    <row r="180" spans="3:24">
      <c r="C180" s="18"/>
      <c r="D180" s="18"/>
      <c r="E180" s="18"/>
      <c r="F180" s="18"/>
      <c r="G180" s="18"/>
      <c r="H180" s="18"/>
      <c r="I180" s="18"/>
      <c r="U180" s="18"/>
      <c r="V180" s="18"/>
      <c r="W180" s="18"/>
      <c r="X180" s="18"/>
    </row>
    <row r="181" spans="3:24">
      <c r="C181" s="18"/>
      <c r="D181" s="18"/>
      <c r="E181" s="18"/>
      <c r="F181" s="18"/>
      <c r="G181" s="18"/>
      <c r="H181" s="18"/>
      <c r="I181" s="18"/>
      <c r="U181" s="18"/>
      <c r="V181" s="18"/>
      <c r="W181" s="18"/>
      <c r="X181" s="18"/>
    </row>
    <row r="182" spans="3:24">
      <c r="C182" s="18"/>
      <c r="D182" s="18"/>
      <c r="E182" s="18"/>
      <c r="F182" s="18"/>
      <c r="G182" s="18"/>
      <c r="H182" s="18"/>
      <c r="I182" s="18"/>
      <c r="U182" s="18"/>
      <c r="V182" s="18"/>
      <c r="W182" s="18"/>
      <c r="X182" s="18"/>
    </row>
    <row r="183" spans="3:24">
      <c r="C183" s="18"/>
      <c r="D183" s="18"/>
      <c r="E183" s="18"/>
      <c r="F183" s="18"/>
      <c r="G183" s="18"/>
      <c r="H183" s="18"/>
      <c r="I183" s="18"/>
      <c r="U183" s="18"/>
      <c r="V183" s="18"/>
      <c r="W183" s="18"/>
      <c r="X183" s="18"/>
    </row>
    <row r="184" spans="3:24">
      <c r="C184" s="18"/>
      <c r="D184" s="18"/>
      <c r="E184" s="18"/>
      <c r="F184" s="18"/>
      <c r="G184" s="18"/>
      <c r="H184" s="18"/>
      <c r="I184" s="18"/>
      <c r="U184" s="18"/>
      <c r="V184" s="18"/>
      <c r="W184" s="18"/>
      <c r="X184" s="18"/>
    </row>
    <row r="185" spans="3:24">
      <c r="C185" s="18"/>
      <c r="D185" s="18"/>
      <c r="E185" s="18"/>
      <c r="F185" s="18"/>
      <c r="G185" s="18"/>
      <c r="H185" s="18"/>
      <c r="I185" s="18"/>
      <c r="U185" s="18"/>
      <c r="V185" s="18"/>
      <c r="W185" s="18"/>
      <c r="X185" s="18"/>
    </row>
    <row r="186" spans="3:24">
      <c r="C186" s="18"/>
      <c r="D186" s="18"/>
      <c r="E186" s="18"/>
      <c r="F186" s="18"/>
      <c r="G186" s="18"/>
      <c r="H186" s="18"/>
      <c r="I186" s="18"/>
      <c r="U186" s="18"/>
      <c r="V186" s="18"/>
      <c r="W186" s="18"/>
      <c r="X186" s="18"/>
    </row>
    <row r="187" spans="3:24">
      <c r="C187" s="18"/>
      <c r="D187" s="18"/>
      <c r="E187" s="18"/>
      <c r="F187" s="18"/>
      <c r="G187" s="18"/>
      <c r="H187" s="18"/>
      <c r="I187" s="18"/>
      <c r="U187" s="18"/>
      <c r="V187" s="18"/>
      <c r="W187" s="18"/>
      <c r="X187" s="18"/>
    </row>
    <row r="188" spans="3:24">
      <c r="C188" s="18"/>
      <c r="D188" s="18"/>
      <c r="E188" s="18"/>
      <c r="F188" s="18"/>
      <c r="G188" s="18"/>
      <c r="H188" s="18"/>
      <c r="I188" s="18"/>
      <c r="U188" s="18"/>
      <c r="V188" s="18"/>
      <c r="W188" s="18"/>
      <c r="X188" s="18"/>
    </row>
    <row r="189" spans="3:24">
      <c r="C189" s="18"/>
      <c r="D189" s="18"/>
      <c r="E189" s="18"/>
      <c r="F189" s="18"/>
      <c r="G189" s="18"/>
      <c r="H189" s="18"/>
      <c r="I189" s="18"/>
      <c r="U189" s="18"/>
      <c r="V189" s="18"/>
      <c r="W189" s="18"/>
      <c r="X189" s="18"/>
    </row>
  </sheetData>
  <mergeCells count="247">
    <mergeCell ref="C1:D1"/>
    <mergeCell ref="G1:H1"/>
    <mergeCell ref="H36:I36"/>
    <mergeCell ref="J36:K36"/>
    <mergeCell ref="L36:M36"/>
    <mergeCell ref="N36:O36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1:B2"/>
    <mergeCell ref="B36:B37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1:E2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41:F42"/>
    <mergeCell ref="F43:F44"/>
    <mergeCell ref="F45:F46"/>
    <mergeCell ref="F47:F48"/>
    <mergeCell ref="F49:F50"/>
    <mergeCell ref="F51:F52"/>
    <mergeCell ref="F53:F54"/>
    <mergeCell ref="F55:F56"/>
    <mergeCell ref="F57:F58"/>
    <mergeCell ref="F59:F60"/>
    <mergeCell ref="F61:F62"/>
    <mergeCell ref="F63:F64"/>
    <mergeCell ref="F65:F66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G63:G64"/>
    <mergeCell ref="G65:G66"/>
    <mergeCell ref="H41:H42"/>
    <mergeCell ref="H43:H44"/>
    <mergeCell ref="H45:H46"/>
    <mergeCell ref="H47:H48"/>
    <mergeCell ref="H49:H50"/>
    <mergeCell ref="H51:H52"/>
    <mergeCell ref="H53:H54"/>
    <mergeCell ref="H55:H56"/>
    <mergeCell ref="H57:H58"/>
    <mergeCell ref="H59:H60"/>
    <mergeCell ref="H61:H62"/>
    <mergeCell ref="H63:H64"/>
    <mergeCell ref="H65:H66"/>
    <mergeCell ref="I1:I2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8:I29"/>
    <mergeCell ref="I41:I42"/>
    <mergeCell ref="I43:I44"/>
    <mergeCell ref="I45:I46"/>
    <mergeCell ref="I47:I48"/>
    <mergeCell ref="I49:I50"/>
    <mergeCell ref="I51:I52"/>
    <mergeCell ref="I53:I54"/>
    <mergeCell ref="I55:I56"/>
    <mergeCell ref="I57:I58"/>
    <mergeCell ref="I59:I60"/>
    <mergeCell ref="I61:I62"/>
    <mergeCell ref="I63:I64"/>
    <mergeCell ref="I65:I66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L41:L42"/>
    <mergeCell ref="L43:L44"/>
    <mergeCell ref="L45:L46"/>
    <mergeCell ref="L47:L48"/>
    <mergeCell ref="L49:L50"/>
    <mergeCell ref="L51:L52"/>
    <mergeCell ref="L53:L54"/>
    <mergeCell ref="L55:L56"/>
    <mergeCell ref="L57:L58"/>
    <mergeCell ref="L59:L60"/>
    <mergeCell ref="L61:L62"/>
    <mergeCell ref="L63:L64"/>
    <mergeCell ref="L65:L66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M59:M60"/>
    <mergeCell ref="M61:M62"/>
    <mergeCell ref="M63:M64"/>
    <mergeCell ref="M65:M66"/>
    <mergeCell ref="N40:N41"/>
    <mergeCell ref="N42:N43"/>
    <mergeCell ref="N44:N45"/>
    <mergeCell ref="N46:N47"/>
    <mergeCell ref="N48:N49"/>
    <mergeCell ref="N50:N51"/>
    <mergeCell ref="N52:N53"/>
    <mergeCell ref="N54:N55"/>
    <mergeCell ref="N56:N57"/>
    <mergeCell ref="N58:N59"/>
    <mergeCell ref="N60:N61"/>
    <mergeCell ref="N62:N63"/>
    <mergeCell ref="N64:N65"/>
    <mergeCell ref="N66:N67"/>
    <mergeCell ref="O40:O41"/>
    <mergeCell ref="O42:O43"/>
    <mergeCell ref="O44:O45"/>
    <mergeCell ref="O46:O47"/>
    <mergeCell ref="O48:O49"/>
    <mergeCell ref="O50:O51"/>
    <mergeCell ref="O52:O53"/>
    <mergeCell ref="O54:O55"/>
    <mergeCell ref="O56:O57"/>
    <mergeCell ref="O58:O59"/>
    <mergeCell ref="O60:O61"/>
    <mergeCell ref="O62:O63"/>
    <mergeCell ref="O64:O65"/>
    <mergeCell ref="O66:O67"/>
    <mergeCell ref="AA17:AA18"/>
    <mergeCell ref="AA19:AA20"/>
    <mergeCell ref="AA21:AA22"/>
    <mergeCell ref="AA23:AA24"/>
    <mergeCell ref="AA25:AA26"/>
    <mergeCell ref="AA27:AA28"/>
    <mergeCell ref="AA29:AA30"/>
    <mergeCell ref="AA31:AA32"/>
    <mergeCell ref="AA33:AA3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zoomScale="145" zoomScaleNormal="145" workbookViewId="0">
      <selection activeCell="B5" sqref="B5:C5"/>
    </sheetView>
  </sheetViews>
  <sheetFormatPr defaultColWidth="9" defaultRowHeight="13.85" outlineLevelCol="2"/>
  <cols>
    <col min="1" max="1" width="19.3362831858407" customWidth="1"/>
    <col min="2" max="2" width="21" customWidth="1"/>
    <col min="3" max="3" width="22.4690265486726" customWidth="1"/>
    <col min="5" max="5" width="16.7345132743363" customWidth="1"/>
    <col min="6" max="7" width="12.7964601769912"/>
  </cols>
  <sheetData>
    <row r="1" ht="14.6" spans="1:3">
      <c r="A1" s="1" t="s">
        <v>140</v>
      </c>
      <c r="B1" s="2" t="s">
        <v>141</v>
      </c>
      <c r="C1" s="3" t="s">
        <v>142</v>
      </c>
    </row>
    <row r="2" ht="14.6" spans="1:3">
      <c r="A2" s="4">
        <v>1</v>
      </c>
      <c r="B2" s="5">
        <v>3841146.533</v>
      </c>
      <c r="C2" s="6">
        <v>530168.822</v>
      </c>
    </row>
    <row r="3" spans="1:3">
      <c r="A3" s="7">
        <v>2</v>
      </c>
      <c r="B3" s="8">
        <v>3841144.5454</v>
      </c>
      <c r="C3" s="9">
        <v>530233.0554</v>
      </c>
    </row>
    <row r="4" spans="1:3">
      <c r="A4" s="10">
        <v>3</v>
      </c>
      <c r="B4" s="11">
        <v>3841032.2295</v>
      </c>
      <c r="C4" s="12">
        <v>530225.731</v>
      </c>
    </row>
    <row r="5" spans="1:3">
      <c r="A5" s="7" t="s">
        <v>11</v>
      </c>
      <c r="B5" s="8">
        <v>3840863.979</v>
      </c>
      <c r="C5" s="9">
        <v>530521.2755</v>
      </c>
    </row>
    <row r="6" spans="1:3">
      <c r="A6" s="10" t="s">
        <v>12</v>
      </c>
      <c r="B6" s="11">
        <v>3840730.885</v>
      </c>
      <c r="C6" s="12">
        <v>530515.241</v>
      </c>
    </row>
    <row r="7" spans="1:3">
      <c r="A7" s="7">
        <v>6</v>
      </c>
      <c r="B7" s="8">
        <v>3840939.6705</v>
      </c>
      <c r="C7" s="9">
        <v>529953.653</v>
      </c>
    </row>
    <row r="8" spans="1:3">
      <c r="A8" s="10">
        <v>7</v>
      </c>
      <c r="B8" s="11">
        <v>3840945.4438</v>
      </c>
      <c r="C8" s="12">
        <v>529836.1292</v>
      </c>
    </row>
    <row r="9" spans="1:3">
      <c r="A9" s="7">
        <v>8</v>
      </c>
      <c r="B9" s="8">
        <v>3841189.1635</v>
      </c>
      <c r="C9" s="9">
        <v>529254.472</v>
      </c>
    </row>
    <row r="10" spans="1:3">
      <c r="A10" s="10">
        <v>9</v>
      </c>
      <c r="B10" s="11">
        <v>3840978.0521</v>
      </c>
      <c r="C10" s="12">
        <v>529281.684</v>
      </c>
    </row>
    <row r="11" spans="1:3">
      <c r="A11" s="7">
        <v>10</v>
      </c>
      <c r="B11" s="8">
        <v>3840169.7273</v>
      </c>
      <c r="C11" s="9">
        <v>529355.1003</v>
      </c>
    </row>
    <row r="12" spans="1:3">
      <c r="A12" s="10">
        <v>11</v>
      </c>
      <c r="B12" s="11">
        <v>3840402.609</v>
      </c>
      <c r="C12" s="12">
        <v>529329.0543</v>
      </c>
    </row>
    <row r="13" spans="1:3">
      <c r="A13" s="7">
        <v>12</v>
      </c>
      <c r="B13" s="8">
        <v>3840251.488</v>
      </c>
      <c r="C13" s="9">
        <v>529895.9638</v>
      </c>
    </row>
    <row r="14" spans="1:3">
      <c r="A14" s="10">
        <v>13</v>
      </c>
      <c r="B14" s="11">
        <v>3840409.3233</v>
      </c>
      <c r="C14" s="12">
        <v>529894.6427</v>
      </c>
    </row>
    <row r="15" spans="1:3">
      <c r="A15" s="7">
        <v>14</v>
      </c>
      <c r="B15" s="8">
        <v>3840409.5898</v>
      </c>
      <c r="C15" s="9">
        <v>529886.4078</v>
      </c>
    </row>
    <row r="16" spans="1:3">
      <c r="A16" s="10">
        <v>15</v>
      </c>
      <c r="B16" s="11">
        <v>3840279.0295</v>
      </c>
      <c r="C16" s="12">
        <v>530498.421</v>
      </c>
    </row>
    <row r="17" spans="1:3">
      <c r="A17" s="7">
        <v>16</v>
      </c>
      <c r="B17" s="8">
        <v>3840279.2327</v>
      </c>
      <c r="C17" s="9">
        <v>530498.6537</v>
      </c>
    </row>
    <row r="18" spans="1:3">
      <c r="A18" s="13">
        <v>17</v>
      </c>
      <c r="B18" s="14">
        <v>3840277.725</v>
      </c>
      <c r="C18" s="15">
        <v>530617.6743</v>
      </c>
    </row>
    <row r="19" spans="1:3">
      <c r="A19" s="16"/>
      <c r="B19" s="17"/>
      <c r="C19" s="17"/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j H s r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j H s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7 K 1 n a d o d b U A E A A O 0 B A A A T A B w A R m 9 y b X V s Y X M v U 2 V j d G l v b j E u b S C i G A A o o B Q A A A A A A A A A A A A A A A A A A A A A A A A A A A B t j 0 1 L w z A Y x + + F f o d Q L x u E s h 0 2 h 6 M H a S d 6 G c r m a f X Q d Y + u m C a S p L I x d h N 6 E H E H G a I i v h 0 8 e F D 0 4 v Z 5 2 u G 3 M L r 5 M l g O S Z 5 f k l / + j w B f B o y i 2 n T N l 3 V N 1 0 T b 4 9 B C S 0 Y 6 f E 7 G I 5 Q O 4 / T q 6 W u + v T e Q h Q h I X U N q p K O B K m 1 x a D r M j 0 K g M r M W E D B t R q U q R M a w V 9 x t A V y 4 p W K + t O w 6 I P Y l O 3 A X i E 3 Z k U Y W N x w g Q R h I 4 J a B D Y x s R q K Q C q u A U Y X 6 r B X Q P a t Y y O X y G G 1 F T E J N d g l Y f 1 u z y i j s Z P E s 4 O k g O Y k n F 0 f p T f x x d 6 7 C 1 r 2 m u r T J W a h e r I P X U u E y q g + M G j O 4 S k j N 9 4 j H h S V 5 9 M 9 1 + Z a e v S v X 5 G W c X B / / u u r c o 2 K X 8 X A a t d 4 9 A G W c / x j 3 e s a G o 9 q R 6 h R J 6 M g + R j 2 j 0 v 1 B N A q b w L 9 h t b M A t h e w 5 C F O X x 8 R m t P 2 s 7 o W 0 I W J y 5 9 Q S w E C L Q A U A A I A C A C M e y t Z G p K w E q Q A A A D 2 A A A A E g A A A A A A A A A A A A A A A A A A A A A A Q 2 9 u Z m l n L 1 B h Y 2 t h Z 2 U u e G 1 s U E s B A i 0 A F A A C A A g A j H s r W Q / K 6 a u k A A A A 6 Q A A A B M A A A A A A A A A A A A A A A A A 8 A A A A F t D b 2 5 0 Z W 5 0 X 1 R 5 c G V z X S 5 4 b W x Q S w E C L Q A U A A I A C A C M e y t Z 2 n a H W 1 A B A A D t A Q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D A A A A A A A A A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z M 5 Z D A w Z C 0 2 O W J l L T Q 0 M D Y t O D d i N i 1 j O G E 3 Y T U 1 M T d l Y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F U M D c 6 M j Y 6 M D Q u M z E 4 M D E 4 N l o i I C 8 + P E V u d H J 5 I F R 5 c G U 9 I k Z p b G x D b 2 x 1 b W 5 U e X B l c y I g V m F s d W U 9 I n N C Z 1 V G Q l F Z P S I g L z 4 8 R W 5 0 c n k g V H l w Z T 0 i R m l s b E N v b H V t b k 5 h b W V z I i B W Y W x 1 Z T 0 i c 1 s m c X V v d D t J R C Z x d W 9 0 O y w m c X V v d D t F e S Z x d W 9 0 O y w m c X V v d D t O e C Z x d W 9 0 O y w m c X V v d D t o J n F 1 b 3 Q 7 L C Z x d W 9 0 O + W k h + a z q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I O a W h + a c r O a W h + a h o y 9 B d X R v U m V t b 3 Z l Z E N v b H V t b n M x L n t J R C w w f S Z x d W 9 0 O y w m c X V v d D t T Z W N 0 a W 9 u M S / m l r D l u 7 o g 5 p a H 5 p y s 5 p a H 5 q G j L 0 F 1 d G 9 S Z W 1 v d m V k Q 2 9 s d W 1 u c z E u e 0 V 5 L D F 9 J n F 1 b 3 Q 7 L C Z x d W 9 0 O 1 N l Y 3 R p b 2 4 x L + a W s O W 7 u i D m l o f m n K z m l o f m o a M v Q X V 0 b 1 J l b W 9 2 Z W R D b 2 x 1 b W 5 z M S 5 7 T n g s M n 0 m c X V v d D s s J n F 1 b 3 Q 7 U 2 V j d G l v b j E v 5 p a w 5 b u 6 I O a W h + a c r O a W h + a h o y 9 B d X R v U m V t b 3 Z l Z E N v b H V t b n M x L n t o L D N 9 J n F 1 b 3 Q 7 L C Z x d W 9 0 O 1 N l Y 3 R p b 2 4 x L + a W s O W 7 u i D m l o f m n K z m l o f m o a M v Q X V 0 b 1 J l b W 9 2 Z W R D b 2 x 1 b W 5 z M S 5 7 5 a S H 5 r O o I C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p a w 5 b u 6 I O a W h + a c r O a W h + a h o y 9 B d X R v U m V t b 3 Z l Z E N v b H V t b n M x L n t J R C w w f S Z x d W 9 0 O y w m c X V v d D t T Z W N 0 a W 9 u M S / m l r D l u 7 o g 5 p a H 5 p y s 5 p a H 5 q G j L 0 F 1 d G 9 S Z W 1 v d m V k Q 2 9 s d W 1 u c z E u e 0 V 5 L D F 9 J n F 1 b 3 Q 7 L C Z x d W 9 0 O 1 N l Y 3 R p b 2 4 x L + a W s O W 7 u i D m l o f m n K z m l o f m o a M v Q X V 0 b 1 J l b W 9 2 Z W R D b 2 x 1 b W 5 z M S 5 7 T n g s M n 0 m c X V v d D s s J n F 1 b 3 Q 7 U 2 V j d G l v b j E v 5 p a w 5 b u 6 I O a W h + a c r O a W h + a h o y 9 B d X R v U m V t b 3 Z l Z E N v b H V t b n M x L n t o L D N 9 J n F 1 b 3 Q 7 L C Z x d W 9 0 O 1 N l Y 3 R p b 2 4 x L + a W s O W 7 u i D m l o f m n K z m l o f m o a M v Q X V 0 b 1 J l b W 9 2 Z W R D b 2 x 1 b W 5 z M S 5 7 5 a S H 5 r O o I C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U y M C V F N i U 5 N i U 4 N y V F N i U 5 Q y V B Q y V F N i U 5 N i U 4 N y V F N i V B M S V B M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M j A l R T Y l O T Y l O D c l R T Y l O U M l Q U M l R T Y l O T Y l O D c l R T Y l Q T E l Q T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T I w J U U 2 J T k 2 J T g 3 J U U 2 J T l D J U F D J U U 2 J T k 2 J T g 3 J U U 2 J U E x J U E z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w 8 v U q G M L S b n n j o M 8 f d J W A A A A A A I A A A A A A B B m A A A A A Q A A I A A A A N d s a N A p 7 9 g 8 m Z p S x c d u U T Q 7 4 A 6 1 R O / U 6 N 5 Y a x 4 x / A D o A A A A A A 6 A A A A A A g A A I A A A A N N 8 G C D Q s u 7 N Z i S B Y m b 3 G N N M I k x B z e h D 1 A H a q l V W D V T h U A A A A H 6 d H 2 2 G D o 0 l 6 u P B u d f Z T J d 3 W w C l u L j + x O G l T + + Y 5 B S h A Y K 0 w G l n 5 J D + j u b s l 0 8 J J Z u W m r h 9 6 y i Y T K x U y F P E P q 1 T Z 2 b l F V H O I 6 u X z j C y 3 I g Q Q A A A A A e a e Q H 5 2 d p s a c 2 M v X 6 n + 3 l F P I J o 0 h y R K i 9 h n R 0 y k e r k i T h M + / 6 h 8 b r h 6 Z h L x d l Q 3 p 7 M j k Q j X z C w + w k t / K x f S j 4 = < / D a t a M a s h u p > 
</file>

<file path=customXml/itemProps1.xml><?xml version="1.0" encoding="utf-8"?>
<ds:datastoreItem xmlns:ds="http://schemas.openxmlformats.org/officeDocument/2006/customXml" ds:itemID="{CD17773A-D698-4088-9331-7F9139946F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图根点计算</vt:lpstr>
      <vt:lpstr>已知控制点坐标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刘钰浩</dc:creator>
  <cp:lastModifiedBy>EBZ</cp:lastModifiedBy>
  <dcterms:created xsi:type="dcterms:W3CDTF">2015-06-05T18:19:00Z</dcterms:created>
  <dcterms:modified xsi:type="dcterms:W3CDTF">2025-02-28T09:25:01Z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C943865A06274377A12D4A247DC81D40_12</vt:lpwstr>
  </property>
  <property fmtid="{D5CDD505-2E9C-101B-9397-08002B2CF9AE}" pid="3" name="KSOProductBuildVer">
    <vt:lpwstr>2052-12.8.2.17149</vt:lpwstr>
  </property>
</Properties>
</file>