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7126A630-AF36-49EC-9B56-4A5B2CED6D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view" sheetId="1" r:id="rId1"/>
    <sheet name="details_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5" i="1"/>
  <c r="E4" i="1"/>
  <c r="E3" i="1"/>
  <c r="C9" i="1"/>
  <c r="C8" i="1"/>
  <c r="C7" i="1"/>
  <c r="C5" i="1"/>
  <c r="C4" i="1"/>
  <c r="D7" i="1"/>
  <c r="D3" i="1"/>
  <c r="B1" i="1"/>
  <c r="I26" i="1"/>
  <c r="H26" i="1"/>
  <c r="G26" i="1"/>
  <c r="F26" i="1"/>
  <c r="E26" i="1"/>
  <c r="D26" i="1"/>
  <c r="C26" i="1"/>
  <c r="C25" i="1"/>
  <c r="I25" i="1"/>
  <c r="H25" i="1"/>
  <c r="G25" i="1"/>
  <c r="F25" i="1"/>
  <c r="E25" i="1"/>
  <c r="D25" i="1"/>
  <c r="D21" i="1"/>
  <c r="C21" i="1"/>
  <c r="D15" i="1"/>
  <c r="D17" i="1"/>
  <c r="D14" i="1"/>
  <c r="C3" i="1" l="1"/>
  <c r="J25" i="1"/>
  <c r="J26" i="1"/>
  <c r="D16" i="1"/>
</calcChain>
</file>

<file path=xl/sharedStrings.xml><?xml version="1.0" encoding="utf-8"?>
<sst xmlns="http://schemas.openxmlformats.org/spreadsheetml/2006/main" count="3254" uniqueCount="1915">
  <si>
    <t>Tổng số bảo hiểm đã bán</t>
  </si>
  <si>
    <t>Bảo hiểm xe ô tô</t>
  </si>
  <si>
    <t>Bảo hiểm xe máy</t>
  </si>
  <si>
    <t>Nội dung</t>
  </si>
  <si>
    <t>Doanh thu bảo hiểm đã bán</t>
  </si>
  <si>
    <t>Tổng số lượng bảo hiểm đã bán</t>
  </si>
  <si>
    <t>Tổng doanh thu bảo hiểm đã bán</t>
  </si>
  <si>
    <t>Báo cáo tăng trưởng</t>
  </si>
  <si>
    <t>Số lượng bảo hiểm xe ô tô đã bán</t>
  </si>
  <si>
    <t>Số lượng bảo hiểm xe máy đã bán</t>
  </si>
  <si>
    <t>Tổng cộng</t>
  </si>
  <si>
    <t>Doanh thu bảo hiểm</t>
  </si>
  <si>
    <t>_</t>
  </si>
  <si>
    <t>Tăng trưởng cùng kỳ tháng 10/9</t>
  </si>
  <si>
    <t xml:space="preserve">  </t>
  </si>
  <si>
    <t>Trung bình bán mỗi ngày</t>
  </si>
  <si>
    <t>S21V01IV4GYJ</t>
  </si>
  <si>
    <t>XCG_TNDSBB</t>
  </si>
  <si>
    <t>CC8F8527FAC89BF5E0538602000A7A00</t>
  </si>
  <si>
    <t>Nguyen An Truong Son</t>
  </si>
  <si>
    <t>XE MAY</t>
  </si>
  <si>
    <t>mrsonnat@gmail.com</t>
  </si>
  <si>
    <t>77Y4-1945</t>
  </si>
  <si>
    <t>https://hdimedia.hdinsurance.com.vn/f/258bb1d0bfb2472b8b15ac60d8f6681a</t>
  </si>
  <si>
    <t>PAID</t>
  </si>
  <si>
    <t>S21V01IV6WVF</t>
  </si>
  <si>
    <t>CC9296CEC736A9ECE0538502000A8EF6</t>
  </si>
  <si>
    <t>Nguyễn Minh Cương</t>
  </si>
  <si>
    <t>peachnmc@gmail.com</t>
  </si>
  <si>
    <t>59G2-094.84</t>
  </si>
  <si>
    <t>https://hdimedia.hdinsurance.com.vn/f/088aeabbdd3b46c291b12e32e74976c6</t>
  </si>
  <si>
    <t>S21V01IV20NA</t>
  </si>
  <si>
    <t>CC92B78080AF96E4E0538602000A9430</t>
  </si>
  <si>
    <t>Văn Thanh Nam</t>
  </si>
  <si>
    <t>dauden3011@gmail.com</t>
  </si>
  <si>
    <t>59E2 04553</t>
  </si>
  <si>
    <t>https://hdimedia.hdinsurance.com.vn/f/55ceea02e362494591065ac466161dd6</t>
  </si>
  <si>
    <t>S21V01IVXRFI</t>
  </si>
  <si>
    <t>CC9307F910FDCDB3E0538602000A972D</t>
  </si>
  <si>
    <t>Nguyễn Thị Hương Thảo</t>
  </si>
  <si>
    <t>XE OTO</t>
  </si>
  <si>
    <t>vatana@gmail.com</t>
  </si>
  <si>
    <t>51F-87661</t>
  </si>
  <si>
    <t>https://hdimedia.hdinsurance.com.vn/f/204feab513ce496bb64ca1359550b0a5</t>
  </si>
  <si>
    <t>S21V01IVY6HR</t>
  </si>
  <si>
    <t>CC93121C9AA6249FE0538502000AE541</t>
  </si>
  <si>
    <t>LÊ THANH LỊCH</t>
  </si>
  <si>
    <t>vl0988976966@gmail.com</t>
  </si>
  <si>
    <t>59P1-296.71</t>
  </si>
  <si>
    <t>https://hdimedia.hdinsurance.com.vn/f/f6c772b8e55047c7873c05a3f7bfea0b</t>
  </si>
  <si>
    <t>S21V01IVQPLM</t>
  </si>
  <si>
    <t>CC9491FB8E06BC96E0538502000A7B6C</t>
  </si>
  <si>
    <t>Chung Thùy Nhã Uyên</t>
  </si>
  <si>
    <t>thanhngo100@gmail.com</t>
  </si>
  <si>
    <t>59S3-360.03</t>
  </si>
  <si>
    <t>https://hdimedia.hdinsurance.com.vn/f/21da3790fa2743f5b592a966384a0ee4</t>
  </si>
  <si>
    <t>S21V01IVIW8P</t>
  </si>
  <si>
    <t>CC96C53838634E00E0538502000AD76A</t>
  </si>
  <si>
    <t>Hoang Thanh Trung</t>
  </si>
  <si>
    <t>httrung281@gmail.com</t>
  </si>
  <si>
    <t>29T1-054.32</t>
  </si>
  <si>
    <t>https://hdimedia.hdinsurance.com.vn/f/447281af974f4101b5bf581670274fae</t>
  </si>
  <si>
    <t>S21V01IW0EXW</t>
  </si>
  <si>
    <t>CCA2FDCA8F924F1EE0538502000AA308</t>
  </si>
  <si>
    <t>Trần Văn Vui</t>
  </si>
  <si>
    <t>tranthithanhtruc0911@gmail.com</t>
  </si>
  <si>
    <t>71B290034</t>
  </si>
  <si>
    <t>https://hdimedia.hdinsurance.com.vn/f/ac70c09b03a34e9d92d8be880303afac</t>
  </si>
  <si>
    <t>S21V01IWLQZR</t>
  </si>
  <si>
    <t>CCA6836286074DE0E0538502000A0557</t>
  </si>
  <si>
    <t>CTY TNHH MTV TM VÀ DVKT G.T.THỊNH</t>
  </si>
  <si>
    <t>chinhcd61@giatruongthinh.com.vn</t>
  </si>
  <si>
    <t>51A-424.74</t>
  </si>
  <si>
    <t>K24Z1-5831293</t>
  </si>
  <si>
    <t>RLHRE3870CY101296</t>
  </si>
  <si>
    <t>https://hdimedia.hdinsurance.com.vn/f/e4946aa243c4479086657dbcf20770f9</t>
  </si>
  <si>
    <t>S21V01IX54T5</t>
  </si>
  <si>
    <t>CCB665D0CDCDD5F5E0538602000A0F49</t>
  </si>
  <si>
    <t>Chu Hung Thang</t>
  </si>
  <si>
    <t>Thangch@fpt.com.vn</t>
  </si>
  <si>
    <t>59C4-012.22</t>
  </si>
  <si>
    <t>https://hdimedia.hdinsurance.com.vn/f/0ef6cfea42f44a9bbbaed727bb3dc5c4</t>
  </si>
  <si>
    <t>S21V01IXTFQC</t>
  </si>
  <si>
    <t>CCB70F9945DC7DCBE0538602000A623C</t>
  </si>
  <si>
    <t>CTY TNHH TMDV AN THÔNG</t>
  </si>
  <si>
    <t>haidang0811@gmail.com</t>
  </si>
  <si>
    <t>55P4-3443</t>
  </si>
  <si>
    <t>https://hdimedia.hdinsurance.com.vn/f/9365ee83a1774d3580a38617e6870c07</t>
  </si>
  <si>
    <t>S21V01IXT8AA</t>
  </si>
  <si>
    <t>CCB70F9945F77DCBE0538602000A623C</t>
  </si>
  <si>
    <t>Đoàn Nhân Mạnh</t>
  </si>
  <si>
    <t>doanmanh1986@gmail.com</t>
  </si>
  <si>
    <t>29C1-649.55</t>
  </si>
  <si>
    <t>https://hdimedia.hdinsurance.com.vn/f/37522d9aaccf40b2bd1cfa579ed1a2df</t>
  </si>
  <si>
    <t>S21V01IX3EDV</t>
  </si>
  <si>
    <t>CCB983346ACFED2BE0538602000A72E7</t>
  </si>
  <si>
    <t>Phùng Ngọc Dũng</t>
  </si>
  <si>
    <t>hoanang.ilu@gmail.com</t>
  </si>
  <si>
    <t>29V1-548.19</t>
  </si>
  <si>
    <t>https://hdimedia.hdinsurance.com.vn/f/dee521aa8041403292986331e47bb81d</t>
  </si>
  <si>
    <t>S21V01IXYD7G</t>
  </si>
  <si>
    <t>CCB9C45B3B777AE9E0538602000A1A73</t>
  </si>
  <si>
    <t>LƯƠNG QUANG TRUNG</t>
  </si>
  <si>
    <t>luongquangtrung12a@gmail.com</t>
  </si>
  <si>
    <t>89k1-13924</t>
  </si>
  <si>
    <t>https://hdimedia.hdinsurance.com.vn/f/eee0d60d2b8247278e4d2ac6f3158627</t>
  </si>
  <si>
    <t>S21V01IXHQZD</t>
  </si>
  <si>
    <t>CCBB59016F721B5FE0538602000A24B5</t>
  </si>
  <si>
    <t>TẢI VĂN THỜI</t>
  </si>
  <si>
    <t>tvt.infoma@gmail.com</t>
  </si>
  <si>
    <t>JC43E1552546</t>
  </si>
  <si>
    <t>4318BY018550</t>
  </si>
  <si>
    <t>https://hdimedia.hdinsurance.com.vn/f/17d83d9fed9f432ab1cee40dd77f73fc</t>
  </si>
  <si>
    <t>S21V01IXI1H8</t>
  </si>
  <si>
    <t>CCBD3AF30893F954E0538602000AEE0C</t>
  </si>
  <si>
    <t>LÊ NGỌC ANH THY</t>
  </si>
  <si>
    <t>anhthy1706@gmail.com</t>
  </si>
  <si>
    <t>59S3-235.53</t>
  </si>
  <si>
    <t>https://hdimedia.hdinsurance.com.vn/f/25f7e6fbf2944b5a8461290304fa0594</t>
  </si>
  <si>
    <t>S21V01IYVL74</t>
  </si>
  <si>
    <t>CCC92F527F411567E0538502000A4A48</t>
  </si>
  <si>
    <t>NGÔ THỊ NGUYỆT ÁNH</t>
  </si>
  <si>
    <t>nghiemcongnui@gmail.com</t>
  </si>
  <si>
    <t>99G1-611.80</t>
  </si>
  <si>
    <t>https://hdimedia.hdinsurance.com.vn/f/c0d749ee5e894162a439484e15b5ec98</t>
  </si>
  <si>
    <t>S21V01IYCPWE</t>
  </si>
  <si>
    <t>CCC92F527F5C1567E0538502000A4A48</t>
  </si>
  <si>
    <t>Trình Đức Thắng</t>
  </si>
  <si>
    <t>Thangtrinhwhalen@gmail.com</t>
  </si>
  <si>
    <t>JF63E2215214</t>
  </si>
  <si>
    <t>6319HZ036271</t>
  </si>
  <si>
    <t>https://hdimedia.hdinsurance.com.vn/f/33e5a23d72a242dc980fc43fa0560fd8</t>
  </si>
  <si>
    <t>S21V01IY3O4T</t>
  </si>
  <si>
    <t>CCCF3592E825FEE2E0538502000A4449</t>
  </si>
  <si>
    <t>Trần Văn Thành</t>
  </si>
  <si>
    <t>tvt1618@gmail.com</t>
  </si>
  <si>
    <t>29T1-96585</t>
  </si>
  <si>
    <t>https://hdimedia.hdinsurance.com.vn/f/afcc6b9f1fe94fb29d1f0ed38a720ec7</t>
  </si>
  <si>
    <t>S21V01IY67QU</t>
  </si>
  <si>
    <t>CCCF3592E840FEE2E0538502000A4449</t>
  </si>
  <si>
    <t>Nguyen Van Nam</t>
  </si>
  <si>
    <t>namnguyen.cktt@gmail.com</t>
  </si>
  <si>
    <t>29V5-57717</t>
  </si>
  <si>
    <t>https://hdimedia.hdinsurance.com.vn/f/1cbbe66a439048e6b61d760517c72182</t>
  </si>
  <si>
    <t>S21V01IZXPES</t>
  </si>
  <si>
    <t>CCE38FC278C8C264E0538502000AD916</t>
  </si>
  <si>
    <t>Nguyen Ngoc Long</t>
  </si>
  <si>
    <t>bacsilong@gmail.com</t>
  </si>
  <si>
    <t>70G1-593.75</t>
  </si>
  <si>
    <t>https://hdimedia.hdinsurance.com.vn/f/8dc356ec7f024c6dbdb01f754dfe1c58</t>
  </si>
  <si>
    <t>S21V01IZYNNV</t>
  </si>
  <si>
    <t>CCE5F8EBD540D364E0538502000ACD5D</t>
  </si>
  <si>
    <t>NGÔ THỊ MAI HỒNG</t>
  </si>
  <si>
    <t>lecongthanh76@yahoo.com</t>
  </si>
  <si>
    <t>30A-839.32</t>
  </si>
  <si>
    <t>https://hdimedia.hdinsurance.com.vn/f/28886ad804f3412ead386b38153a8a81</t>
  </si>
  <si>
    <t>S21V01I1E234</t>
  </si>
  <si>
    <t>CCEEAF60E2A4717AE0538502000AE561</t>
  </si>
  <si>
    <t>Nguyễn Thị Việt Anh</t>
  </si>
  <si>
    <t>kienlienha@gmail.com</t>
  </si>
  <si>
    <t>29X3-291.48</t>
  </si>
  <si>
    <t>https://hdimedia.hdinsurance.com.vn/f/7cf9869515eb42b583e3a4b47de568b7</t>
  </si>
  <si>
    <t>S21V01I1L7B5</t>
  </si>
  <si>
    <t>CCF24D9B0DC7669FE0538602000AED3E</t>
  </si>
  <si>
    <t>CTY CƠ ĐIỆN HUY LONG</t>
  </si>
  <si>
    <t>phamhoa69@gmail.com</t>
  </si>
  <si>
    <t>PY10237954</t>
  </si>
  <si>
    <t>5326GC039928</t>
  </si>
  <si>
    <t>https://hdimedia.hdinsurance.com.vn/f/80fcf79c169c421da0e7b32e9c758ecf</t>
  </si>
  <si>
    <t>S21V01I1FITH</t>
  </si>
  <si>
    <t>CCF70FFCBD6A5D31E0538502000A1DD8</t>
  </si>
  <si>
    <t>Nguyễn Tuấn Trung</t>
  </si>
  <si>
    <t>trungnt118@gmail.com</t>
  </si>
  <si>
    <t>29A1 156.59</t>
  </si>
  <si>
    <t>https://hdimedia.hdinsurance.com.vn/f/b07e41b7c0f249798074c2f51321c6cf</t>
  </si>
  <si>
    <t>S21V01I23MIE</t>
  </si>
  <si>
    <t>CD06C1292E4E650EE0538502000AF6AE</t>
  </si>
  <si>
    <t>Trinh Van Cau</t>
  </si>
  <si>
    <t>cautv2@fpt.com.vn</t>
  </si>
  <si>
    <t>y187675</t>
  </si>
  <si>
    <t>https://hdimedia.hdinsurance.com.vn/f/bec501bdb0fe4507abd3286b1fac0395</t>
  </si>
  <si>
    <t>S21V01I2N14I</t>
  </si>
  <si>
    <t>CD06C1292E69650EE0538502000AF6AE</t>
  </si>
  <si>
    <t>PHẠM HƯU TUẤN</t>
  </si>
  <si>
    <t>phuongnam.toanpq1@fpt.net</t>
  </si>
  <si>
    <t>37P8-9127</t>
  </si>
  <si>
    <t>https://hdimedia.hdinsurance.com.vn/f/ac2b6f77f8cb418dbfd70013b1963a30</t>
  </si>
  <si>
    <t>S21V01I2OFDK</t>
  </si>
  <si>
    <t>CD0BBF6BC9FB6D64E0538602000ACFFF</t>
  </si>
  <si>
    <t>LÊ VĂN ANH</t>
  </si>
  <si>
    <t>hoang.hcm2021@gmail.com</t>
  </si>
  <si>
    <t>60B6-135.29</t>
  </si>
  <si>
    <t>https://hdimedia.hdinsurance.com.vn/f/362b54dd66bc4e2c8755927add1bfeb2</t>
  </si>
  <si>
    <t>S21V01I2PAIZ</t>
  </si>
  <si>
    <t>CD0BBF6BCA306D64E0538602000ACFFF</t>
  </si>
  <si>
    <t>Nguyễn Mạnh Cường</t>
  </si>
  <si>
    <t>cuongnm34@m.yoffice.net</t>
  </si>
  <si>
    <t>59T2-195.24</t>
  </si>
  <si>
    <t>https://hdimedia.hdinsurance.com.vn/f/dd3df795b56848a2a971bc61136bd4de</t>
  </si>
  <si>
    <t>S21V01I21T1O</t>
  </si>
  <si>
    <t>CD0CA1B417CA0911E0538602000A8FD6</t>
  </si>
  <si>
    <t>Trần Trọng Phương Nam</t>
  </si>
  <si>
    <t>namttp2207@gmail.com</t>
  </si>
  <si>
    <t>81b2-078.43</t>
  </si>
  <si>
    <t>https://hdimedia.hdinsurance.com.vn/f/839a8d86f23e4a37831bb59cd9b9e554</t>
  </si>
  <si>
    <t>S21V01I2HRGI</t>
  </si>
  <si>
    <t>CD0B80A5E0EF9D02E0538502000A9114</t>
  </si>
  <si>
    <t>Lê Đức Thành</t>
  </si>
  <si>
    <t>aumacapo@gmail.com</t>
  </si>
  <si>
    <t>54R5-1243</t>
  </si>
  <si>
    <t>https://hdimedia.hdinsurance.com.vn/f/018a2dbbee70470c8325c434a47d69c6</t>
  </si>
  <si>
    <t>S21V01I3I447</t>
  </si>
  <si>
    <t>CD18EF16B823B0A5E0538502000AA916</t>
  </si>
  <si>
    <t>HÀ THỊ THÚY ĐẠT</t>
  </si>
  <si>
    <t>hathithuydat1980@gmail.com</t>
  </si>
  <si>
    <t>https://hdimedia.hdinsurance.com.vn/f/569fb86440924bf2a20baf1064498f6b</t>
  </si>
  <si>
    <t>S21V01I391M8</t>
  </si>
  <si>
    <t>CD1EE2CD8D99F610E0538502000A616F</t>
  </si>
  <si>
    <t>NGUYỄN TRỌNG ANH</t>
  </si>
  <si>
    <t>bombum2911@gmail.com</t>
  </si>
  <si>
    <t>29E2-32093</t>
  </si>
  <si>
    <t>https://hdimedia.hdinsurance.com.vn/f/b313f6e5284c4682b1151e9106aa0904</t>
  </si>
  <si>
    <t>S21V01I36GP1</t>
  </si>
  <si>
    <t>CD25B7EA40AA8ACBE0538502000A0AF0</t>
  </si>
  <si>
    <t>Phạm Thùy Linh</t>
  </si>
  <si>
    <t>phamlinh140@gmail.com</t>
  </si>
  <si>
    <t>29y3 47920</t>
  </si>
  <si>
    <t>https://hdimedia.hdinsurance.com.vn/f/e47550406f6f4609b338c34a44bd6ce5</t>
  </si>
  <si>
    <t>S21V01I47D3E</t>
  </si>
  <si>
    <t>CD2CCA0D9E966667E0538502000AA3CA</t>
  </si>
  <si>
    <t>Nguyen Sy Hiep</t>
  </si>
  <si>
    <t>hiepsi37nv@gmail.com</t>
  </si>
  <si>
    <t>KC34B1099690</t>
  </si>
  <si>
    <t>3717LY000504</t>
  </si>
  <si>
    <t>https://hdimedia.hdinsurance.com.vn/f/7065abae839b4363bc232902ff2b39d4</t>
  </si>
  <si>
    <t>S21V01I43V03</t>
  </si>
  <si>
    <t>CD2D3592B7DEFB04E0538502000A68BC</t>
  </si>
  <si>
    <t>Phạm Hải Bằng</t>
  </si>
  <si>
    <t>bangph@icloud.com</t>
  </si>
  <si>
    <t>88K1-27696</t>
  </si>
  <si>
    <t>https://hdimedia.hdinsurance.com.vn/f/6e5e78ad9c6c4a5b8e70ee8ea9ca22a8</t>
  </si>
  <si>
    <t>S21V01I43YIU</t>
  </si>
  <si>
    <t>CD2D3592B7F9FB04E0538502000A68BC</t>
  </si>
  <si>
    <t>29Y1-497.32</t>
  </si>
  <si>
    <t>https://hdimedia.hdinsurance.com.vn/f/7becf22b46324a419080fd670ea950ca</t>
  </si>
  <si>
    <t>S21V01I4Y43I</t>
  </si>
  <si>
    <t>CD2CCA0D9ECC6667E0538502000AA3CA</t>
  </si>
  <si>
    <t>Trần Thị Thu Phương</t>
  </si>
  <si>
    <t>phuong469@gmail.com</t>
  </si>
  <si>
    <t>34l8-3439</t>
  </si>
  <si>
    <t>https://hdimedia.hdinsurance.com.vn/f/aba3cf433bec4f2aba148049bd656393</t>
  </si>
  <si>
    <t>S21V01I4SGFR</t>
  </si>
  <si>
    <t>CD30B49CF159B272E0538602000AB8F4</t>
  </si>
  <si>
    <t>Kiều Tuấn Khanh</t>
  </si>
  <si>
    <t>khanhktk@gmail.com</t>
  </si>
  <si>
    <t>29B1-972.37</t>
  </si>
  <si>
    <t>https://hdimedia.hdinsurance.com.vn/f/878f1b1e31dd47cb8f9fe691975381e9</t>
  </si>
  <si>
    <t>S21V01I4BYYZ</t>
  </si>
  <si>
    <t>CD317B31A8C4EC86E0538602000A49F5</t>
  </si>
  <si>
    <t>Bui Van Sang</t>
  </si>
  <si>
    <t>sang2_c2phuvinhtc@angiang.edu.vn</t>
  </si>
  <si>
    <t>67h1- 555.49</t>
  </si>
  <si>
    <t>https://hdimedia.hdinsurance.com.vn/f/c05edcc33a5c4a2ba314ee3583a9fdb2</t>
  </si>
  <si>
    <t>S21V01I43I6X</t>
  </si>
  <si>
    <t>CD32E9C42FCEDB75E0538602000A5CE3</t>
  </si>
  <si>
    <t>Bùi Văn Sang</t>
  </si>
  <si>
    <t>buivansang@coninco3c.vn</t>
  </si>
  <si>
    <t>18B1-85298</t>
  </si>
  <si>
    <t>https://hdimedia.hdinsurance.com.vn/f/3e2072db08754b8182df506bad835db9</t>
  </si>
  <si>
    <t>S21V01I4Z1KU</t>
  </si>
  <si>
    <t>CD35824838346073E0538602000AC6EA</t>
  </si>
  <si>
    <t>Ngô Thanh Bình</t>
  </si>
  <si>
    <t>binhbn8@gmail.cơm</t>
  </si>
  <si>
    <t>29D2-44577</t>
  </si>
  <si>
    <t>JF94E0096841</t>
  </si>
  <si>
    <t>6339LZ491356</t>
  </si>
  <si>
    <t>https://hdimedia.hdinsurance.com.vn/f/8a1bb8f8876d4ab2b83e0465da48eabd</t>
  </si>
  <si>
    <t>S21V01I4Q4AW</t>
  </si>
  <si>
    <t>CD358248384F6073E0538602000AC6EA</t>
  </si>
  <si>
    <t>Phan Thị Điệp</t>
  </si>
  <si>
    <t>67m4- 0359</t>
  </si>
  <si>
    <t>https://hdimedia.hdinsurance.com.vn/f/af7fed1c242144e7b40a78040f4bf61f</t>
  </si>
  <si>
    <t>S21V01I4CVF5</t>
  </si>
  <si>
    <t>CD3885B0F3625ED9E0538502000A2287</t>
  </si>
  <si>
    <t>NGUYEN QUOC THANG</t>
  </si>
  <si>
    <t>ts.nguyenquocthang2020@gmail.com</t>
  </si>
  <si>
    <t>70B1-266.38</t>
  </si>
  <si>
    <t>https://hdimedia.hdinsurance.com.vn/f/a6675728436a4eab9d43f22bed8c0acc</t>
  </si>
  <si>
    <t>S21V01JA430Z</t>
  </si>
  <si>
    <t>CD3F73917B75E6F6E0538502000A4C8A</t>
  </si>
  <si>
    <t>Phan Minh Chánh Triết</t>
  </si>
  <si>
    <t>phanminh1980@gmail.com</t>
  </si>
  <si>
    <t>59X2-721.29</t>
  </si>
  <si>
    <t>https://hdimedia.hdinsurance.com.vn/f/d28931be00834eb2add44f28bb583aa9</t>
  </si>
  <si>
    <t>S21V01JA4XYY</t>
  </si>
  <si>
    <t>CD473983AF75D4BFE0538502000A6047</t>
  </si>
  <si>
    <t>Ho Trong Dai</t>
  </si>
  <si>
    <t>hotrongdai@gmail.com</t>
  </si>
  <si>
    <t>62M1-588.23</t>
  </si>
  <si>
    <t>https://hdimedia.hdinsurance.com.vn/f/acc0db49795a41ab92f5d450c69d679c</t>
  </si>
  <si>
    <t>S21V01JA8EXB</t>
  </si>
  <si>
    <t>CD4994561E3C3170E0538602000AA424</t>
  </si>
  <si>
    <t>TRẦN RÔ PÔNL</t>
  </si>
  <si>
    <t>roponldhtn7d@gmail.com</t>
  </si>
  <si>
    <t>76G1-10589</t>
  </si>
  <si>
    <t>https://hdimedia.hdinsurance.com.vn/f/ed36eaa2cf6f4b328c627b206182c712</t>
  </si>
  <si>
    <t>S21V01JAV7N9</t>
  </si>
  <si>
    <t>CD4C7BDDC40BCFACE0538502000A1653</t>
  </si>
  <si>
    <t>Ngô Thanh Sơn</t>
  </si>
  <si>
    <t>BangNC@Vienthongtin.com</t>
  </si>
  <si>
    <t>29B1-815.78</t>
  </si>
  <si>
    <t>https://hdimedia.hdinsurance.com.vn/f/0bb2a0578e5b4b0dac84f668ef8c8a78</t>
  </si>
  <si>
    <t>S21V01JBB3WX</t>
  </si>
  <si>
    <t>CD547AE6DA4383A2E0538502000A986F</t>
  </si>
  <si>
    <t>Dang Phuc Di</t>
  </si>
  <si>
    <t>leonsuitsgentleman@gmail.com</t>
  </si>
  <si>
    <t>72K1-059.83</t>
  </si>
  <si>
    <t>https://hdimedia.hdinsurance.com.vn/f/85f8d49ffecb4dbbbe30f55d458c16b4</t>
  </si>
  <si>
    <t>S21V01JBBSST</t>
  </si>
  <si>
    <t>CD577CBD7A99BBA2E0538602000AFF0E</t>
  </si>
  <si>
    <t>Lê Thị Ánh Quyên</t>
  </si>
  <si>
    <t>nttb1004@gmail.com</t>
  </si>
  <si>
    <t>59B1-28039</t>
  </si>
  <si>
    <t>https://hdimedia.hdinsurance.com.vn/f/2e6fd385798144549fc34fc629e4a6c8</t>
  </si>
  <si>
    <t>S21V01JB1DXN</t>
  </si>
  <si>
    <t>CD5BC92463060785E0538602000A228D</t>
  </si>
  <si>
    <t>NGUYỄN hữu lân</t>
  </si>
  <si>
    <t>lannh14071982@gmail.com</t>
  </si>
  <si>
    <t>59L203694</t>
  </si>
  <si>
    <t>https://hdimedia.hdinsurance.com.vn/f/a110bae75f9449cc8d91f0fe745aadf1</t>
  </si>
  <si>
    <t>S21V01JBD3FN</t>
  </si>
  <si>
    <t>CD5861F76B4FD133E0538502000AC980</t>
  </si>
  <si>
    <t>Be Xuan Hai</t>
  </si>
  <si>
    <t>hoadon@duocphamtructam.com</t>
  </si>
  <si>
    <t>29k1-495.16</t>
  </si>
  <si>
    <t>https://hdimedia.hdinsurance.com.vn/f/9935f087fc564e8c841bfb569061e01c</t>
  </si>
  <si>
    <t>S21V01JBLK15</t>
  </si>
  <si>
    <t>CD5CD74DAFCD0278E0538502000ADDBE</t>
  </si>
  <si>
    <t>Hoàng Anh Tuấn</t>
  </si>
  <si>
    <t>hoangtuan1536@gmail.com</t>
  </si>
  <si>
    <t>19B1-56470</t>
  </si>
  <si>
    <t>https://hdimedia.hdinsurance.com.vn/f/e5367d8801a54476b239abb0a5000b38</t>
  </si>
  <si>
    <t>S21V01JBWFDP</t>
  </si>
  <si>
    <t>CD5F387FCDB72AD5E0538502000A8790</t>
  </si>
  <si>
    <t>Lê Thị Tú Linh</t>
  </si>
  <si>
    <t>phuocha@gmail.com</t>
  </si>
  <si>
    <t>55P7-1553</t>
  </si>
  <si>
    <t>https://hdimedia.hdinsurance.com.vn/f/6e6c5a9bb9f4485c8b1918c3132c0fcf</t>
  </si>
  <si>
    <t>S21V01JBU9UV</t>
  </si>
  <si>
    <t>CD61EB4A4D8DA1EDE0538602000A4003</t>
  </si>
  <si>
    <t>LÊ QUANG TRUNG</t>
  </si>
  <si>
    <t>trung.ledinh@gmail.com</t>
  </si>
  <si>
    <t>99T2-2728</t>
  </si>
  <si>
    <t>https://hdimedia.hdinsurance.com.vn/f/1adb4b9f2dda4cbb980bb14838964a66</t>
  </si>
  <si>
    <t>S21V01JCG9WZ</t>
  </si>
  <si>
    <t>CD6ECFB05BA784F1E0538502000AD990</t>
  </si>
  <si>
    <t>Nguyen Luong Tuan</t>
  </si>
  <si>
    <t>nguyenluongtuan1505@gmail.com</t>
  </si>
  <si>
    <t>29D1-474.63</t>
  </si>
  <si>
    <t>JF04E2029144</t>
  </si>
  <si>
    <t>JF041027826</t>
  </si>
  <si>
    <t>https://hdimedia.hdinsurance.com.vn/f/faf457d0aad340efb213a9d37fbb9497</t>
  </si>
  <si>
    <t>S21V01JCUFEB</t>
  </si>
  <si>
    <t>CD6ECFB05BC284F1E0538502000AD990</t>
  </si>
  <si>
    <t>Nguyễn Thị Phượng</t>
  </si>
  <si>
    <t>nguyenphuong2101@gmail.com</t>
  </si>
  <si>
    <t>30G 54887</t>
  </si>
  <si>
    <t>https://hdimedia.hdinsurance.com.vn/f/f8523a500e4946fca2199a53bac5985e</t>
  </si>
  <si>
    <t>S21V01JCTPPG</t>
  </si>
  <si>
    <t>CD6ECFB05BDD84F1E0538502000AD990</t>
  </si>
  <si>
    <t>Nguyen Thi Thanh Tam</t>
  </si>
  <si>
    <t>ntttam1330@yahoo.com</t>
  </si>
  <si>
    <t>54Z1 - 1601</t>
  </si>
  <si>
    <t>https://hdimedia.hdinsurance.com.vn/f/b13ccd56cc0e48b5bee150741b70ab14</t>
  </si>
  <si>
    <t>S21V01JC6XIA</t>
  </si>
  <si>
    <t>CD70641DB7FFE891E0538502000A1BC1</t>
  </si>
  <si>
    <t>NGUYỄN TRỌNG HIẾU</t>
  </si>
  <si>
    <t>hieunguyen68@gmail.com</t>
  </si>
  <si>
    <t>29X1-532.44</t>
  </si>
  <si>
    <t>https://hdimedia.hdinsurance.com.vn/f/739b5addc21240c789f6ad50fc54e6f0</t>
  </si>
  <si>
    <t>S21V01JCISO5</t>
  </si>
  <si>
    <t>CD70641DB81AE891E0538502000A1BC1</t>
  </si>
  <si>
    <t>La Quoc Minh</t>
  </si>
  <si>
    <t>Laquocminhnt@gmail.com</t>
  </si>
  <si>
    <t>79N2 -74752</t>
  </si>
  <si>
    <t>https://hdimedia.hdinsurance.com.vn/f/b7eda273e6854844b382a7be7fbe2d10</t>
  </si>
  <si>
    <t>S21V01JC5I1A</t>
  </si>
  <si>
    <t>CD71B21E1649C4B2E0538502000A120D</t>
  </si>
  <si>
    <t>Thân Đức Quý</t>
  </si>
  <si>
    <t>daole5695@gmail.com</t>
  </si>
  <si>
    <t>59S1-091.86</t>
  </si>
  <si>
    <t>https://hdimedia.hdinsurance.com.vn/f/2a63772d96094134a40ae0e9e1bfd89a</t>
  </si>
  <si>
    <t>S21V01JC1O8T</t>
  </si>
  <si>
    <t>CD7446A04B8579CCE0538502000A2BA6</t>
  </si>
  <si>
    <t>Quách Bảo Hoàng</t>
  </si>
  <si>
    <t>dinhbach.nguyen@gmail.com</t>
  </si>
  <si>
    <t>54F5-3612</t>
  </si>
  <si>
    <t>https://hdimedia.hdinsurance.com.vn/f/7833c295ea93479ba16b47e89257e805</t>
  </si>
  <si>
    <t>S21V01JC81G9</t>
  </si>
  <si>
    <t>CD74E9B307F7E9EDE0538602000A73EC</t>
  </si>
  <si>
    <t>Lương Quang Sang</t>
  </si>
  <si>
    <t>sang.luong@panindochina.com.vn</t>
  </si>
  <si>
    <t>59S2-417.43</t>
  </si>
  <si>
    <t>KF14E0111882</t>
  </si>
  <si>
    <t>1438FY011811</t>
  </si>
  <si>
    <t>https://hdimedia.hdinsurance.com.vn/f/af9b0a30963b4707bdcf133536b9e7cf</t>
  </si>
  <si>
    <t>S21V01JCAZVO</t>
  </si>
  <si>
    <t>CD74E9B30812E9EDE0538602000A73EC</t>
  </si>
  <si>
    <t>Vũ Duy Thanh</t>
  </si>
  <si>
    <t>thanhvuptit@gmail.com</t>
  </si>
  <si>
    <t>18G1- 29432</t>
  </si>
  <si>
    <t>https://hdimedia.hdinsurance.com.vn/f/9cf9cd8bae5443749d488cce7626c936</t>
  </si>
  <si>
    <t>S21V01JD1RHK</t>
  </si>
  <si>
    <t>CD7806172C7D8955E0538602000AAD95</t>
  </si>
  <si>
    <t>Vu Thi Hai Van</t>
  </si>
  <si>
    <t>haivancv@gmail.com</t>
  </si>
  <si>
    <t>81B1-227.32</t>
  </si>
  <si>
    <t>https://hdimedia.hdinsurance.com.vn/f/565577fdc7294914b07aa00c082ab6e4</t>
  </si>
  <si>
    <t>S21V01JDULRC</t>
  </si>
  <si>
    <t>CD84758809303BD4E0538502000A7F2C</t>
  </si>
  <si>
    <t>Nguyễn Thị Hoa</t>
  </si>
  <si>
    <t>truongnguyenngochuyen@gmail.com</t>
  </si>
  <si>
    <t>77N3-3646</t>
  </si>
  <si>
    <t>https://hdimedia.hdinsurance.com.vn/f/57b360853fb64737a89c46a210b19522</t>
  </si>
  <si>
    <t>S21V01JD5KXZ</t>
  </si>
  <si>
    <t>CD84758809683BD4E0538502000A7F2C</t>
  </si>
  <si>
    <t>Nguyễn Thái Hoàng</t>
  </si>
  <si>
    <t>nguyenthanhlong120390@gmail.com</t>
  </si>
  <si>
    <t>54S7-5619</t>
  </si>
  <si>
    <t>https://hdimedia.hdinsurance.com.vn/f/865310e77d3c4770a77a11ae817b858b</t>
  </si>
  <si>
    <t>S21V01JDWWC8</t>
  </si>
  <si>
    <t>CD84758809833BD4E0538502000A7F2C</t>
  </si>
  <si>
    <t>Nguyen Tuan Thao</t>
  </si>
  <si>
    <t>nguyentuanthao.dkh@gmail.com</t>
  </si>
  <si>
    <t>38L1-1914</t>
  </si>
  <si>
    <t>https://hdimedia.hdinsurance.com.vn/f/05a379ba4d184d70a9980d439233d636</t>
  </si>
  <si>
    <t>S21V01JDQ8RH</t>
  </si>
  <si>
    <t>CD88FD0FD044D321E0538602000A94AA</t>
  </si>
  <si>
    <t>Cao Đức Tế</t>
  </si>
  <si>
    <t>camelliacao@gmail.com</t>
  </si>
  <si>
    <t>62P1-213.39</t>
  </si>
  <si>
    <t>https://hdimedia.hdinsurance.com.vn/f/d8766aefbee94fd3b15af208ac85c9af</t>
  </si>
  <si>
    <t>S21V01JDA3D6</t>
  </si>
  <si>
    <t>CD8A83D451B104D5E0538602000A5B31</t>
  </si>
  <si>
    <t>DINH THI DIEU QUYEN</t>
  </si>
  <si>
    <t>dinhphuongthao06@gmail.com</t>
  </si>
  <si>
    <t>59-X1 95749</t>
  </si>
  <si>
    <t>https://hdimedia.hdinsurance.com.vn/f/d9dd63904b564a90af624257ad0cf706</t>
  </si>
  <si>
    <t>S21V01JEGYHK</t>
  </si>
  <si>
    <t>CD8C86D8EFBEA138E0538502000AF427</t>
  </si>
  <si>
    <t>Pham Thuy Dung</t>
  </si>
  <si>
    <t>dungengclass@gmail.com</t>
  </si>
  <si>
    <t>86C1-01549</t>
  </si>
  <si>
    <t>https://hdimedia.hdinsurance.com.vn/f/b01a54cb1d0c4d799c4965f04ba3bb25</t>
  </si>
  <si>
    <t>S21V01JECSDD</t>
  </si>
  <si>
    <t>CD96808FE6DF83E9E0538602000AFB44</t>
  </si>
  <si>
    <t>Nguyễn Tiến Đạt</t>
  </si>
  <si>
    <t>datsabbath@gmail.com</t>
  </si>
  <si>
    <t>30F-377.44</t>
  </si>
  <si>
    <t>https://hdimedia.hdinsurance.com.vn/f/35366afb9ca045848003754af8c4afde</t>
  </si>
  <si>
    <t>S21V01JEZDCJ</t>
  </si>
  <si>
    <t>CD9C572705ECD524E0538502000A0C41</t>
  </si>
  <si>
    <t>Vũ Phương Thảo</t>
  </si>
  <si>
    <t>vuphuong.511@gmail.com</t>
  </si>
  <si>
    <t>29L1-470.06</t>
  </si>
  <si>
    <t>https://hdimedia.hdinsurance.com.vn/f/12141d811474423b9c62e99ef8e411c6</t>
  </si>
  <si>
    <t>S21V01JFHXYV</t>
  </si>
  <si>
    <t>CDA5C110AF35C16FE0538502000A277E</t>
  </si>
  <si>
    <t>Pham Tien Hiep</t>
  </si>
  <si>
    <t>phamtienhiep241088@gmail.com</t>
  </si>
  <si>
    <t>29B1-518.34</t>
  </si>
  <si>
    <t>https://hdimedia.hdinsurance.com.vn/f/d3fef4d46e0740eea0eb1c46e86365c3</t>
  </si>
  <si>
    <t>S21V01JFP220</t>
  </si>
  <si>
    <t>CDAB26FE21D098D3E0538502000A4C04</t>
  </si>
  <si>
    <t>NGUYEN GIA DUNG</t>
  </si>
  <si>
    <t>giadung189@gmail.com</t>
  </si>
  <si>
    <t>29F1-04288</t>
  </si>
  <si>
    <t>https://hdimedia.hdinsurance.com.vn/f/86616ce68e3e46aa901418c594390b35</t>
  </si>
  <si>
    <t>S21V01JFB8CQ</t>
  </si>
  <si>
    <t>CDAF787EBF6FD586E0538602000A52C8</t>
  </si>
  <si>
    <t>Vuong Cam Sinh</t>
  </si>
  <si>
    <t>vuongcamsinh@gmail.com</t>
  </si>
  <si>
    <t>59M1-676.24</t>
  </si>
  <si>
    <t>https://hdimedia.hdinsurance.com.vn/f/0b9b9622c8a345d4a91ac27f9b30d1f5</t>
  </si>
  <si>
    <t>S21V01JF35XN</t>
  </si>
  <si>
    <t>CDB279FCEB14503DE0538602000A520E</t>
  </si>
  <si>
    <t>ÔN LÊ MỸ PHƯỢNG</t>
  </si>
  <si>
    <t>phuong.onle@gmail.com</t>
  </si>
  <si>
    <t>55P8-5119</t>
  </si>
  <si>
    <t>https://hdimedia.hdinsurance.com.vn/f/ffa60f658f084fbcb78f52c39ec95d45</t>
  </si>
  <si>
    <t>S21V01JGZT8A</t>
  </si>
  <si>
    <t>CDBED159703D40D8E0538602000AA96F</t>
  </si>
  <si>
    <t>Bùi Thế Hoàn</t>
  </si>
  <si>
    <t>buithehoan2012@gmail.com</t>
  </si>
  <si>
    <t>99A-371.43</t>
  </si>
  <si>
    <t>https://hdimedia.hdinsurance.com.vn/f/e6cc6530e3014810a077ca3f53925d3e</t>
  </si>
  <si>
    <t>S21V01JG1UL3</t>
  </si>
  <si>
    <t>CDC3C6D146461193E0538602000AA3A7</t>
  </si>
  <si>
    <t>Văn Nhật Đông Giang</t>
  </si>
  <si>
    <t>vannhatdonggiang@gmail.com</t>
  </si>
  <si>
    <t>59S2-51420</t>
  </si>
  <si>
    <t>https://hdimedia.hdinsurance.com.vn/f/3f80eb84aa4a4e3d82d16aa94d5e7b4a</t>
  </si>
  <si>
    <t>S21V01JHOQRB</t>
  </si>
  <si>
    <t>CDCDEF00B77B136FE0538502000AAD25</t>
  </si>
  <si>
    <t>Le Van Son</t>
  </si>
  <si>
    <t>leson255@gmail.com</t>
  </si>
  <si>
    <t>59H1 443.01</t>
  </si>
  <si>
    <t>https://hdimedia.hdinsurance.com.vn/f/e9476e95f5314dbb94990d2863e14fe8</t>
  </si>
  <si>
    <t>S21V01JHXT0L</t>
  </si>
  <si>
    <t>CDCEA534910D6930E0538502000A57A3</t>
  </si>
  <si>
    <t>Nguyễn Sơn Bách</t>
  </si>
  <si>
    <t>ngsonbach96@gmail.com</t>
  </si>
  <si>
    <t>29B1-93266</t>
  </si>
  <si>
    <t>https://hdimedia.hdinsurance.com.vn/f/7ef8df63fd9444c5ba27b91736452629</t>
  </si>
  <si>
    <t>S21V01JH6LWG</t>
  </si>
  <si>
    <t>CDCF21C211E6E3E8E0538502000AC990</t>
  </si>
  <si>
    <t>Trần Khắc Giang</t>
  </si>
  <si>
    <t>binhdt09@gmail.com</t>
  </si>
  <si>
    <t>JF875062597</t>
  </si>
  <si>
    <t>5168KZ130254</t>
  </si>
  <si>
    <t>https://hdimedia.hdinsurance.com.vn/f/9f2a492870e64fbea2cfd17888757f00</t>
  </si>
  <si>
    <t>S21V01JHL028</t>
  </si>
  <si>
    <t>CDCDEF00B7DE136FE0538502000AAD25</t>
  </si>
  <si>
    <t>NGUYEN QUOC HAI</t>
  </si>
  <si>
    <t>blinkdagger2468@gmail.com</t>
  </si>
  <si>
    <t>29B2-01396</t>
  </si>
  <si>
    <t>https://hdimedia.hdinsurance.com.vn/f/d2773850cd9b4a7abe8f2211f70c1741</t>
  </si>
  <si>
    <t>S21V01JHNF4J</t>
  </si>
  <si>
    <t>CDCDEF00B811136FE0538502000AAD25</t>
  </si>
  <si>
    <t>NGUYEN VAN HOA</t>
  </si>
  <si>
    <t>nguyenhoabc232@gmail.com</t>
  </si>
  <si>
    <t>51H-79148</t>
  </si>
  <si>
    <t>https://hdimedia.hdinsurance.com.vn/f/5bca8a965f36401d841929120cba878e</t>
  </si>
  <si>
    <t>S21V01JHXZ8W</t>
  </si>
  <si>
    <t>CDCDEF00B82C136FE0538502000AAD25</t>
  </si>
  <si>
    <t>Nguyễn Thanh Hào</t>
  </si>
  <si>
    <t>nthao.bn@gmail.com</t>
  </si>
  <si>
    <t>99E1-125.20</t>
  </si>
  <si>
    <t>https://hdimedia.hdinsurance.com.vn/f/5cec4095df1444cdabc5a464964e36ba</t>
  </si>
  <si>
    <t>S21V01JHL89M</t>
  </si>
  <si>
    <t>CDCDEF00B847136FE0538502000AAD25</t>
  </si>
  <si>
    <t>TRAN TAN PHONG</t>
  </si>
  <si>
    <t>Tanphongkg@gmail.com</t>
  </si>
  <si>
    <t>68S1-647.76</t>
  </si>
  <si>
    <t>7656LY031413</t>
  </si>
  <si>
    <t>JC90E0042484</t>
  </si>
  <si>
    <t>https://hdimedia.hdinsurance.com.vn/f/9abc52bed1794cb193b4899760349340</t>
  </si>
  <si>
    <t>S21V01JHAEQC</t>
  </si>
  <si>
    <t>CDCDEF00B862136FE0538502000AAD25</t>
  </si>
  <si>
    <t>Võ Đình Hiếu</t>
  </si>
  <si>
    <t>cuhieuu99@gmail.com</t>
  </si>
  <si>
    <t>29H1-12624</t>
  </si>
  <si>
    <t>https://hdimedia.hdinsurance.com.vn/f/50360aa949fd4ace85c76c321ca0f524</t>
  </si>
  <si>
    <t>S21V01JHJAZG</t>
  </si>
  <si>
    <t>CDCDEF00B87D136FE0538502000AAD25</t>
  </si>
  <si>
    <t>Kieu Viet Hung</t>
  </si>
  <si>
    <t>hungkvh@gmail.com</t>
  </si>
  <si>
    <t>29V3-11211</t>
  </si>
  <si>
    <t>https://hdimedia.hdinsurance.com.vn/f/6fba6fac6d1f437fabeb1858925aec0d</t>
  </si>
  <si>
    <t>S21V01JHE27E</t>
  </si>
  <si>
    <t>CDCF21C21201E3E8E0538502000AC990</t>
  </si>
  <si>
    <t>Trần Kim Dung</t>
  </si>
  <si>
    <t>kimdung310890@outlook.com</t>
  </si>
  <si>
    <t>59T1-55091</t>
  </si>
  <si>
    <t>https://hdimedia.hdinsurance.com.vn/f/fb569f5966d14356a2d41be107d97d24</t>
  </si>
  <si>
    <t>S21V01JHOYNJ</t>
  </si>
  <si>
    <t>CDCF21C2121CE3E8E0538502000AC990</t>
  </si>
  <si>
    <t>NGUYỄN NGỌC TRÀ MY</t>
  </si>
  <si>
    <t>chuong.buinguyen@gmail.com</t>
  </si>
  <si>
    <t>29P1-76262</t>
  </si>
  <si>
    <t>https://hdimedia.hdinsurance.com.vn/f/c420d3573bb343d8b65375e97906678f</t>
  </si>
  <si>
    <t>S21V01JH70MR</t>
  </si>
  <si>
    <t>CDD0181C4ED1030FE0538602000A54C2</t>
  </si>
  <si>
    <t>Trinh Van Thao</t>
  </si>
  <si>
    <t>thaotrinhvan100491@gmail.com</t>
  </si>
  <si>
    <t>36b3-62476</t>
  </si>
  <si>
    <t>https://hdimedia.hdinsurance.com.vn/f/4107b24d5c7b47068778957ceec466c7</t>
  </si>
  <si>
    <t>S21V01JH8E0K</t>
  </si>
  <si>
    <t>CDCF21C21237E3E8E0538502000AC990</t>
  </si>
  <si>
    <t>Lê Thị Phương Trang</t>
  </si>
  <si>
    <t>phuongtrang712@gmail.com</t>
  </si>
  <si>
    <t>29V3-49213</t>
  </si>
  <si>
    <t>https://hdimedia.hdinsurance.com.vn/f/a329efea8f2d43a2890145175c954b00</t>
  </si>
  <si>
    <t>S21V01JH9KZG</t>
  </si>
  <si>
    <t>CDCF21C2126DE3E8E0538502000AC990</t>
  </si>
  <si>
    <t>Trần Nguyên Phương Anh</t>
  </si>
  <si>
    <t>duongkimtrang89@gmail.com</t>
  </si>
  <si>
    <t>49P1-6549</t>
  </si>
  <si>
    <t>https://hdimedia.hdinsurance.com.vn/f/98886f8db8e94a30b8569670f316efaf</t>
  </si>
  <si>
    <t>S21V01JHSY6A</t>
  </si>
  <si>
    <t>CDCF21C21288E3E8E0538502000AC990</t>
  </si>
  <si>
    <t xml:space="preserve">NGUYỄN THỊ HẰNG </t>
  </si>
  <si>
    <t>nguyenhangcdkt@gmail.cơm</t>
  </si>
  <si>
    <t>76D1-166.31</t>
  </si>
  <si>
    <t>https://hdimedia.hdinsurance.com.vn/f/a66dd71624364c66909dfa926f7da6bd</t>
  </si>
  <si>
    <t>S21V01JHR85N</t>
  </si>
  <si>
    <t>CDD2FD506FFD9C3CE0538502000A75A1</t>
  </si>
  <si>
    <t>Nguyễn Doãn Hùng</t>
  </si>
  <si>
    <t>conlai1102@gmail.com</t>
  </si>
  <si>
    <t>99c1.29858</t>
  </si>
  <si>
    <t>https://hdimedia.hdinsurance.com.vn/f/c9aff6753c34472d9f1eadaf53b39d3d</t>
  </si>
  <si>
    <t>S21V01JHA8RU</t>
  </si>
  <si>
    <t>CDD3278C287AF5ACE0538602000ABD3F</t>
  </si>
  <si>
    <t>Bùi Văn Đắc</t>
  </si>
  <si>
    <t>buivandac2009@gmail.com</t>
  </si>
  <si>
    <t>92c1-06530</t>
  </si>
  <si>
    <t>https://hdimedia.hdinsurance.com.vn/f/98e9a0cac40e4c1390e75a37a3ce1682</t>
  </si>
  <si>
    <t>S21V01JH5F92</t>
  </si>
  <si>
    <t>CDD3606F05AC83BDE0538602000A8FCD</t>
  </si>
  <si>
    <t>NGUYỄN THÚY HẢI</t>
  </si>
  <si>
    <t>thuyhai.manulife@gmai.com</t>
  </si>
  <si>
    <t>29- H1 57560</t>
  </si>
  <si>
    <t>https://hdimedia.hdinsurance.com.vn/f/eae7b9d434dd443fadc7a035a52c2a4e</t>
  </si>
  <si>
    <t>S21V01JHGINU</t>
  </si>
  <si>
    <t>CDD677E851D8190EE0538502000AEB29</t>
  </si>
  <si>
    <t>Phạm Thị Thùy Trang</t>
  </si>
  <si>
    <t>tnthythy96@gmail.com</t>
  </si>
  <si>
    <t>C43E-1326927</t>
  </si>
  <si>
    <t>313AY-095969</t>
  </si>
  <si>
    <t>https://hdimedia.hdinsurance.com.vn/f/b86fd62a9485406fb311c5a354467d7f</t>
  </si>
  <si>
    <t>S21V01JHF4NL</t>
  </si>
  <si>
    <t>CDD677E851F3190EE0538502000AEB29</t>
  </si>
  <si>
    <t>Quý Khách Hàng</t>
  </si>
  <si>
    <t>abc@gmail.com</t>
  </si>
  <si>
    <t>https://hdimedia.hdinsurance.com.vn/f/2eb08c6ba40f4665af328c860bd5bb1f</t>
  </si>
  <si>
    <t>S21V01JHYY6P</t>
  </si>
  <si>
    <t>CDD6BD5B453A318FE0538602000A9F99</t>
  </si>
  <si>
    <t>https://hdimedia.hdinsurance.com.vn/f/cab3a059ff444d04b0926b81f6c0349e</t>
  </si>
  <si>
    <t>S21V01JHCDGA</t>
  </si>
  <si>
    <t>CDD6BD5B4555318FE0538602000A9F99</t>
  </si>
  <si>
    <t>Trần Công Danh</t>
  </si>
  <si>
    <t>phamthanh.daklak@gmail.com</t>
  </si>
  <si>
    <t>59U186904</t>
  </si>
  <si>
    <t>https://hdimedia.hdinsurance.com.vn/f/34847103047840a3bed046d594b6e62e</t>
  </si>
  <si>
    <t>S21V01JH7TVN</t>
  </si>
  <si>
    <t>CDD6BD5B4570318FE0538602000A9F99</t>
  </si>
  <si>
    <t>62F5-3691</t>
  </si>
  <si>
    <t>https://hdimedia.hdinsurance.com.vn/f/1de75bc894fd43fe9843fd91095e40cd</t>
  </si>
  <si>
    <t>S21V01JHLIWZ</t>
  </si>
  <si>
    <t>CDD6BD5B458B318FE0538602000A9F99</t>
  </si>
  <si>
    <t>Phạm Như Toàn</t>
  </si>
  <si>
    <t>65B2-44882</t>
  </si>
  <si>
    <t>https://hdimedia.hdinsurance.com.vn/f/ae3a01485dae4327b680a92abe34f0de</t>
  </si>
  <si>
    <t>S21V01JH3OQF</t>
  </si>
  <si>
    <t>CDD6BD5B45A6318FE0538602000A9F99</t>
  </si>
  <si>
    <t>Đoàn Bảo Trung</t>
  </si>
  <si>
    <t>baotrung2211@gmail.com</t>
  </si>
  <si>
    <t>29E2-359.46</t>
  </si>
  <si>
    <t>https://hdimedia.hdinsurance.com.vn/f/fa193b56c7f9428da66be839b872db91</t>
  </si>
  <si>
    <t>S21V01JHXWHO</t>
  </si>
  <si>
    <t>CDD6BD5B45C1318FE0538602000A9F99</t>
  </si>
  <si>
    <t>PHAN NHAT THANG</t>
  </si>
  <si>
    <t>thangphannhat@gmail.com</t>
  </si>
  <si>
    <t>60B4-62666</t>
  </si>
  <si>
    <t>https://hdimedia.hdinsurance.com.vn/f/f917a4f9ee1640de9993925a180b1398</t>
  </si>
  <si>
    <t>S21V01JHPD2G</t>
  </si>
  <si>
    <t>CDD8440CE813A487E0538502000AE898</t>
  </si>
  <si>
    <t>NGUYỄN KHOA NAM</t>
  </si>
  <si>
    <t>nkn.visual.merchandise@gmail.com</t>
  </si>
  <si>
    <t>59T1-926.67</t>
  </si>
  <si>
    <t>https://hdimedia.hdinsurance.com.vn/f/ad8baac0dd374a079f23286dbf24bd6f</t>
  </si>
  <si>
    <t>S21V01JIJA3K</t>
  </si>
  <si>
    <t>CDE10B1E9BFC272FE0538502000A5298</t>
  </si>
  <si>
    <t>Nguyen Duong Tung</t>
  </si>
  <si>
    <t>nguyenduongtung.gli@gmail.com</t>
  </si>
  <si>
    <t>81S1 156.75</t>
  </si>
  <si>
    <t>https://hdimedia.hdinsurance.com.vn/f/eb488f867d784772a07be64c667ce9f0</t>
  </si>
  <si>
    <t>S21V01JI8EQD</t>
  </si>
  <si>
    <t>CDE39887C04242F1E0538502000A36AC</t>
  </si>
  <si>
    <t>Nguyễn Thanh Sang</t>
  </si>
  <si>
    <t>adamsang202@gmail.com</t>
  </si>
  <si>
    <t>JF51E0637609</t>
  </si>
  <si>
    <t>5145GY120308</t>
  </si>
  <si>
    <t>https://hdimedia.hdinsurance.com.vn/f/f322e5c6d51c4630aab62f31ae7f7945</t>
  </si>
  <si>
    <t>S21V01JIIF8Z</t>
  </si>
  <si>
    <t>CDEA6BE189FABF5CE0538502000A98F6</t>
  </si>
  <si>
    <t>Nguyễn Phương Loan</t>
  </si>
  <si>
    <t>hungbc2811@gmail.com</t>
  </si>
  <si>
    <t>16H5-2772</t>
  </si>
  <si>
    <t>https://hdimedia.hdinsurance.com.vn/f/e42a904f4eb94f40a2d1ccee281b4cca</t>
  </si>
  <si>
    <t>S21V01JIFJYP</t>
  </si>
  <si>
    <t>CDEA6BE18A15BF5CE0538502000A98F6</t>
  </si>
  <si>
    <t>Đặng Đức Tùng</t>
  </si>
  <si>
    <t>tronganhle47@gmail.com</t>
  </si>
  <si>
    <t>15A-061.98</t>
  </si>
  <si>
    <t>https://hdimedia.hdinsurance.com.vn/f/8a063fb031a84c5e9078fcbd2834c3b2</t>
  </si>
  <si>
    <t>S21V01JIAUYV</t>
  </si>
  <si>
    <t>CDECB373EC22D64AE0538602000AE4A0</t>
  </si>
  <si>
    <t>DOAN VAN KHAI</t>
  </si>
  <si>
    <t>khaidv@gmail.com</t>
  </si>
  <si>
    <t>29P3-9534</t>
  </si>
  <si>
    <t>https://hdimedia.hdinsurance.com.vn/f/fdf75dc611614cafaf32132dfd0f2b08</t>
  </si>
  <si>
    <t>S21V01JJFLT1</t>
  </si>
  <si>
    <t>CDF6FACA078C2E7CE0538502000A6765</t>
  </si>
  <si>
    <t>DINH HONG AN</t>
  </si>
  <si>
    <t>hongan126@gmail.com</t>
  </si>
  <si>
    <t>59D1-893.40</t>
  </si>
  <si>
    <t>https://hdimedia.hdinsurance.com.vn/f/b2300dc2feed4b55b80d43f66b8b88da</t>
  </si>
  <si>
    <t>S21V01JJQID2</t>
  </si>
  <si>
    <t>CDF900D2D2E5A49EE0538502000AA775</t>
  </si>
  <si>
    <t>Phạm Phú Cường</t>
  </si>
  <si>
    <t>brianpham4444@gmail.com</t>
  </si>
  <si>
    <t>51G-086.49</t>
  </si>
  <si>
    <t>https://hdimedia.hdinsurance.com.vn/f/79c7b2177f464bf5b25a7df768d18dd8</t>
  </si>
  <si>
    <t>S21V01JJD5SE</t>
  </si>
  <si>
    <t>CDF900D2D300A49EE0538502000AA775</t>
  </si>
  <si>
    <t>Trần Thị Huyền Như</t>
  </si>
  <si>
    <t>tranhuyennhu@gmail.com</t>
  </si>
  <si>
    <t>59D2 240.14</t>
  </si>
  <si>
    <t>https://hdimedia.hdinsurance.com.vn/f/09164d1451b34720a97aae5b1b45797c</t>
  </si>
  <si>
    <t>S21V01JJOPS4</t>
  </si>
  <si>
    <t>CDFB0350846DCB67E0538502000AC3B0</t>
  </si>
  <si>
    <t>Nguyễn Thị Kim Thi</t>
  </si>
  <si>
    <t>kimthivlxd@gmail.com</t>
  </si>
  <si>
    <t>71-B3 526.58</t>
  </si>
  <si>
    <t>https://hdimedia.hdinsurance.com.vn/f/9d6db60047f6428dbc8517d6db8c5402</t>
  </si>
  <si>
    <t>S21V01JJJRXD</t>
  </si>
  <si>
    <t>CDFBE019EC6C38BBE0538502000A7DE2</t>
  </si>
  <si>
    <t>LE THI THANH VAN</t>
  </si>
  <si>
    <t>lethanhvan151191@gmail.com</t>
  </si>
  <si>
    <t>49F1-313.56</t>
  </si>
  <si>
    <t>https://hdimedia.hdinsurance.com.vn/f/b195f9e92ce04bfdb5cee0a3dfa43b73</t>
  </si>
  <si>
    <t>S21V01JJMO59</t>
  </si>
  <si>
    <t>CDFCE058873A9F95E0538502000A9BE2</t>
  </si>
  <si>
    <t>NGUYEN TAN QUANG</t>
  </si>
  <si>
    <t>tanquangnt91@yahoo.com.vn</t>
  </si>
  <si>
    <t>79N2-465.04</t>
  </si>
  <si>
    <t>https://hdimedia.hdinsurance.com.vn/f/e8668104c0ad407daf4fe3015407e7bc</t>
  </si>
  <si>
    <t>S21V01JJ0J9Q</t>
  </si>
  <si>
    <t>CDFDC45153244BF8E0538502000A2D44</t>
  </si>
  <si>
    <t>NGUYEN TAN QUY</t>
  </si>
  <si>
    <t>79N1-788.80</t>
  </si>
  <si>
    <t>https://hdimedia.hdinsurance.com.vn/f/21c8785eba1f4fad82b2002d2327400a</t>
  </si>
  <si>
    <t>certificate_no</t>
  </si>
  <si>
    <t>product_code</t>
  </si>
  <si>
    <t>contract_code</t>
  </si>
  <si>
    <t>certificate_customer_name</t>
  </si>
  <si>
    <t>certificate_customer_email</t>
  </si>
  <si>
    <t>number_plate</t>
  </si>
  <si>
    <t>engine_no</t>
  </si>
  <si>
    <t>chassis_no</t>
  </si>
  <si>
    <t>url_certificate</t>
  </si>
  <si>
    <t>effective_date</t>
  </si>
  <si>
    <t>expiration_date</t>
  </si>
  <si>
    <t>certificate_status</t>
  </si>
  <si>
    <t>total_discount</t>
  </si>
  <si>
    <t>vat</t>
  </si>
  <si>
    <t>fpt_customer_phone</t>
  </si>
  <si>
    <t>STT</t>
  </si>
  <si>
    <t xml:space="preserve">Bảo hiểm xe ô tô </t>
  </si>
  <si>
    <t xml:space="preserve">Bảo hiểm xe máy 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</si>
  <si>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</si>
  <si>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</si>
  <si>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</si>
  <si>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</si>
  <si>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</si>
  <si>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</si>
  <si>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</si>
  <si>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</si>
  <si>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</si>
  <si>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Từ ngày 1 đến  10/09/2021</t>
  </si>
  <si>
    <t>Từ ngày 1 đến  10/10/2021</t>
  </si>
  <si>
    <t>Doanh thu trung bình</t>
  </si>
  <si>
    <t>Số lượng bảo hiểm</t>
  </si>
  <si>
    <r>
      <t xml:space="preserve">Báo cáo tổng quan trong 7 gần nhất
</t>
    </r>
    <r>
      <rPr>
        <sz val="14"/>
        <color theme="1"/>
        <rFont val="Calibri"/>
        <family val="2"/>
        <scheme val="minor"/>
      </rPr>
      <t>04 -10/10/2021</t>
    </r>
  </si>
  <si>
    <r>
      <t xml:space="preserve">Báo cáo chi tiết trong 7 gần nhất
</t>
    </r>
    <r>
      <rPr>
        <sz val="14"/>
        <color theme="1"/>
        <rFont val="Calibri"/>
        <family val="2"/>
        <scheme val="minor"/>
      </rPr>
      <t>04 -10/10/2021</t>
    </r>
  </si>
  <si>
    <t>TP. Hồ Chí Minh</t>
  </si>
  <si>
    <t>Tỉnh Nam Định</t>
  </si>
  <si>
    <t>Thành phố Hà Nội</t>
  </si>
  <si>
    <t>Tỉnh Trà Vinh</t>
  </si>
  <si>
    <t>Tỉnh Bắc Ninh</t>
  </si>
  <si>
    <t>Tỉnh Bình Dương</t>
  </si>
  <si>
    <t>Tỉnh Tây Ninh</t>
  </si>
  <si>
    <t>Tỉnh Ninh Bình</t>
  </si>
  <si>
    <t>Tỉnh An Giang</t>
  </si>
  <si>
    <t>Tỉnh Bà Rịa - Vũng Tàu</t>
  </si>
  <si>
    <t>Tỉnh Long An</t>
  </si>
  <si>
    <t>Tỉnh Khánh Hoà</t>
  </si>
  <si>
    <t>Tỉnh Bình Thuận</t>
  </si>
  <si>
    <t>Tỉnh Hưng Yên</t>
  </si>
  <si>
    <t>Tỉnh Gia Lai</t>
  </si>
  <si>
    <t>Tỉnh Lâm Đồng</t>
  </si>
  <si>
    <t>S21V01JKROK1</t>
  </si>
  <si>
    <t>CE0A05DFB508B44BE0538502000A2B11</t>
  </si>
  <si>
    <t>Lê trường an</t>
  </si>
  <si>
    <t>ltruongan159@gmail.com</t>
  </si>
  <si>
    <t>59h1-819.07</t>
  </si>
  <si>
    <t>https://hdimedia.hdinsurance.com.vn/f/9be4f4001fd44989b7c86a1ba54d2fff</t>
  </si>
  <si>
    <t>S21V01JKKOYX</t>
  </si>
  <si>
    <t>CE0D8CDC297BC6A5E0538502000AE208</t>
  </si>
  <si>
    <t>Trương Ngọc Thy Thy</t>
  </si>
  <si>
    <t>62M1-739.31</t>
  </si>
  <si>
    <t>https://hdimedia.hdinsurance.com.vn/f/62f58141deb0456487f50363f3a82f32</t>
  </si>
  <si>
    <t>S21V01JKCFDU</t>
  </si>
  <si>
    <t>CE0E83DCA64A9B2BE0538502000AB887</t>
  </si>
  <si>
    <t>CAO NAM Đại</t>
  </si>
  <si>
    <t>cndaister@gmail.com</t>
  </si>
  <si>
    <t>59P1- 39417</t>
  </si>
  <si>
    <t>https://hdimedia.hdinsurance.com.vn/f/d070af2b2de442588bb2fbdf8b4008b3</t>
  </si>
  <si>
    <t>S21V01JK7HU3</t>
  </si>
  <si>
    <t>CE0FC4E6F970DB4BE0538502000A4722</t>
  </si>
  <si>
    <t>Hường Thị Ly Ly</t>
  </si>
  <si>
    <t>huongthijolie25@gmail.com</t>
  </si>
  <si>
    <t>60B7-212.23</t>
  </si>
  <si>
    <t>https://hdimedia.hdinsurance.com.vn/f/d2ca7206f4c94777b4fdff5205a529c7</t>
  </si>
  <si>
    <t>S21V01JK1KX8</t>
  </si>
  <si>
    <t>CE10F92C7F8774D2E0538502000ACC5F</t>
  </si>
  <si>
    <t>HƯỜNG THỊ LY LY</t>
  </si>
  <si>
    <t>60B7- 503.71</t>
  </si>
  <si>
    <t>https://hdimedia.hdinsurance.com.vn/f/b52af30ab2e843998aa1af4d8b79d830</t>
  </si>
  <si>
    <t>S21V01JKVZ6T</t>
  </si>
  <si>
    <t>CE1395C21ACD2E65E0538502000A8584</t>
  </si>
  <si>
    <t>CAO PHƯƠNG CHÂU HÂN</t>
  </si>
  <si>
    <t>chauhan280185@gmail.com</t>
  </si>
  <si>
    <t>55P9-7881</t>
  </si>
  <si>
    <t>https://hdimedia.hdinsurance.com.vn/f/22992163e24347bc9d09ecfe38266243</t>
  </si>
  <si>
    <t>S21V01JLU75Y</t>
  </si>
  <si>
    <t>CE1EC0E5AA364E1DE0538602000A518B</t>
  </si>
  <si>
    <t>Luu Van Hien</t>
  </si>
  <si>
    <t>luuvanhien93@gmail.com</t>
  </si>
  <si>
    <t>79A19843</t>
  </si>
  <si>
    <t>https://hdimedia.hdinsurance.com.vn/f/874f0693f0e24ec8bc5fa6bb7d82d0e8</t>
  </si>
  <si>
    <t>S21V01JLELU5</t>
  </si>
  <si>
    <t>CE2034D1389E66EBE0538502000A6A01</t>
  </si>
  <si>
    <t>Luu Hoang Anh</t>
  </si>
  <si>
    <t>Anhlh16@fpt.com.vn</t>
  </si>
  <si>
    <t>29X3-011.06</t>
  </si>
  <si>
    <t>https://hdimedia.hdinsurance.com.vn/f/0337ccfbe43f405cb7175d933f4e3bc6</t>
  </si>
  <si>
    <t>S21V01JL6YQY</t>
  </si>
  <si>
    <t>CE20BDDAB6EED996E0538602000A60F6</t>
  </si>
  <si>
    <t>Hoàng Trí Thảo</t>
  </si>
  <si>
    <t>hoangtrithao@gmail.com</t>
  </si>
  <si>
    <t>29X5-639.88</t>
  </si>
  <si>
    <t>https://hdimedia.hdinsurance.com.vn/f/6f1d33664f0643dfbd303129ea5913bd</t>
  </si>
  <si>
    <t>S21V01JLNDUI</t>
  </si>
  <si>
    <t>CE21B6DF5022532DE0538602000A5D05</t>
  </si>
  <si>
    <t>Hoàng Hoài Văn</t>
  </si>
  <si>
    <t>hhvan75@gmail.com</t>
  </si>
  <si>
    <t>51H-310.49</t>
  </si>
  <si>
    <t>https://hdimedia.hdinsurance.com.vn/f/0c455124e36d4afc99a2e3cdcadab4f0</t>
  </si>
  <si>
    <t>S21V01JL69CR</t>
  </si>
  <si>
    <t>CE21B6DF503D532DE0538602000A5D05</t>
  </si>
  <si>
    <t>Nguyen Dinh Hoang</t>
  </si>
  <si>
    <t>nguyen.minh.hoang111@gmail.com</t>
  </si>
  <si>
    <t>JA39E0597516</t>
  </si>
  <si>
    <t>390XHY622379</t>
  </si>
  <si>
    <t>https://hdimedia.hdinsurance.com.vn/f/17afe00ba56547cba3e5f76a20b82350</t>
  </si>
  <si>
    <t>S21V01JLO1WQ</t>
  </si>
  <si>
    <t>CE22EB1B99867F54E0538502000A627B</t>
  </si>
  <si>
    <t>PHAN THỊ MỸ HẰNG</t>
  </si>
  <si>
    <t>phanthimyhang78951@gmail.com</t>
  </si>
  <si>
    <t>81B2-900.94</t>
  </si>
  <si>
    <t>https://hdimedia.hdinsurance.com.vn/f/eaf2a5ec15cd42f68811024fb96f2bd4</t>
  </si>
  <si>
    <t>S21V01JLNVN7</t>
  </si>
  <si>
    <t>CE23DF8DB708A175E0538602000AD904</t>
  </si>
  <si>
    <t>MAI HỮU TÂM</t>
  </si>
  <si>
    <t>lethimaikieu@gmail.com</t>
  </si>
  <si>
    <t>44S1-069747</t>
  </si>
  <si>
    <t>10CY069735</t>
  </si>
  <si>
    <t>https://hdimedia.hdinsurance.com.vn/f/c8124f9d3a614e40be0ff850f69f07bb</t>
  </si>
  <si>
    <t>S21V01JLXM4J</t>
  </si>
  <si>
    <t>CE23DF8DB73BA175E0538602000AD904</t>
  </si>
  <si>
    <t>Nguyễn Thị Mùi 1991</t>
  </si>
  <si>
    <t>JF86E0373814</t>
  </si>
  <si>
    <t>583ZKY650666</t>
  </si>
  <si>
    <t>https://hdimedia.hdinsurance.com.vn/f/430c7c15b3214927980c6de5971f119b</t>
  </si>
  <si>
    <t>S21V01JLW6Z5</t>
  </si>
  <si>
    <t>CE278E4B9247661AE0538502000A845E</t>
  </si>
  <si>
    <t>NGUYỄN THỊ MINH HÀ</t>
  </si>
  <si>
    <t>minhha1902@gmail.com</t>
  </si>
  <si>
    <t>32.958.F1</t>
  </si>
  <si>
    <t>https://hdimedia.hdinsurance.com.vn/f/51ce69ea28ab4b13bc8847925b3e2d37</t>
  </si>
  <si>
    <t>S21V01JM9399</t>
  </si>
  <si>
    <t>CE339648244B7069E0538602000AB314</t>
  </si>
  <si>
    <t>NGUYỄN THÀNH LÝ</t>
  </si>
  <si>
    <t>lyxdmt@gmail.com</t>
  </si>
  <si>
    <t>43F1-380.67</t>
  </si>
  <si>
    <t>https://hdimedia.hdinsurance.com.vn/f/e127b54ae5674d909522d7f548234835</t>
  </si>
  <si>
    <t>13/10/2021</t>
  </si>
  <si>
    <t>Thành phố Đà Nẵng</t>
  </si>
  <si>
    <t>S21V01JMDMP6</t>
  </si>
  <si>
    <t>CE34733BD9EB6040E0538602000A10F0</t>
  </si>
  <si>
    <t>Nguyễn Hồng Long</t>
  </si>
  <si>
    <t>nguyendatsuc@gmail.com</t>
  </si>
  <si>
    <t>30k3 1886</t>
  </si>
  <si>
    <t>https://hdimedia.hdinsurance.com.vn/f/91c976d1bceb46c2bb0f7b6e659536c1</t>
  </si>
  <si>
    <t>S21V01JNZ8FO</t>
  </si>
  <si>
    <t>CE4A951EDC88763AE0538502000A80EF</t>
  </si>
  <si>
    <t>Phạm thị Tuyết</t>
  </si>
  <si>
    <t>quannh2@fpt.com.vn</t>
  </si>
  <si>
    <t>29D1-67954</t>
  </si>
  <si>
    <t>https://hdimedia.hdinsurance.com.vn/f/2892f11a04764f5b83207b25c061c855</t>
  </si>
  <si>
    <t>14/10/2021</t>
  </si>
  <si>
    <t>S21V01JN1TGF</t>
  </si>
  <si>
    <t>CE4E1B8774AE7B6CE0538502000A3877</t>
  </si>
  <si>
    <t>Nguyen Hong Manh</t>
  </si>
  <si>
    <t>saochangtinh@gmail.com</t>
  </si>
  <si>
    <t>98Y5-7713</t>
  </si>
  <si>
    <t>https://hdimedia.hdinsurance.com.vn/f/cd14d31f33dc41988cafa96842ed9480</t>
  </si>
  <si>
    <t>Tỉnh Bắc Giang</t>
  </si>
  <si>
    <t>S21V01JNU35K</t>
  </si>
  <si>
    <t>CE528C64688737AAE0538502000AF3B5</t>
  </si>
  <si>
    <t>Nguyễn Quang Vinh</t>
  </si>
  <si>
    <t>Wnguyen91@gmail.com</t>
  </si>
  <si>
    <t>60F2-393.98</t>
  </si>
  <si>
    <t>https://hdimedia.hdinsurance.com.vn/f/e956daee269143efb4aff10187941289</t>
  </si>
  <si>
    <t>S21V01JNK4O4</t>
  </si>
  <si>
    <t>CE528C6468A237AAE0538502000AF3B5</t>
  </si>
  <si>
    <t>LÊ HOÀNG HÂN</t>
  </si>
  <si>
    <t>lehoanghan.dap@gmail.com</t>
  </si>
  <si>
    <t>63B2-178.18</t>
  </si>
  <si>
    <t>https://hdimedia.hdinsurance.com.vn/f/65786c5ea8854a0b8b98abe37054b707</t>
  </si>
  <si>
    <t>S21V01JN41YZ</t>
  </si>
  <si>
    <t>CE528C6468BD37AAE0538502000AF3B5</t>
  </si>
  <si>
    <t>Vương Thanh Tâm</t>
  </si>
  <si>
    <t>TamVT11@fpt.com.vn</t>
  </si>
  <si>
    <t>83P2-74924</t>
  </si>
  <si>
    <t>https://hdimedia.hdinsurance.com.vn/f/4d0cad91443a4766a2cbe34961f1b2f3</t>
  </si>
  <si>
    <t>S21V01JOLOYE</t>
  </si>
  <si>
    <t>CE5939AC336172DCE0538502000AC648</t>
  </si>
  <si>
    <t>ĐỖ QUÝ LINH</t>
  </si>
  <si>
    <t>giusetuyen@gmail.com</t>
  </si>
  <si>
    <t>29C1-152.64</t>
  </si>
  <si>
    <t>https://hdimedia.hdinsurance.com.vn/f/d9c06ed38f294970b88214f6c4ff90be</t>
  </si>
  <si>
    <t>15/10/2021</t>
  </si>
  <si>
    <t>S21V01JO5PF7</t>
  </si>
  <si>
    <t>CE5B93191A8661CBE0538502000AC742</t>
  </si>
  <si>
    <t>Nguyễn Thị Minh Trang</t>
  </si>
  <si>
    <t>dongphuongthiensong@gmail.com</t>
  </si>
  <si>
    <t>29D1-631.25</t>
  </si>
  <si>
    <t>https://hdimedia.hdinsurance.com.vn/f/b9fef748ffd7436fa1b6db0c4eb47c80</t>
  </si>
  <si>
    <t>S21V01JOZHSL</t>
  </si>
  <si>
    <t>CE6086124B1D81D8E0538502000AEF9D</t>
  </si>
  <si>
    <t>Lê Thị Phượng Châu</t>
  </si>
  <si>
    <t>tuanquoc1623@gmail.com</t>
  </si>
  <si>
    <t>59U1-03555</t>
  </si>
  <si>
    <t>https://hdimedia.hdinsurance.com.vn/f/f5d03f8aa536452dbd78ad56e55e0b35</t>
  </si>
  <si>
    <t>S21V01JO9M3D</t>
  </si>
  <si>
    <t>CE604E146562B58BE0538502000A7ACE</t>
  </si>
  <si>
    <t>Le Son Tung</t>
  </si>
  <si>
    <t>tunglinh2808@gmail.com</t>
  </si>
  <si>
    <t>30P62703</t>
  </si>
  <si>
    <t>https://hdimedia.hdinsurance.com.vn/f/2a772f8ffaf44dca9a54a6c324aba359</t>
  </si>
  <si>
    <t>S21V01JOOWBZ</t>
  </si>
  <si>
    <t>CE60B3E029A17183E0538502000A7FD1</t>
  </si>
  <si>
    <t>Nguyen Đắc Bảo</t>
  </si>
  <si>
    <t>quanhanhquanguyhiem9@gmail.cơm</t>
  </si>
  <si>
    <t>43A-215.32</t>
  </si>
  <si>
    <t>https://hdimedia.hdinsurance.com.vn/f/2dc104b4da1a4a91ab282ed31de939a8</t>
  </si>
  <si>
    <t>S21V01JOACNL</t>
  </si>
  <si>
    <t>CE60B3E029BC7183E0538502000A7FD1</t>
  </si>
  <si>
    <t>NGUYỄN BẢO LONG</t>
  </si>
  <si>
    <t>baolong.spkt@gmail.com</t>
  </si>
  <si>
    <t>74F1-34636</t>
  </si>
  <si>
    <t>https://hdimedia.hdinsurance.com.vn/f/081710d1579b438da2369fa9029ea028</t>
  </si>
  <si>
    <t>S21V01JOGPSH</t>
  </si>
  <si>
    <t>CE604E14657DB58BE0538502000A7ACE</t>
  </si>
  <si>
    <t>HOÀNG BÙI UYÊN</t>
  </si>
  <si>
    <t>uyen.hoangbui1796@gmail.com</t>
  </si>
  <si>
    <t>34AB-04056</t>
  </si>
  <si>
    <t>https://hdimedia.hdinsurance.com.vn/f/3a00f3d10ddc45bb91d6d92357a8b105</t>
  </si>
  <si>
    <t>Tỉnh Hải Dương</t>
  </si>
  <si>
    <t>S21V01JOIKX9</t>
  </si>
  <si>
    <t>CE617C997071F5ABE0538502000ADC3B</t>
  </si>
  <si>
    <t>PHẠM QUỲNH PHƯƠNG TRANG</t>
  </si>
  <si>
    <t>buivuhuycong@gmail.com</t>
  </si>
  <si>
    <t>59P1-05862</t>
  </si>
  <si>
    <t>https://hdimedia.hdinsurance.com.vn/f/6e2437e833104c518c0d4249fa54c68b</t>
  </si>
  <si>
    <t>S21V01JOUBKC</t>
  </si>
  <si>
    <t>CE604E1465B3B58BE0538502000A7ACE</t>
  </si>
  <si>
    <t>Le Xuan Trong</t>
  </si>
  <si>
    <t>lxtrong82@gmail.com</t>
  </si>
  <si>
    <t>29s1-87609</t>
  </si>
  <si>
    <t>https://hdimedia.hdinsurance.com.vn/f/ed97dc05cebe4d7f8e559631d741da88</t>
  </si>
  <si>
    <t>S21V01JOVDOI</t>
  </si>
  <si>
    <t>CE666D29E0D773D3E0538502000A8235</t>
  </si>
  <si>
    <t>Nguyễn Thùy Linh</t>
  </si>
  <si>
    <t>nguyenthuylinh3105@gmail.com</t>
  </si>
  <si>
    <t>29D1-309.14</t>
  </si>
  <si>
    <t>https://hdimedia.hdinsurance.com.vn/f/e2d7d4ffd4f841728b9108533d05a125</t>
  </si>
  <si>
    <t>S21V01JPQBHH</t>
  </si>
  <si>
    <t>CE700222082CAA59E0538602000A0F95</t>
  </si>
  <si>
    <t>NGUYỄN VĂN AN</t>
  </si>
  <si>
    <t>duynm1997@gmail.com</t>
  </si>
  <si>
    <t>59L1-441.15</t>
  </si>
  <si>
    <t>https://hdimedia.hdinsurance.com.vn/f/10a59d2389a34783a10ad283ebd38963</t>
  </si>
  <si>
    <t>16/10/2021</t>
  </si>
  <si>
    <t>S21V01JP7VVL</t>
  </si>
  <si>
    <t>CE7440A00BB42531E0538502000AFD3E</t>
  </si>
  <si>
    <t>NGUYỄN THI THƠ</t>
  </si>
  <si>
    <t>ms.nguyenngocthu@gmail.com</t>
  </si>
  <si>
    <t>64B1-321.88</t>
  </si>
  <si>
    <t>https://hdimedia.hdinsurance.com.vn/f/e007160ff8df46c7bb604f619ffe7cea</t>
  </si>
  <si>
    <t>S21V01JP1CMX</t>
  </si>
  <si>
    <t>CE7727B2379E45F9E0538502000A12A2</t>
  </si>
  <si>
    <t>Trinh Anh Tuan</t>
  </si>
  <si>
    <t>trinhanhtuan2707@gmail.com</t>
  </si>
  <si>
    <t>29G1-98849</t>
  </si>
  <si>
    <t>https://hdimedia.hdinsurance.com.vn/f/f3e1910474d944b4b9e08a703f107baa</t>
  </si>
  <si>
    <t>S21V01JPPUXD</t>
  </si>
  <si>
    <t>CE7727B237B945F9E0538502000A12A2</t>
  </si>
  <si>
    <t>Trịnh Anh Tuấn</t>
  </si>
  <si>
    <t>phamlinhthuy01@gmail.com</t>
  </si>
  <si>
    <t>29G1-01152</t>
  </si>
  <si>
    <t>https://hdimedia.hdinsurance.com.vn/f/03a7974a2b614de6adc5c257357b8675</t>
  </si>
  <si>
    <t>S21V01JQ2KEN</t>
  </si>
  <si>
    <t>CE856141BA9179D7E0538502000AEB2C</t>
  </si>
  <si>
    <t xml:space="preserve">LÊ THI HƯƠNG </t>
  </si>
  <si>
    <t>huong11997755@gmail.com</t>
  </si>
  <si>
    <t>JF5IE0521454</t>
  </si>
  <si>
    <t>513OGY005395</t>
  </si>
  <si>
    <t>https://hdimedia.hdinsurance.com.vn/f/e095201787854725b6b06edb4bd66624</t>
  </si>
  <si>
    <t>17/10/2021</t>
  </si>
  <si>
    <t>S21V01JQSBYV</t>
  </si>
  <si>
    <t>CE8919314A8A9451E0538502000AF5AC</t>
  </si>
  <si>
    <t>Trần Thanh Toàn</t>
  </si>
  <si>
    <t>toanphutp@gmail.com</t>
  </si>
  <si>
    <t>29A-186.31</t>
  </si>
  <si>
    <t>https://hdimedia.hdinsurance.com.vn/f/e7de0f7aa9904171bd807567d2d7aa01</t>
  </si>
  <si>
    <t>S21V01JQ6CFM</t>
  </si>
  <si>
    <t>CE8ABA0203C481EFE0538502000AC1C7</t>
  </si>
  <si>
    <t>hoàng văn việt</t>
  </si>
  <si>
    <t>hoangvjet.mt@gmail.com</t>
  </si>
  <si>
    <t>50N1-787.75</t>
  </si>
  <si>
    <t>https://hdimedia.hdinsurance.com.vn/f/ce251ff2ef3a494abe438d66662cdd4a</t>
  </si>
  <si>
    <t>S21V01JQSD2H</t>
  </si>
  <si>
    <t>CE8DE9EC3DAB1CFDE0538502000A92E0</t>
  </si>
  <si>
    <t>Nguyễn Ngọc Dương</t>
  </si>
  <si>
    <t>ngngocanh.epu@gmail.com</t>
  </si>
  <si>
    <t>98E1-71930</t>
  </si>
  <si>
    <t>https://hdimedia.hdinsurance.com.vn/f/d4346edd6945466ca198a9a84cd02db8</t>
  </si>
  <si>
    <t>S21V01JRMN9W</t>
  </si>
  <si>
    <t>CE96BDA3E3E28B18E0538502000A169F</t>
  </si>
  <si>
    <t>VŨ VĂN CÔNG</t>
  </si>
  <si>
    <t>congvv226@gmail.com</t>
  </si>
  <si>
    <t>29A-047.67</t>
  </si>
  <si>
    <t>https://hdimedia.hdinsurance.com.vn/f/d7cab59af92e4f03aa461847c60cca85</t>
  </si>
  <si>
    <t>18/10/2021</t>
  </si>
  <si>
    <t>S21V01JR5KTA</t>
  </si>
  <si>
    <t>CE9799252F311D18E0538602000ACE8A</t>
  </si>
  <si>
    <t>TRƯƠNG THỊ MINH CHÂU</t>
  </si>
  <si>
    <t>quanghuytruongdinh@gmail.com</t>
  </si>
  <si>
    <t>59V1-271.31</t>
  </si>
  <si>
    <t>https://hdimedia.hdinsurance.com.vn/f/41027bb23ccb483d824b576eeb855c45</t>
  </si>
  <si>
    <t>S21V01JRU7NT</t>
  </si>
  <si>
    <t>CE988623E7308215E0538502000A1323</t>
  </si>
  <si>
    <t>NGO HOANG TUNG</t>
  </si>
  <si>
    <t>taotentungnemay@gmail.com</t>
  </si>
  <si>
    <t>49H1-496.93</t>
  </si>
  <si>
    <t>https://hdimedia.hdinsurance.com.vn/f/eb226176336a4684bc74766629ac78e5</t>
  </si>
  <si>
    <t>S21V01JR2HL0</t>
  </si>
  <si>
    <t>CE988623E74B8215E0538502000A1323</t>
  </si>
  <si>
    <t>Nguyen Quoc Thang</t>
  </si>
  <si>
    <t>thangnguyen030497@gmail.com</t>
  </si>
  <si>
    <t>29p1-33825</t>
  </si>
  <si>
    <t>https://hdimedia.hdinsurance.com.vn/f/acb42a4225b44fd0a7d124d8bb4c6c99</t>
  </si>
  <si>
    <t>S21V01JR6JBQ</t>
  </si>
  <si>
    <t>CE996EDA36684F37E0538602000AEF75</t>
  </si>
  <si>
    <t>Dinh Thi Thanh Lan</t>
  </si>
  <si>
    <t>tlandinh84@gmail.com</t>
  </si>
  <si>
    <t>60F1-863.56</t>
  </si>
  <si>
    <t>https://hdimedia.hdinsurance.com.vn/f/acf12d5eeacb4914a3860732c77940d6</t>
  </si>
  <si>
    <t>Tỉnh Đồng Nai</t>
  </si>
  <si>
    <t>S21V01JRBN2Z</t>
  </si>
  <si>
    <t>CE9BEE6E0C3AF932E0538502000A6AD5</t>
  </si>
  <si>
    <t>Đỗ Mạnh Hùng</t>
  </si>
  <si>
    <t>gformen02@gmail.com</t>
  </si>
  <si>
    <t>29L4-6323</t>
  </si>
  <si>
    <t>https://hdimedia.hdinsurance.com.vn/f/ff3f10d5db9c4b6489c8ab35786d66bb</t>
  </si>
  <si>
    <t>S21V01JRGFR3</t>
  </si>
  <si>
    <t>CE9D681289317E09E0538502000AD5A5</t>
  </si>
  <si>
    <t>Trương Tiến Lộc</t>
  </si>
  <si>
    <t>Truongtien.loc@gmail.com</t>
  </si>
  <si>
    <t>59D1-629.57</t>
  </si>
  <si>
    <t>https://hdimedia.hdinsurance.com.vn/f/76c889da59bf40d4b555d89f2769595b</t>
  </si>
  <si>
    <t>S21V01JRQP66</t>
  </si>
  <si>
    <t>CE9DCAFB46D6D5A8E0538502000AA33F</t>
  </si>
  <si>
    <t>TRẦN VY THỤC HIỀN</t>
  </si>
  <si>
    <t>vominhtien1910@gmail.com</t>
  </si>
  <si>
    <t>60B5 47465</t>
  </si>
  <si>
    <t>https://hdimedia.hdinsurance.com.vn/f/2c1dfb9db8ba449d9c891d22e761c7b0</t>
  </si>
  <si>
    <t>S21V01JRWPUZ</t>
  </si>
  <si>
    <t>CE9E4BDE4C871A41E0538502000A97B2</t>
  </si>
  <si>
    <t>Trinh Van Khanh</t>
  </si>
  <si>
    <t>khanhmobile136@gmail.com</t>
  </si>
  <si>
    <t>59s2-64753</t>
  </si>
  <si>
    <t>https://hdimedia.hdinsurance.com.vn/f/1aa623b0084540ff9318606bc5d9f481</t>
  </si>
  <si>
    <t>S21V01JRUA0F</t>
  </si>
  <si>
    <t>CEA14C4BA24AEE39E0538502000A49D6</t>
  </si>
  <si>
    <t>NGUYỄN QUỐC HUY</t>
  </si>
  <si>
    <t>quochuy1707@gmail.com</t>
  </si>
  <si>
    <t>HC09E50345000</t>
  </si>
  <si>
    <t>RLHHC09025Y523087</t>
  </si>
  <si>
    <t>https://hdimedia.hdinsurance.com.vn/f/4c2cf741898849119196924e2b2a0565</t>
  </si>
  <si>
    <t>S21V01JRKQQL</t>
  </si>
  <si>
    <t>CEA3372D65CBD8CBE0538502000A3FD5</t>
  </si>
  <si>
    <t>NGUYEN NGOC LIEN</t>
  </si>
  <si>
    <t>ngoclien.marketeersvn@gmail.com</t>
  </si>
  <si>
    <t>50Y1-409.60</t>
  </si>
  <si>
    <t>https://hdimedia.hdinsurance.com.vn/f/e604a44d09564e16940b83dbf1a9bd8a</t>
  </si>
  <si>
    <t>S21V01JR0B6Y</t>
  </si>
  <si>
    <t>CEA42D9761612E52E0538502000ADEFB</t>
  </si>
  <si>
    <t>Nguyễn Khánh Linh</t>
  </si>
  <si>
    <t>hilinh_9385lt@yahoo.com.vn</t>
  </si>
  <si>
    <t>60C-687.18</t>
  </si>
  <si>
    <t>https://hdimedia.hdinsurance.com.vn/f/17d3bc0e81a04b5cab3d6881003843f1</t>
  </si>
  <si>
    <t>S21V01JSXCOS</t>
  </si>
  <si>
    <t>CEA936CC329326B2E0538502000A1A86</t>
  </si>
  <si>
    <t>Le Hoang Thanh</t>
  </si>
  <si>
    <t>ketoannt@yahoo.com.vn</t>
  </si>
  <si>
    <t>79N2-22695</t>
  </si>
  <si>
    <t>https://hdimedia.hdinsurance.com.vn/f/104e0947cf1a41a7b096436fa6f29b6f</t>
  </si>
  <si>
    <t>19/10/2021</t>
  </si>
  <si>
    <t>S21V01JSRKR2</t>
  </si>
  <si>
    <t>CEAB4D99E3044B6AE0538502000A74E3</t>
  </si>
  <si>
    <t>Đinh Thị Kim Nhưng</t>
  </si>
  <si>
    <t>thuhuong@kinhbactourism.com.vn</t>
  </si>
  <si>
    <t>51P1-8899</t>
  </si>
  <si>
    <t>JF04E-2041639</t>
  </si>
  <si>
    <t>JF04-1038508</t>
  </si>
  <si>
    <t>https://hdimedia.hdinsurance.com.vn/f/592c039a408f45128a6442574fc4493e</t>
  </si>
  <si>
    <t>S21V01JSM14F</t>
  </si>
  <si>
    <t>CEACB43BAE069F1AE0538602000A21C3</t>
  </si>
  <si>
    <t>HOÀNG XUÂN HOẠCH</t>
  </si>
  <si>
    <t>41MĐ1-56409</t>
  </si>
  <si>
    <t>https://hdimedia.hdinsurance.com.vn/f/04c6188c9104449d96713946f952a407</t>
  </si>
  <si>
    <t>S21V01JS0MKW</t>
  </si>
  <si>
    <t>CEAD14764C388872E0538502000A0E6E</t>
  </si>
  <si>
    <t>59D2-65773</t>
  </si>
  <si>
    <t>KF31E1000360</t>
  </si>
  <si>
    <t>3200JY000346</t>
  </si>
  <si>
    <t>https://hdimedia.hdinsurance.com.vn/f/e06eaf0d8d4745468465e7d48b35aa4a</t>
  </si>
  <si>
    <t>S21V01JS01MY</t>
  </si>
  <si>
    <t>CEACB43BAE399F1AE0538602000A21C3</t>
  </si>
  <si>
    <t>Nguyễn Vũ Lâm</t>
  </si>
  <si>
    <t>Vulam87@gmail.com</t>
  </si>
  <si>
    <t>29B1-405.63</t>
  </si>
  <si>
    <t>https://hdimedia.hdinsurance.com.vn/f/090499f298bb477491bd338aef44fbbd</t>
  </si>
  <si>
    <t>S21V01JS83HG</t>
  </si>
  <si>
    <t>CEAFA69752138F11E0538602000AD864</t>
  </si>
  <si>
    <t xml:space="preserve">Ngô Huy Chuyền </t>
  </si>
  <si>
    <t>quyennh2@fpt.com.vn</t>
  </si>
  <si>
    <t>30M3-1543</t>
  </si>
  <si>
    <t>https://hdimedia.hdinsurance.com.vn/f/92769ed92b9a47b2980d27164b3a3986</t>
  </si>
  <si>
    <t>S21V01JS4ROB</t>
  </si>
  <si>
    <t>CEAF9667BBBC8FE1E0538502000AA966</t>
  </si>
  <si>
    <t>Đào Thị Thúy Chung</t>
  </si>
  <si>
    <t>trangiang.dna@gmail.com</t>
  </si>
  <si>
    <t>59D2-584.07</t>
  </si>
  <si>
    <t>https://hdimedia.hdinsurance.com.vn/f/743e1abb9baa4a36b24f2ecd91611e4b</t>
  </si>
  <si>
    <t>S21V01JSAJZW</t>
  </si>
  <si>
    <t>CEB644C4923DC860E0538502000A7A8E</t>
  </si>
  <si>
    <t>Đặng việt châu</t>
  </si>
  <si>
    <t>chaudang9@gmail.cơm</t>
  </si>
  <si>
    <t>50N1-63766</t>
  </si>
  <si>
    <t>https://hdimedia.hdinsurance.com.vn/f/bb59698e777642e3ba883d34ceee4efb</t>
  </si>
  <si>
    <t>S21V01JSGQAQ</t>
  </si>
  <si>
    <t>CEB644C49258C860E0538502000A7A8E</t>
  </si>
  <si>
    <t>chaudang9@gmail.com</t>
  </si>
  <si>
    <t>50N1-60613</t>
  </si>
  <si>
    <t>https://hdimedia.hdinsurance.com.vn/f/719cfee6672b4794a7d9d9cad329e2ec</t>
  </si>
  <si>
    <t>LOAIXE</t>
  </si>
  <si>
    <t>NGAYDANGKY</t>
  </si>
  <si>
    <t>NGAY_GIO_DANG_KY</t>
  </si>
  <si>
    <t>province_name</t>
  </si>
  <si>
    <t>payment_type</t>
  </si>
  <si>
    <t>WALLET_FOXPAY</t>
  </si>
  <si>
    <t>DOMESTIC</t>
  </si>
  <si>
    <t>INTERNATIONAL</t>
  </si>
  <si>
    <t>S21V01JTFJCK</t>
  </si>
  <si>
    <t>CEC36ACCC96539EAE0538502000A507A</t>
  </si>
  <si>
    <t>HOÀNG VĂN HUẤN</t>
  </si>
  <si>
    <t>Hoangvanhuandd@gmail.com</t>
  </si>
  <si>
    <t>47S1 -228.47</t>
  </si>
  <si>
    <t>https://hdimedia.hdinsurance.com.vn/f/648a5505a6684eda837e0b8d94c37171</t>
  </si>
  <si>
    <t>20/10/2021</t>
  </si>
  <si>
    <t>S21V01JTAW2R</t>
  </si>
  <si>
    <t>CEC6A931733ED8FAE0538502000A805E</t>
  </si>
  <si>
    <t>Nguyen Minh Chau</t>
  </si>
  <si>
    <t>chaunm4@fpt.com.vn</t>
  </si>
  <si>
    <t>71B3-105.46</t>
  </si>
  <si>
    <t>https://hdimedia.hdinsurance.com.vn/f/ff8b7c9d0e224b4ab1e98ac2e4fa11bd</t>
  </si>
  <si>
    <t>Tỉnh Bến Tre</t>
  </si>
  <si>
    <t>S21V01JTT4L6</t>
  </si>
  <si>
    <t>CEC903E68DF92FD4E0538502000A1194</t>
  </si>
  <si>
    <t>Vũ Thảo Phương</t>
  </si>
  <si>
    <t>phuongvuthao95@gmail.com</t>
  </si>
  <si>
    <t>59V2-61513</t>
  </si>
  <si>
    <t>https://hdimedia.hdinsurance.com.vn/f/a61cc3cfa0864d389de79492e6827f10</t>
  </si>
  <si>
    <t>S21V01JTHEYF</t>
  </si>
  <si>
    <t>CECAD6746E4F5AD3E0538502000A7F2F</t>
  </si>
  <si>
    <t>Nguyen Ngoc Diem Phuong</t>
  </si>
  <si>
    <t>dlinh2202@gmail.com</t>
  </si>
  <si>
    <t>37B2 89250</t>
  </si>
  <si>
    <t>https://hdimedia.hdinsurance.com.vn/f/5a434e92c24e4d508f3eccab8e1c86b0</t>
  </si>
  <si>
    <t>S21V01JU1E7Y</t>
  </si>
  <si>
    <t>CED6E06BEFFFD404E0538502000AF37A</t>
  </si>
  <si>
    <t>Nguyễn Trần Bích Trâm</t>
  </si>
  <si>
    <t>thecuong_ht@yahoo.cơm</t>
  </si>
  <si>
    <t>52S6-8665</t>
  </si>
  <si>
    <t>F18E-5053720</t>
  </si>
  <si>
    <t>Y-553637</t>
  </si>
  <si>
    <t>https://hdimedia.hdinsurance.com.vn/f/16c64164fb1b4db3a7713251bfd28954</t>
  </si>
  <si>
    <t>21/10/2021</t>
  </si>
  <si>
    <t>S21V01JUJ9DB</t>
  </si>
  <si>
    <t>CED6E06BF01AD404E0538502000AF37A</t>
  </si>
  <si>
    <t xml:space="preserve">Nguyễn Trần Bích Trâm </t>
  </si>
  <si>
    <t>56S4-7475</t>
  </si>
  <si>
    <t>https://hdimedia.hdinsurance.com.vn/f/9a7e9bf70b8d4095a3b001e6a219cd98</t>
  </si>
  <si>
    <t>S21V01JUXEII</t>
  </si>
  <si>
    <t>CEDDFCE71C8C91D2E0538502000A6D45</t>
  </si>
  <si>
    <t>Nguyễn Hồng Phúc</t>
  </si>
  <si>
    <t>teovo48@gmail.com</t>
  </si>
  <si>
    <t>39F4 3932</t>
  </si>
  <si>
    <t>https://hdimedia.hdinsurance.com.vn/f/63cd8a386ea945b6878b6265491e8b9e</t>
  </si>
  <si>
    <t>S21V01JVUZDY</t>
  </si>
  <si>
    <t>CEEBA88F4ABD77F2E0538502000A14AE</t>
  </si>
  <si>
    <t>NGUYEN NGOC BAO</t>
  </si>
  <si>
    <t>baongoccindy2006@gmail.com</t>
  </si>
  <si>
    <t>JF46E5136467</t>
  </si>
  <si>
    <t>4610EY462500</t>
  </si>
  <si>
    <t>https://hdimedia.hdinsurance.com.vn/f/cd6b9a1b02994401a2cee484ae3a7c9b</t>
  </si>
  <si>
    <t>22/10/2021</t>
  </si>
  <si>
    <t>S21V01JVHCEB</t>
  </si>
  <si>
    <t>CEEC17198708A16FE0538602000A5A61</t>
  </si>
  <si>
    <t>Lâm Đăng Huy</t>
  </si>
  <si>
    <t>danghuy.saonam@gmail.com</t>
  </si>
  <si>
    <t>83P2-794.54</t>
  </si>
  <si>
    <t>https://hdimedia.hdinsurance.com.vn/f/9ef8b45ea6014c31ba36e6ea33e0eaa9</t>
  </si>
  <si>
    <t>Tỉnh Sóc Trăng</t>
  </si>
  <si>
    <t>S21V01JV8CNG</t>
  </si>
  <si>
    <t>CEEC17198723A16FE0538602000A5A61</t>
  </si>
  <si>
    <t>ĐINH QUỐC PHÒNG</t>
  </si>
  <si>
    <t>dinhquocphong1981@gmail.com</t>
  </si>
  <si>
    <t>29M1-646.50</t>
  </si>
  <si>
    <t>https://hdimedia.hdinsurance.com.vn/f/b7f712618f22489797439a747171ecf9</t>
  </si>
  <si>
    <t>S21V01JV8LU5</t>
  </si>
  <si>
    <t>CEED7F3722F0BCB3E0538602000A6D27</t>
  </si>
  <si>
    <t>Lê Hoàng Dũng</t>
  </si>
  <si>
    <t>dung.multichem@gmail.com</t>
  </si>
  <si>
    <t>70D1-234.27</t>
  </si>
  <si>
    <t>https://hdimedia.hdinsurance.com.vn/f/4e782b88e4634f59ace0ba0162d1d946</t>
  </si>
  <si>
    <t>S21V01JVWT84</t>
  </si>
  <si>
    <t>CEF161C0036FAED0E0538502000AF85C</t>
  </si>
  <si>
    <t>HO HOANG MINH DANG</t>
  </si>
  <si>
    <t>minhdanghohoang@gmail.com</t>
  </si>
  <si>
    <t>55p1-278129</t>
  </si>
  <si>
    <t>https://hdimedia.hdinsurance.com.vn/f/82e2e3fb56c7494dba47014d578710ef</t>
  </si>
  <si>
    <t>S21V01JVB7LP</t>
  </si>
  <si>
    <t>CEF38039D23203C0E0538502000AA3B1</t>
  </si>
  <si>
    <t>PHẠM THỊ HOA</t>
  </si>
  <si>
    <t>ongbungbiu@gmail.com</t>
  </si>
  <si>
    <t>59D2-859.45</t>
  </si>
  <si>
    <t>https://hdimedia.hdinsurance.com.vn/f/f61dd3cc197f48b8967779b542a6cd9f</t>
  </si>
  <si>
    <t>S21V01JVKZAP</t>
  </si>
  <si>
    <t>CEF38039D24D03C0E0538502000AA3B1</t>
  </si>
  <si>
    <t>Lê Trung Thực</t>
  </si>
  <si>
    <t>letrgthucbh91@gmail.com</t>
  </si>
  <si>
    <t xml:space="preserve">60F2 265.84 </t>
  </si>
  <si>
    <t>https://hdimedia.hdinsurance.com.vn/f/367beb16367e4996aba77567619de41f</t>
  </si>
  <si>
    <t>S21V01JWAC9B</t>
  </si>
  <si>
    <t>CF04339197CC5620E0538502000AB7DE</t>
  </si>
  <si>
    <t>PHẠM THẾ HƯNG</t>
  </si>
  <si>
    <t>suntopvn@gmail.com</t>
  </si>
  <si>
    <t>59H-370.52</t>
  </si>
  <si>
    <t>F46E-0056119</t>
  </si>
  <si>
    <t>Y-056060</t>
  </si>
  <si>
    <t>https://hdimedia.hdinsurance.com.vn/f/2ccc4143478f4bffbb85bc7969cd8922</t>
  </si>
  <si>
    <t>23/10/2021</t>
  </si>
  <si>
    <t>S21V01JXDWWZ</t>
  </si>
  <si>
    <t>CF0DC33F4D7B6022E0538502000A7EC3</t>
  </si>
  <si>
    <t>Hoàng Văn Ty</t>
  </si>
  <si>
    <t>sangoto79@gmail.com</t>
  </si>
  <si>
    <t>20FB-6808</t>
  </si>
  <si>
    <t>https://hdimedia.hdinsurance.com.vn/f/b83be3381d0147bb9c61cad615c007b7</t>
  </si>
  <si>
    <t>24/10/2021</t>
  </si>
  <si>
    <t>S21V01JXB8NG</t>
  </si>
  <si>
    <t>CF0FD91169BE6507E0538502000AE963</t>
  </si>
  <si>
    <t>NGUYỄN MAI HƯƠNG</t>
  </si>
  <si>
    <t>maihuongson1980@gmail.com</t>
  </si>
  <si>
    <t>17B404446</t>
  </si>
  <si>
    <t>https://hdimedia.hdinsurance.com.vn/f/a3573821d5c2432190cce9c6d47c43d8</t>
  </si>
  <si>
    <t>Tỉnh Thái Bình</t>
  </si>
  <si>
    <t>S21V01JX3ZG5</t>
  </si>
  <si>
    <t>CF1241A95BE44D69E0538502000AD05F</t>
  </si>
  <si>
    <t>TRẦN DUY QUANG</t>
  </si>
  <si>
    <t>duyquangvsc@gmail.com</t>
  </si>
  <si>
    <t>43E1 -401.93</t>
  </si>
  <si>
    <t>https://hdimedia.hdinsurance.com.vn/f/27269b459ef044bb8a375b92aea5dd3f</t>
  </si>
  <si>
    <t>S21V01JXSZOP</t>
  </si>
  <si>
    <t>CF19B93CCFC6396BE0538502000AFE05</t>
  </si>
  <si>
    <t>Nguyễn Thị Ngọc Mai</t>
  </si>
  <si>
    <t>anhlh16@fpt.com.vn</t>
  </si>
  <si>
    <t>29M1-390.10</t>
  </si>
  <si>
    <t>https://hdimedia.hdinsurance.com.vn/f/5781056fb71b40108130452dcc0a65b4</t>
  </si>
  <si>
    <t>total_amount</t>
  </si>
  <si>
    <t>S21V01JYD7QZ</t>
  </si>
  <si>
    <t>CF26045D13771F85E0538502000A76B3</t>
  </si>
  <si>
    <t>TRƯƠNG THỊ HỒNG ĐIỆP</t>
  </si>
  <si>
    <t>59N2-767.88</t>
  </si>
  <si>
    <t>https://hdimedia.hdinsurance.com.vn/f/7ea4f9097048468a9932ac2d94d0497c</t>
  </si>
  <si>
    <t>25/10/2021</t>
  </si>
  <si>
    <t>S21V01JYQLDV</t>
  </si>
  <si>
    <t>CF27A305D65B3BE1E0538502000A9AFF</t>
  </si>
  <si>
    <t>NGUYEN HOANG TRUNG</t>
  </si>
  <si>
    <t>hoangtrungxnk78@yahoo.com.vn</t>
  </si>
  <si>
    <t>60Y5-9805</t>
  </si>
  <si>
    <t>https://hdimedia.hdinsurance.com.vn/f/22ae2d3df5d74909b83083b045c7edbc</t>
  </si>
  <si>
    <t>S21V01JYYY9K</t>
  </si>
  <si>
    <t>CF2B2A84B8BC5D48E0538502000AEC3A</t>
  </si>
  <si>
    <t>Trần Minh Khôi</t>
  </si>
  <si>
    <t>mkhoi.mar@gmail.com</t>
  </si>
  <si>
    <t>56P2 - 4532</t>
  </si>
  <si>
    <t>https://hdimedia.hdinsurance.com.vn/f/af163dccaf13447d80340af56e2a6f15</t>
  </si>
  <si>
    <t>S21V01JYW5BM</t>
  </si>
  <si>
    <t>CF2DB3F646316BB4E0538502000AD1E3</t>
  </si>
  <si>
    <t>DOAN THUY TRANG</t>
  </si>
  <si>
    <t>diordoan@gmail.com</t>
  </si>
  <si>
    <t>59L2-673.09</t>
  </si>
  <si>
    <t>https://hdimedia.hdinsurance.com.vn/f/074ae44041dd46458b99d79c36854a8e</t>
  </si>
  <si>
    <t>S21V01JYOHT9</t>
  </si>
  <si>
    <t>CF2DB3F6464C6BB4E0538502000AD1E3</t>
  </si>
  <si>
    <t>59L2-669.36</t>
  </si>
  <si>
    <t>https://hdimedia.hdinsurance.com.vn/f/ebf55e9a8d414527acb9289d1d93d31a</t>
  </si>
  <si>
    <t>S21V01JZCF2Z</t>
  </si>
  <si>
    <t>CF37528CE4F527D2E0538502000A3C76</t>
  </si>
  <si>
    <t>Trần Lực</t>
  </si>
  <si>
    <t>luc.tran1084@gmail.com</t>
  </si>
  <si>
    <t>59D2-485.24</t>
  </si>
  <si>
    <t>https://hdimedia.hdinsurance.com.vn/f/fd86170ae7914e98aa96f79d051aa657</t>
  </si>
  <si>
    <t>26/10/2021</t>
  </si>
  <si>
    <t>S21V01JZNJ3C</t>
  </si>
  <si>
    <t>CF39892B861934ADE0538602000AB56B</t>
  </si>
  <si>
    <t>Nguyễn Quốc Hùng</t>
  </si>
  <si>
    <t>Hung.nqhung@gmail.com</t>
  </si>
  <si>
    <t>29y7-20720</t>
  </si>
  <si>
    <t>https://hdimedia.hdinsurance.com.vn/f/3273c3109ce0485597c4e5d3a8d14151</t>
  </si>
  <si>
    <t>S21V01JZ27FL</t>
  </si>
  <si>
    <t>CF3BB0C12741BD1AE0538602000A1D5F</t>
  </si>
  <si>
    <t>Lý Yến Nhi</t>
  </si>
  <si>
    <t>lyyennhi010789@gmail.com</t>
  </si>
  <si>
    <t>59C1-854.85</t>
  </si>
  <si>
    <t>JF79E0046669</t>
  </si>
  <si>
    <t>7911HY033139</t>
  </si>
  <si>
    <t>https://hdimedia.hdinsurance.com.vn/f/d910cac247f84a60844631abcf2ed732</t>
  </si>
  <si>
    <t>S21V01JZXLL9</t>
  </si>
  <si>
    <t>CF3D9AEE57369C21E0538502000AC94F</t>
  </si>
  <si>
    <t>VÕ THỊ HOÀNG</t>
  </si>
  <si>
    <t>diepbanguyen@gmail.com</t>
  </si>
  <si>
    <t>81A-042.49</t>
  </si>
  <si>
    <t>https://hdimedia.hdinsurance.com.vn/f/fbe53e3e3ae847548baa6703cda76d7d</t>
  </si>
  <si>
    <t>S21V01JZ6AKL</t>
  </si>
  <si>
    <t>CF3D0CA87F808F37E0538502000A2FB1</t>
  </si>
  <si>
    <t>Nguyễn Thế Tiến</t>
  </si>
  <si>
    <t>nguyenthetien20101989@gmail.com</t>
  </si>
  <si>
    <t>59F1-648.32</t>
  </si>
  <si>
    <t>https://hdimedia.hdinsurance.com.vn/f/016795596b644ac28eb5a0c19d05c6bc</t>
  </si>
  <si>
    <t>S21V01JZ8OGL</t>
  </si>
  <si>
    <t>CF3EAB8D55599B0CE0538502000AF729</t>
  </si>
  <si>
    <t>Nguyen Quoc Viet</t>
  </si>
  <si>
    <t>quocviet60@gmail.com</t>
  </si>
  <si>
    <t>51F-255.80</t>
  </si>
  <si>
    <t>6ARP053361</t>
  </si>
  <si>
    <t>9FK7F1000590</t>
  </si>
  <si>
    <t>https://hdimedia.hdinsurance.com.vn/f/4fae3263a6844141ad8e2543d036cac0</t>
  </si>
  <si>
    <t>S21V01JZP1F6</t>
  </si>
  <si>
    <t>CF3EAB8D55749B0CE0538502000AF729</t>
  </si>
  <si>
    <t xml:space="preserve">Nguyễn Thế Chuẩn </t>
  </si>
  <si>
    <t>nhcuong1@yahoo.com</t>
  </si>
  <si>
    <t>59P1-657.69</t>
  </si>
  <si>
    <t>https://hdimedia.hdinsurance.com.vn/f/d75ddb3c9fcb4d31b74a0b2ad6f2d66a</t>
  </si>
  <si>
    <t>S21V01JZ76L9</t>
  </si>
  <si>
    <t>CF3EAB8D55A79B0CE0538502000AF729</t>
  </si>
  <si>
    <t>Phạm Anh Mỹ</t>
  </si>
  <si>
    <t>huyenkim1984@gmail.com</t>
  </si>
  <si>
    <t>29H1-706.07</t>
  </si>
  <si>
    <t>https://hdimedia.hdinsurance.com.vn/f/5a378db0e6a34bdb93ed09b477d4b1f4</t>
  </si>
  <si>
    <t>S21V01JZWZJR</t>
  </si>
  <si>
    <t>CF3EAB8D55C29B0CE0538502000AF729</t>
  </si>
  <si>
    <t>Ngô Việt Anh</t>
  </si>
  <si>
    <t>Anthonyplur.hh@gmail.com</t>
  </si>
  <si>
    <t>29F1 - 53118</t>
  </si>
  <si>
    <t>https://hdimedia.hdinsurance.com.vn/f/b8faecf29d284146879918f97f24d67d</t>
  </si>
  <si>
    <t>BHHDI_1_329</t>
  </si>
  <si>
    <t>BHHDI_1_333</t>
  </si>
  <si>
    <t>BHHDI_1_336</t>
  </si>
  <si>
    <t>BHHDI_1_337</t>
  </si>
  <si>
    <t>BHHDI_1_338</t>
  </si>
  <si>
    <t>BHHDI_1_347</t>
  </si>
  <si>
    <t>BHHDI_1_355</t>
  </si>
  <si>
    <t>BHHDI_1_387</t>
  </si>
  <si>
    <t>BHHDI_1_391</t>
  </si>
  <si>
    <t>BHHDI_1_406</t>
  </si>
  <si>
    <t>BHHDI_1_410</t>
  </si>
  <si>
    <t>BHHDI_1_415</t>
  </si>
  <si>
    <t>BHHDI_1_417</t>
  </si>
  <si>
    <t>BHHDI_1_426</t>
  </si>
  <si>
    <t>BHHDI_1_454</t>
  </si>
  <si>
    <t>BHHDI_1_456</t>
  </si>
  <si>
    <t>BHHDI_1_460</t>
  </si>
  <si>
    <t>BHHDI_1_462</t>
  </si>
  <si>
    <t>BHHDI_1_466</t>
  </si>
  <si>
    <t>BHHDI_1_467</t>
  </si>
  <si>
    <t>BHHDI_1_474</t>
  </si>
  <si>
    <t>BHHDI_1_478</t>
  </si>
  <si>
    <t>BHHDI_1_483</t>
  </si>
  <si>
    <t>BHHDI_1_485</t>
  </si>
  <si>
    <t>BHHDI_1_501</t>
  </si>
  <si>
    <t>BHHDI_1_514</t>
  </si>
  <si>
    <t>BHHDI_1_520</t>
  </si>
  <si>
    <t>BHHDI_1_525</t>
  </si>
  <si>
    <t>BHHDI_1_526</t>
  </si>
  <si>
    <t>BHHDI_1_529</t>
  </si>
  <si>
    <t>BHHDI_1_530</t>
  </si>
  <si>
    <t>BHHDI_1_532</t>
  </si>
  <si>
    <t>BHHDI_1_535</t>
  </si>
  <si>
    <t>BHHDI_1_541</t>
  </si>
  <si>
    <t>BHHDI_1_545</t>
  </si>
  <si>
    <t>BHHDI_1_546</t>
  </si>
  <si>
    <t>BHHDI_1_547</t>
  </si>
  <si>
    <t>BHHDI_1_550</t>
  </si>
  <si>
    <t>BHHDI_1_553</t>
  </si>
  <si>
    <t>BHHDI_1_555</t>
  </si>
  <si>
    <t>BHHDI_1_556</t>
  </si>
  <si>
    <t>BHHDI_1_557</t>
  </si>
  <si>
    <t>BHHDI_1_558</t>
  </si>
  <si>
    <t>BHHDI_1_559</t>
  </si>
  <si>
    <t>BHHDI_1_563</t>
  </si>
  <si>
    <t>BHHDI_1_567</t>
  </si>
  <si>
    <t>BHHDI_1_568</t>
  </si>
  <si>
    <t>BHHDI_1_569</t>
  </si>
  <si>
    <t>BHHDI_1_573</t>
  </si>
  <si>
    <t>BHHDI_1_577</t>
  </si>
  <si>
    <t>BHHDI_1_578</t>
  </si>
  <si>
    <t>BHHDI_1_583</t>
  </si>
  <si>
    <t>BHHDI_1_584</t>
  </si>
  <si>
    <t>BHHDI_1_585</t>
  </si>
  <si>
    <t>BHHDI_1_590</t>
  </si>
  <si>
    <t>BHHDI_1_597</t>
  </si>
  <si>
    <t>BHHDI_1_598</t>
  </si>
  <si>
    <t>BHHDI_1_600</t>
  </si>
  <si>
    <t>BHHDI_1_602</t>
  </si>
  <si>
    <t>BHHDI_1_604</t>
  </si>
  <si>
    <t>BHHDI_1_605</t>
  </si>
  <si>
    <t>BHHDI_1_606</t>
  </si>
  <si>
    <t>BHHDI_1_607</t>
  </si>
  <si>
    <t>BHHDI_1_609</t>
  </si>
  <si>
    <t>BHHDI_1_611</t>
  </si>
  <si>
    <t>BHHDI_1_614</t>
  </si>
  <si>
    <t>BHHDI_1_615</t>
  </si>
  <si>
    <t>BHHDI_1_616</t>
  </si>
  <si>
    <t>BHHDI_1_621</t>
  </si>
  <si>
    <t>BHHDI_1_624</t>
  </si>
  <si>
    <t>BHHDI_1_625</t>
  </si>
  <si>
    <t>BHHDI_1_629</t>
  </si>
  <si>
    <t>BHHDI_1_632</t>
  </si>
  <si>
    <t>BHHDI_1_642</t>
  </si>
  <si>
    <t>BHHDI_1_646</t>
  </si>
  <si>
    <t>BHHDI_1_648</t>
  </si>
  <si>
    <t>BHHDI_1_650</t>
  </si>
  <si>
    <t>BHHDI_1_656</t>
  </si>
  <si>
    <t>BHHDI_1_659</t>
  </si>
  <si>
    <t>BHHDI_1_663</t>
  </si>
  <si>
    <t>BHHDI_1_666</t>
  </si>
  <si>
    <t>BHHDI_1_669</t>
  </si>
  <si>
    <t>BHHDI_1_673</t>
  </si>
  <si>
    <t>BHHDI_1_680</t>
  </si>
  <si>
    <t>BHHDI_1_682</t>
  </si>
  <si>
    <t>BHHDI_1_688</t>
  </si>
  <si>
    <t>BHHDI_1_691</t>
  </si>
  <si>
    <t>BHHDI_1_695</t>
  </si>
  <si>
    <t>BHHDI_1_697</t>
  </si>
  <si>
    <t>BHHDI_1_698</t>
  </si>
  <si>
    <t>BHHDI_1_701</t>
  </si>
  <si>
    <t>BHHDI_1_706</t>
  </si>
  <si>
    <t>BHHDI_1_709</t>
  </si>
  <si>
    <t>BHHDI_1_713</t>
  </si>
  <si>
    <t>BHHDI_1_714</t>
  </si>
  <si>
    <t>BHHDI_1_716</t>
  </si>
  <si>
    <t>BHHDI_1_718</t>
  </si>
  <si>
    <t>BHHDI_1_741</t>
  </si>
  <si>
    <t>BHHDI_1_742</t>
  </si>
  <si>
    <t>BHHDI_1_748</t>
  </si>
  <si>
    <t>BHHDI_1_752</t>
  </si>
  <si>
    <t>BHHDI_1_753</t>
  </si>
  <si>
    <t>BHHDI_1_754</t>
  </si>
  <si>
    <t>BHHDI_1_755</t>
  </si>
  <si>
    <t>BHHDI_1_760</t>
  </si>
  <si>
    <t>BHHDI_1_765</t>
  </si>
  <si>
    <t>BHHDI_1_774</t>
  </si>
  <si>
    <t>BHHDI_1_777</t>
  </si>
  <si>
    <t>BHHDI_1_783</t>
  </si>
  <si>
    <t>BHHDI_1_784</t>
  </si>
  <si>
    <t>BHHDI_1_786</t>
  </si>
  <si>
    <t>BHHDI_1_790</t>
  </si>
  <si>
    <t>BHHDI_1_792</t>
  </si>
  <si>
    <t>BHHDI_1_793</t>
  </si>
  <si>
    <t>BHHDI_1_794</t>
  </si>
  <si>
    <t>BHHDI_1_796</t>
  </si>
  <si>
    <t>BHHDI_1_799</t>
  </si>
  <si>
    <t>BHHDI_1_801</t>
  </si>
  <si>
    <t>BHHDI_1_802</t>
  </si>
  <si>
    <t>BHHDI_1_811</t>
  </si>
  <si>
    <t>BHHDI_1_812</t>
  </si>
  <si>
    <t>BHHDI_1_816</t>
  </si>
  <si>
    <t>BHHDI_1_824</t>
  </si>
  <si>
    <t>BHHDI_1_825</t>
  </si>
  <si>
    <t>BHHDI_1_861</t>
  </si>
  <si>
    <t>BHHDI_1_864</t>
  </si>
  <si>
    <t>BHHDI_1_865</t>
  </si>
  <si>
    <t>BHHDI_1_879</t>
  </si>
  <si>
    <t>BHHDI_1_882</t>
  </si>
  <si>
    <t>BHHDI_1_918</t>
  </si>
  <si>
    <t>BHHDI_1_935</t>
  </si>
  <si>
    <t>BHHDI_1_941</t>
  </si>
  <si>
    <t>BHHDI_1_1035</t>
  </si>
  <si>
    <t>BHHDI_1_1327</t>
  </si>
  <si>
    <t>BHHDI_1_1439</t>
  </si>
  <si>
    <t>BHHDI_1_6011</t>
  </si>
  <si>
    <t>BHHDI_1_7957</t>
  </si>
  <si>
    <t>BHHDI_1_9910</t>
  </si>
  <si>
    <t>BHHDI_1_9924</t>
  </si>
  <si>
    <t>BHHDI_1_10064</t>
  </si>
  <si>
    <t>BHHDI_1_10323</t>
  </si>
  <si>
    <t>BHHDI_1_10829</t>
  </si>
  <si>
    <t>BHHDI_1_12948</t>
  </si>
  <si>
    <t>BHHDI_1_13022</t>
  </si>
  <si>
    <t>BHHDI_1_13034</t>
  </si>
  <si>
    <t>BHHDI_1_13107</t>
  </si>
  <si>
    <t>BHHDI_1_13146</t>
  </si>
  <si>
    <t>BHHDI_1_13467</t>
  </si>
  <si>
    <t>BHHDI_1_13932</t>
  </si>
  <si>
    <t>BHHDI_1_15558</t>
  </si>
  <si>
    <t>BHHDI_1_17369</t>
  </si>
  <si>
    <t>BHHDI_1_19550</t>
  </si>
  <si>
    <t>BHHDI_1_20609</t>
  </si>
  <si>
    <t>BHHDI_1_20635</t>
  </si>
  <si>
    <t>BHHDI_1_23539</t>
  </si>
  <si>
    <t>BHHDI_1_24794</t>
  </si>
  <si>
    <t>BHHDI_1_25203</t>
  </si>
  <si>
    <t>BHHDI_1_26309</t>
  </si>
  <si>
    <t>BHHDI_1_27182</t>
  </si>
  <si>
    <t>BHHDI_1_27516</t>
  </si>
  <si>
    <t>BHHDI_1_27831</t>
  </si>
  <si>
    <t>BHHDI_1_27841</t>
  </si>
  <si>
    <t>BHHDI_1_28183</t>
  </si>
  <si>
    <t>BHHDI_1_29224</t>
  </si>
  <si>
    <t>BHHDI_1_29786</t>
  </si>
  <si>
    <t>BHHDI_1_29914</t>
  </si>
  <si>
    <t>BHHDI_1_30129</t>
  </si>
  <si>
    <t>BHHDI_1_31078</t>
  </si>
  <si>
    <t>BHHDI_1_31611</t>
  </si>
  <si>
    <t>BHHDI_1_31737</t>
  </si>
  <si>
    <t>BHHDI_1_31890</t>
  </si>
  <si>
    <t>BHHDI_1_33097</t>
  </si>
  <si>
    <t>BHHDI_1_33155</t>
  </si>
  <si>
    <t>BHHDI_1_33204</t>
  </si>
  <si>
    <t>BHHDI_1_33627</t>
  </si>
  <si>
    <t>BHHDI_1_33914</t>
  </si>
  <si>
    <t>BHHDI_1_34375</t>
  </si>
  <si>
    <t>BHHDI_1_35601</t>
  </si>
  <si>
    <t>BHHDI_1_35655</t>
  </si>
  <si>
    <t>BHHDI_1_37807</t>
  </si>
  <si>
    <t>BHHDI_1_38608</t>
  </si>
  <si>
    <t>BHHDI_1_39062</t>
  </si>
  <si>
    <t>BHHDI_1_39389</t>
  </si>
  <si>
    <t>BHHDI_1_41373</t>
  </si>
  <si>
    <t>BHHDI_1_41445</t>
  </si>
  <si>
    <t>BHHDI_1_42414</t>
  </si>
  <si>
    <t>BHHDI_1_43863</t>
  </si>
  <si>
    <t>BHHDI_1_44010</t>
  </si>
  <si>
    <t>BHHDI_1_44163</t>
  </si>
  <si>
    <t>BHHDI_1_44469</t>
  </si>
  <si>
    <t>BHHDI_1_44918</t>
  </si>
  <si>
    <t>BHHDI_1_45253</t>
  </si>
  <si>
    <t>BHHDI_1_45255</t>
  </si>
  <si>
    <t>BHHDI_1_47044</t>
  </si>
  <si>
    <t>BHHDI_1_47602</t>
  </si>
  <si>
    <t>BHHDI_1_47693</t>
  </si>
  <si>
    <t>BHHDI_1_48011</t>
  </si>
  <si>
    <t>BHHDI_1_48839</t>
  </si>
  <si>
    <t>BHHDI_1_49887</t>
  </si>
  <si>
    <t>BHHDI_1_50274</t>
  </si>
  <si>
    <t>BHHDI_1_50916</t>
  </si>
  <si>
    <t>BHHDI_1_51698</t>
  </si>
  <si>
    <t>BHHDI_1_51708</t>
  </si>
  <si>
    <t>BHHDI_1_51914</t>
  </si>
  <si>
    <t>BHHDI_1_52235</t>
  </si>
  <si>
    <t>BHHDI_1_52616</t>
  </si>
  <si>
    <t>BHHDI_1_52974</t>
  </si>
  <si>
    <t>BHHDI_1_53660</t>
  </si>
  <si>
    <t>BHHDI_1_54099</t>
  </si>
  <si>
    <t>BHHDI_1_54339</t>
  </si>
  <si>
    <t>BHHDI_1_54972</t>
  </si>
  <si>
    <t>BHHDI_1_55122</t>
  </si>
  <si>
    <t>S21V01J1SFGM</t>
  </si>
  <si>
    <t>CF583C5EC14DC4BDE0538602000AEFFE</t>
  </si>
  <si>
    <t>Lương Bội Gia</t>
  </si>
  <si>
    <t>luongboigia0311@gmail.com</t>
  </si>
  <si>
    <t>59U1-69008</t>
  </si>
  <si>
    <t>https://hdimedia.hdinsurance.com.vn/f/2e0230a452b24c89a7258143a296d1d2</t>
  </si>
  <si>
    <t>27/10/2021</t>
  </si>
  <si>
    <t>BHHDI_1_57688</t>
  </si>
  <si>
    <t>S21V01J2UQ5N</t>
  </si>
  <si>
    <t>CF59ABE7F52F302BE0538602000A79D5</t>
  </si>
  <si>
    <t>ĐỒNG MINH LONG</t>
  </si>
  <si>
    <t>dongminhlong120894@gmail.com</t>
  </si>
  <si>
    <t>G3J6E0116800</t>
  </si>
  <si>
    <t>MH3RG4710JK066214</t>
  </si>
  <si>
    <t>https://hdimedia.hdinsurance.com.vn/f/300e2180869d43f6b0ee360e860afc18</t>
  </si>
  <si>
    <t>28/10/2021</t>
  </si>
  <si>
    <t>Tỉnh Quảng Ngãi</t>
  </si>
  <si>
    <t>BHHDI_1_57745</t>
  </si>
  <si>
    <t>Payment ID</t>
  </si>
  <si>
    <t>S21V01J2CUR6</t>
  </si>
  <si>
    <t>CF641550B82F7E74E0538602000ACE41</t>
  </si>
  <si>
    <t>Trần Văn Cư</t>
  </si>
  <si>
    <t>cutv1980@gmail.com</t>
  </si>
  <si>
    <t>77L1-646.12</t>
  </si>
  <si>
    <t>https://hdimedia.hdinsurance.com.vn/f/59e4f60f11684da99130dbac0a10bf75</t>
  </si>
  <si>
    <t>Tỉnh Bình Định</t>
  </si>
  <si>
    <t>BHHDI_1_58513</t>
  </si>
  <si>
    <t>S21V01J20QN2</t>
  </si>
  <si>
    <t>CF67F56DE9541A1EE0538502000A8E69</t>
  </si>
  <si>
    <t>Trịnh Văn Đàm</t>
  </si>
  <si>
    <t>badang1983@gmail.com</t>
  </si>
  <si>
    <t>72C1-248.77</t>
  </si>
  <si>
    <t>https://hdimedia.hdinsurance.com.vn/f/a29de8207eb4473c948ce4bc9b6235b6</t>
  </si>
  <si>
    <t>BHHDI_1_58943</t>
  </si>
  <si>
    <t>S21V01J2XZ20</t>
  </si>
  <si>
    <t>CF67F56DE98C1A1EE0538502000A8E69</t>
  </si>
  <si>
    <t>Nguyễn Thị Hiền</t>
  </si>
  <si>
    <t>nguyenhien0546@gmail.com</t>
  </si>
  <si>
    <t>JF79E0238046</t>
  </si>
  <si>
    <t>7913HY218051</t>
  </si>
  <si>
    <t>https://hdimedia.hdinsurance.com.vn/f/654a4f1dc1fa4165aaf243a83bec301e</t>
  </si>
  <si>
    <t>Tỉnh Vĩnh Phúc</t>
  </si>
  <si>
    <t>BHHDI_1_59015</t>
  </si>
  <si>
    <t>S21V01J2XXOI</t>
  </si>
  <si>
    <t>CF6A032F12853925E0538502000A2EA1</t>
  </si>
  <si>
    <t>Nguyễn Duy Khánh</t>
  </si>
  <si>
    <t>duykhanh9200@gmail.com</t>
  </si>
  <si>
    <t>G4LCKF708950</t>
  </si>
  <si>
    <t>41BBKN022971</t>
  </si>
  <si>
    <t>https://hdimedia.hdinsurance.com.vn/f/abe8ee0d650f414699b6b240e4272d0b</t>
  </si>
  <si>
    <t>BHHDI_1_59178</t>
  </si>
  <si>
    <t>S21V01J265UX</t>
  </si>
  <si>
    <t>CF6A032F12A03925E0538502000A2EA1</t>
  </si>
  <si>
    <t>NGUYỄN THỊ PHƯƠNG UYÊN</t>
  </si>
  <si>
    <t>uyennguyen7073@gmail.com</t>
  </si>
  <si>
    <t>85F1-246.87</t>
  </si>
  <si>
    <t>https://hdimedia.hdinsurance.com.vn/f/339bbeb8a30f4913a87db90363737b81</t>
  </si>
  <si>
    <t>BHHDI_1_59280</t>
  </si>
  <si>
    <t>S21V01J2U6AS</t>
  </si>
  <si>
    <t>CF6A032F12BB3925E0538502000A2EA1</t>
  </si>
  <si>
    <t>LÊ ĐẠI QUANG</t>
  </si>
  <si>
    <t>ledaiquang92@gmail.com</t>
  </si>
  <si>
    <t>92F1-323.42</t>
  </si>
  <si>
    <t>https://hdimedia.hdinsurance.com.vn/f/9635d9ff21a245438e9fd831fda68dc5</t>
  </si>
  <si>
    <t>Tỉnh Quảng Nam</t>
  </si>
  <si>
    <t>BHHDI_1_59305</t>
  </si>
  <si>
    <t>S21V01J3VVX2</t>
  </si>
  <si>
    <t>CF75FC5892FFE508E0538602000AD154</t>
  </si>
  <si>
    <t>Nguyễn Văn Hạnh</t>
  </si>
  <si>
    <t>hanhnv.iist@gmail.com</t>
  </si>
  <si>
    <t>30L8-2593</t>
  </si>
  <si>
    <t>https://hdimedia.hdinsurance.com.vn/f/76770f141ca54f6bb622da002b578543</t>
  </si>
  <si>
    <t>29/10/2021</t>
  </si>
  <si>
    <t>BHHDI_1_59809</t>
  </si>
  <si>
    <t>S21V01J36OG4</t>
  </si>
  <si>
    <t>CF7A4C1987FF6336E0538602000A4C73</t>
  </si>
  <si>
    <t>Le Viet Thang</t>
  </si>
  <si>
    <t>Sale.lethang@gmail.com</t>
  </si>
  <si>
    <t>61a76496</t>
  </si>
  <si>
    <t>https://hdimedia.hdinsurance.com.vn/f/90c90f688e774da69d9dab4a5c1b1ca8</t>
  </si>
  <si>
    <t>BHHDI_1_60307</t>
  </si>
  <si>
    <t>S21V01J36Y02</t>
  </si>
  <si>
    <t>CF7B24736F6973F6E0538502000ACD5A</t>
  </si>
  <si>
    <t>Phạm Anh Tú</t>
  </si>
  <si>
    <t>dakidzdarkness@gmail.com</t>
  </si>
  <si>
    <t>59t2-22654</t>
  </si>
  <si>
    <t>https://hdimedia.hdinsurance.com.vn/f/66bd43b98f094295904efc8eab3152d1</t>
  </si>
  <si>
    <t>BHHDI_1_60438</t>
  </si>
  <si>
    <t>S21V01J311NY</t>
  </si>
  <si>
    <t>CF7A4C1988766336E0538602000A4C73</t>
  </si>
  <si>
    <t>Nguyen Thành Long</t>
  </si>
  <si>
    <t>long100197@gmail.com</t>
  </si>
  <si>
    <t>89B1-247.29</t>
  </si>
  <si>
    <t>https://hdimedia.hdinsurance.com.vn/f/43e9d2636ea94d169de45676d7a357c3</t>
  </si>
  <si>
    <t>BHHDI_1_60507</t>
  </si>
  <si>
    <t>S21V01J3E80D</t>
  </si>
  <si>
    <t>CF7BB11283664D1DE0538602000A1335</t>
  </si>
  <si>
    <t>NGUYỄN XUÂN BÁCH</t>
  </si>
  <si>
    <t>nxt1985@gmail.com</t>
  </si>
  <si>
    <t>29V3-040.04</t>
  </si>
  <si>
    <t>https://hdimedia.hdinsurance.com.vn/f/e68191e6297e4e7da05c980fba3784a2</t>
  </si>
  <si>
    <t>BHHDI_1_60564</t>
  </si>
  <si>
    <t>S21V01J3141O</t>
  </si>
  <si>
    <t>CF7BB11283814D1DE0538602000A1335</t>
  </si>
  <si>
    <t>Trương Bích Ngọc</t>
  </si>
  <si>
    <t>huaquanganh@gmail.com</t>
  </si>
  <si>
    <t>30H4 8966</t>
  </si>
  <si>
    <t>https://hdimedia.hdinsurance.com.vn/f/0ba3861d4fcc4ea980ed509050246343</t>
  </si>
  <si>
    <t>BHHDI_1_60570</t>
  </si>
  <si>
    <t>S21V01J31CD3</t>
  </si>
  <si>
    <t>CF7DF2B3A2F65DC1E0538602000AFD1E</t>
  </si>
  <si>
    <t>Mai Thanh Dũng</t>
  </si>
  <si>
    <t>dung0938255717@gmail.com</t>
  </si>
  <si>
    <t>59S2-965.64</t>
  </si>
  <si>
    <t>https://hdimedia.hdinsurance.com.vn/f/9246a4c8e2aa426e94fb9907d76faf86</t>
  </si>
  <si>
    <t>BHHDI_1_60890</t>
  </si>
  <si>
    <t>S21V01J4EG19</t>
  </si>
  <si>
    <t>CF89DE7777544B3FE0538602000A9E1B</t>
  </si>
  <si>
    <t>Tran Lan Anh</t>
  </si>
  <si>
    <t>moctra2487@gmail.com</t>
  </si>
  <si>
    <t>29Z1-16552</t>
  </si>
  <si>
    <t>https://hdimedia.hdinsurance.com.vn/f/970ed3b3732942549a1dcedf080f6585</t>
  </si>
  <si>
    <t>30/10/2021</t>
  </si>
  <si>
    <t>S21V01J5DHKH</t>
  </si>
  <si>
    <t>CF964F3ADB2C6B16E0538502000A85AF</t>
  </si>
  <si>
    <t>TRAN MINH TRI</t>
  </si>
  <si>
    <t>torinho.arch@gmail.com</t>
  </si>
  <si>
    <t>59S1-55204</t>
  </si>
  <si>
    <t>https://hdimedia.hdinsurance.com.vn/f/d4951cca2d334a0fba9005b1a8754d66</t>
  </si>
  <si>
    <t>31/10/2021</t>
  </si>
  <si>
    <t>BHHDI_1_61542</t>
  </si>
  <si>
    <t>BHHDI_1_63053</t>
  </si>
  <si>
    <t>S21V01J5NAXM</t>
  </si>
  <si>
    <t>CF9C8B409A22BF9AE0538602000A00A7</t>
  </si>
  <si>
    <t>Hồ Anh Tuấn</t>
  </si>
  <si>
    <t>hatvip@gmail.com</t>
  </si>
  <si>
    <t>627155MQR25</t>
  </si>
  <si>
    <t>RN3JBNT32LDV06304</t>
  </si>
  <si>
    <t>https://hdimedia.hdinsurance.com.vn/f/11123f41445644aca9b6792d45c89db6</t>
  </si>
  <si>
    <t>BHHDI_1_63152</t>
  </si>
  <si>
    <t>S21V01J5N0YH</t>
  </si>
  <si>
    <t>CF9C8B409AB5BF9AE0538602000A00A7</t>
  </si>
  <si>
    <t>Nguyen Lam Phuong</t>
  </si>
  <si>
    <t>hochiminhteam@gmail.com</t>
  </si>
  <si>
    <t>51H-63084</t>
  </si>
  <si>
    <t>https://hdimedia.hdinsurance.com.vn/f/05a0e48183bb444c9d9feedc1b650823</t>
  </si>
  <si>
    <t>BHHDI_1_63179</t>
  </si>
  <si>
    <t>S21V01J54NMG</t>
  </si>
  <si>
    <t>CF9C8B409AD0BF9AE0538602000A00A7</t>
  </si>
  <si>
    <t>Nguyen Minh Hoang</t>
  </si>
  <si>
    <t>minhhoang06021993@gmail.com</t>
  </si>
  <si>
    <t>59P2-731.10</t>
  </si>
  <si>
    <t>https://hdimedia.hdinsurance.com.vn/f/8c7717b365ce4a15897719f734384ab1</t>
  </si>
  <si>
    <t>BHHDI_1_63211</t>
  </si>
  <si>
    <t>S21V01J5Y0ZQ</t>
  </si>
  <si>
    <t>CF9E6A3EA2CD4F44E0538502000ABB1B</t>
  </si>
  <si>
    <t>TRẦN NGỌC MỘNG QUỲNH</t>
  </si>
  <si>
    <t>caotuyen638@gmail.com</t>
  </si>
  <si>
    <t>59D2-80092</t>
  </si>
  <si>
    <t>https://hdimedia.hdinsurance.com.vn/f/d389a7a64159465b8c598b43687867ce</t>
  </si>
  <si>
    <t>BHHDI_1_63308</t>
  </si>
  <si>
    <t>S21V01J53BD9</t>
  </si>
  <si>
    <t>CFA88DBB8710143DE0538602000A4531</t>
  </si>
  <si>
    <t>NGUYỄN ĐINH ANH</t>
  </si>
  <si>
    <t>andy@andyngn.com</t>
  </si>
  <si>
    <t>62B1-122.62</t>
  </si>
  <si>
    <t>https://hdimedia.hdinsurance.com.vn/f/f39d93246dd14626bceffa0d5c6f29aa</t>
  </si>
  <si>
    <t>BHHDI_1_64317</t>
  </si>
  <si>
    <t>S21V01KAD3GI</t>
  </si>
  <si>
    <t>CFB2C34083E61497E0538602000A32A0</t>
  </si>
  <si>
    <t>Nguyễn Thị Hồng Loan</t>
  </si>
  <si>
    <t>thienthanh.ttc@gmail.com</t>
  </si>
  <si>
    <t>71B1-929.13</t>
  </si>
  <si>
    <t>https://hdimedia.hdinsurance.com.vn/f/8d1c08da079648b98bfa200e5fc48386</t>
  </si>
  <si>
    <t>BHHDI_1_64676</t>
  </si>
  <si>
    <t>S21V01KA68CX</t>
  </si>
  <si>
    <t>CFB8CB0F7F6D19E8E0538602000A8BE3</t>
  </si>
  <si>
    <t>Nguyen Ngoc Phuong Uyen</t>
  </si>
  <si>
    <t>phuonguyen0901.ou@gmail.com</t>
  </si>
  <si>
    <t>60F2-15826</t>
  </si>
  <si>
    <t>https://hdimedia.hdinsurance.com.vn/f/b028f39a99e141e882aa48cba3abfd19</t>
  </si>
  <si>
    <t>BHHDI_1_65116</t>
  </si>
  <si>
    <t>S21V01KBSCYF</t>
  </si>
  <si>
    <t>CFC5A5F8F72BAFEFE0538502000A3A53</t>
  </si>
  <si>
    <t>HỒ CÔNG TẠO</t>
  </si>
  <si>
    <t>hoconghoai@gmail.com</t>
  </si>
  <si>
    <t>61F1-175.73</t>
  </si>
  <si>
    <t>https://hdimedia.hdinsurance.com.vn/f/5c942d964f7e4dd18596505cb5349e26</t>
  </si>
  <si>
    <t>BHHDI_1_66596</t>
  </si>
  <si>
    <t>S21V01KBLFDW</t>
  </si>
  <si>
    <t>CFC5FBEE5056F6CEE0538502000AAB72</t>
  </si>
  <si>
    <t>NÔNG THỊ THU HUYỀN</t>
  </si>
  <si>
    <t>93P2-044.59</t>
  </si>
  <si>
    <t>https://hdimedia.hdinsurance.com.vn/f/75b6404fb28c4ff5b298c524ce954269</t>
  </si>
  <si>
    <t>BHHDI_1_66764</t>
  </si>
  <si>
    <t>S21V01KBFBXW</t>
  </si>
  <si>
    <t>CFC5FBEE5071F6CEE0538502000AAB72</t>
  </si>
  <si>
    <t>TRAN VAN DAT</t>
  </si>
  <si>
    <t>tvdat69@yahoo.com.vn</t>
  </si>
  <si>
    <t>C100ME0447720</t>
  </si>
  <si>
    <t>C100M0447720</t>
  </si>
  <si>
    <t>https://hdimedia.hdinsurance.com.vn/f/f185d2e75d594e49ba236455b92e726e</t>
  </si>
  <si>
    <t>BHHDI_1_66878</t>
  </si>
  <si>
    <t>S21V01KB5PF5</t>
  </si>
  <si>
    <t>CFC5FBEE508CF6CEE0538502000AAB72</t>
  </si>
  <si>
    <t>Pham Van Khue</t>
  </si>
  <si>
    <t>phanvankhue1987@gmail.com</t>
  </si>
  <si>
    <t>29k1-46093</t>
  </si>
  <si>
    <t>https://hdimedia.hdinsurance.com.vn/f/0110cebc43714803a82fd2b7e893db36</t>
  </si>
  <si>
    <t>BHHDI_1_66918</t>
  </si>
  <si>
    <t>S21V01KB4LF4</t>
  </si>
  <si>
    <t>CFCA2DB04E36370CE0538502000ACBAD</t>
  </si>
  <si>
    <t>TRAN QUANG HIEN</t>
  </si>
  <si>
    <t>onlyjesus.qhien@gmail.com</t>
  </si>
  <si>
    <t>59G1-88084</t>
  </si>
  <si>
    <t>https://hdimedia.hdinsurance.com.vn/f/cd6263678db34a21bbc7820e55067bd1</t>
  </si>
  <si>
    <t>BHHDI_1_67630</t>
  </si>
  <si>
    <t>S21V01KBVYZB</t>
  </si>
  <si>
    <t>CFCA40C90FFD0B19E0538502000AF639</t>
  </si>
  <si>
    <t>ĐỖ THỊ LAN ANH</t>
  </si>
  <si>
    <t>lananhdothi47@gmail.com</t>
  </si>
  <si>
    <t>29p1- 242-86</t>
  </si>
  <si>
    <t>https://hdimedia.hdinsurance.com.vn/f/d6f7d97a8e3043d0a32525e7ed54a844</t>
  </si>
  <si>
    <t>BHHDI_1_67667</t>
  </si>
  <si>
    <t>S21V01KB2E8U</t>
  </si>
  <si>
    <t>CFCA40C910180B19E0538502000AF639</t>
  </si>
  <si>
    <t>Đỗ Thị Bé Em</t>
  </si>
  <si>
    <t>59G2-27823</t>
  </si>
  <si>
    <t>https://hdimedia.hdinsurance.com.vn/f/4deae51abae54ba9b42f1cd7012c0940</t>
  </si>
  <si>
    <t>BHHDI_1_67694</t>
  </si>
  <si>
    <t>S21V01KB9YPZ</t>
  </si>
  <si>
    <t>CFCA51F8231CB507E0538502000A82F6</t>
  </si>
  <si>
    <t>Nguyen Thuy Vu</t>
  </si>
  <si>
    <t>nguyenvu19691970@gmail.com</t>
  </si>
  <si>
    <t>59s3 37054</t>
  </si>
  <si>
    <t>KF41E0058387</t>
  </si>
  <si>
    <t>4102LZ023356</t>
  </si>
  <si>
    <t>https://hdimedia.hdinsurance.com.vn/f/47310afc9b0b472fb5bfdd2c1a6c5723</t>
  </si>
  <si>
    <t>BHHDI_1_67716</t>
  </si>
  <si>
    <t>S21V01KB78QL</t>
  </si>
  <si>
    <t>CFCA51F82337B507E0538502000A82F6</t>
  </si>
  <si>
    <t>Nùng Chí Phú</t>
  </si>
  <si>
    <t>likim1989@gmail.com</t>
  </si>
  <si>
    <t>59P2-083.64</t>
  </si>
  <si>
    <t>https://hdimedia.hdinsurance.com.vn/f/1348ffccaf6c4eb6af1ae7101c99d695</t>
  </si>
  <si>
    <t>BHHDI_1_67737</t>
  </si>
  <si>
    <t>S21V01KBCIOB</t>
  </si>
  <si>
    <t>CFCA72E6E352F962E0538602000AD3B5</t>
  </si>
  <si>
    <t>Huynh Quang Vu</t>
  </si>
  <si>
    <t>huynhqvu@gmail.com</t>
  </si>
  <si>
    <t>59T1-775.92</t>
  </si>
  <si>
    <t>https://hdimedia.hdinsurance.com.vn/f/5a8724232b094b1bbbae33a59056d7fc</t>
  </si>
  <si>
    <t>BHHDI_1_67752</t>
  </si>
  <si>
    <t>S21V01KBARJ9</t>
  </si>
  <si>
    <t>CFCA40C910330B19E0538502000AF639</t>
  </si>
  <si>
    <t>TRẦN THỊ PHƯỢNG LIÊN</t>
  </si>
  <si>
    <t>59K2-178.53</t>
  </si>
  <si>
    <t>https://hdimedia.hdinsurance.com.vn/f/bf5510a45bb54340abce50f4e3c6edaa</t>
  </si>
  <si>
    <t>BHHDI_1_67877</t>
  </si>
  <si>
    <t>S21V01KB9BJE</t>
  </si>
  <si>
    <t>CFCA72E6E36DF962E0538602000AD3B5</t>
  </si>
  <si>
    <t>NGUYỄN LÊ GIA BẢO</t>
  </si>
  <si>
    <t>baaoonn113@gmail.com</t>
  </si>
  <si>
    <t>53R9-5367</t>
  </si>
  <si>
    <t>https://hdimedia.hdinsurance.com.vn/f/9691a9c4fce848bda540334d6a46ce13</t>
  </si>
  <si>
    <t>BHHDI_1_67892</t>
  </si>
  <si>
    <t>S21V01KB6SHT</t>
  </si>
  <si>
    <t>CFCA40C9104E0B19E0538502000AF639</t>
  </si>
  <si>
    <t>NGUYỄN THỊ THU HÀ</t>
  </si>
  <si>
    <t>59K1-823.06</t>
  </si>
  <si>
    <t>https://hdimedia.hdinsurance.com.vn/f/507213e894ad4975b32e2139a46d3f51</t>
  </si>
  <si>
    <t>BHHDI_1_67906</t>
  </si>
  <si>
    <t>S21V01KBO450</t>
  </si>
  <si>
    <t>CFCAEC104AA76A53E0538502000A1317</t>
  </si>
  <si>
    <t>TRẦN ĐÌNH MINH</t>
  </si>
  <si>
    <t>59G2-007.45</t>
  </si>
  <si>
    <t>https://hdimedia.hdinsurance.com.vn/f/b49696fd58a442faaaf0b9b36c21646a</t>
  </si>
  <si>
    <t>BHHDI_1_67933</t>
  </si>
  <si>
    <t>S21V01KBTZBY</t>
  </si>
  <si>
    <t>CFCA40C910690B19E0538502000AF639</t>
  </si>
  <si>
    <t>BUI NGOC TRUYEN</t>
  </si>
  <si>
    <t>buingoctri.tt@gmail.com</t>
  </si>
  <si>
    <t>72F1-9649</t>
  </si>
  <si>
    <t>https://hdimedia.hdinsurance.com.vn/f/cb74b6ff3cf64c4da77ec3b27338e491</t>
  </si>
  <si>
    <t>BHHDI_1_67971</t>
  </si>
  <si>
    <t>S21V01KBXLZL</t>
  </si>
  <si>
    <t>CFCC7299E0B27837E0538502000AF8A8</t>
  </si>
  <si>
    <t>Luu Duc Tuyen</t>
  </si>
  <si>
    <t>tuyenldhvtc@gmail.com</t>
  </si>
  <si>
    <t>30A-527.71</t>
  </si>
  <si>
    <t>https://hdimedia.hdinsurance.com.vn/f/d4c2ea13f61f4cc2a282d2168190a9de</t>
  </si>
  <si>
    <t>BHHDI_1_68445</t>
  </si>
  <si>
    <t>S21V01KB72L3</t>
  </si>
  <si>
    <t>CFCCF8D51A40111CE0538602000A3838</t>
  </si>
  <si>
    <t>Le Trung Ha</t>
  </si>
  <si>
    <t>haletrung232@gmail.com</t>
  </si>
  <si>
    <t>https://hdimedia.hdinsurance.com.vn/f/cdeb0626c03d45c0bd354a32e35b961b</t>
  </si>
  <si>
    <t>BHHDI_1_68627</t>
  </si>
  <si>
    <t>S21V01KBXQ4O</t>
  </si>
  <si>
    <t>CFCF47967B3CAC42E0538502000A2893</t>
  </si>
  <si>
    <t xml:space="preserve">nguyễn minh trí </t>
  </si>
  <si>
    <t>tronghieu2847@yahoo.com.vn</t>
  </si>
  <si>
    <t>72D1-347.45</t>
  </si>
  <si>
    <t>https://hdimedia.hdinsurance.com.vn/f/44bd2613ea9f459caac9942ba49188b1</t>
  </si>
  <si>
    <t>BHHDI_1_69275</t>
  </si>
  <si>
    <t>S21V01KBIYLO</t>
  </si>
  <si>
    <t>CFCF939460950A1EE0538502000AE2F3</t>
  </si>
  <si>
    <t>BUI TUONG THUYEN</t>
  </si>
  <si>
    <t>thuyen.bui@gmail.com</t>
  </si>
  <si>
    <t>59V3 051.17</t>
  </si>
  <si>
    <t>https://hdimedia.hdinsurance.com.vn/f/f4aee8f75c7d4bd28524337af3f2e513</t>
  </si>
  <si>
    <t>BHHDI_1_69372</t>
  </si>
  <si>
    <t>S21V01KB9YTW</t>
  </si>
  <si>
    <t>CFD0C6FF2D025888E0538602000AAC4B</t>
  </si>
  <si>
    <t>CHUNG TÚ LAM</t>
  </si>
  <si>
    <t>tulam89@gmail.com</t>
  </si>
  <si>
    <t>71B3-686.40</t>
  </si>
  <si>
    <t>https://hdimedia.hdinsurance.com.vn/f/286efc115cb048bf9f350432992ec23e</t>
  </si>
  <si>
    <t>BHHDI_1_69721</t>
  </si>
  <si>
    <t>02/11/2021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</si>
</sst>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Border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22" fontId="0" fillId="0" borderId="0" xfId="0" applyNumberFormat="1"/>
    <xf numFmtId="3" fontId="0" fillId="0" borderId="0" xfId="0" applyNumberFormat="1"/>
    <xf numFmtId="0" fontId="4" fillId="0" borderId="0" xfId="0" applyFont="1" applyAlignment="1">
      <alignment wrapText="1"/>
    </xf>
    <xf numFmtId="0" fontId="0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/>
    <xf numFmtId="3" fontId="7" fillId="5" borderId="1" xfId="0" applyNumberFormat="1" applyFont="1" applyFill="1" applyBorder="1"/>
    <xf numFmtId="3" fontId="8" fillId="5" borderId="1" xfId="0" applyNumberFormat="1" applyFont="1" applyFill="1" applyBorder="1"/>
    <xf numFmtId="0" fontId="6" fillId="2" borderId="2" xfId="0" applyFont="1" applyFill="1" applyBorder="1"/>
    <xf numFmtId="0" fontId="6" fillId="3" borderId="2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right"/>
    </xf>
    <xf numFmtId="3" fontId="5" fillId="5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/>
    </xf>
    <xf numFmtId="14" fontId="0" fillId="0" borderId="0" xfId="0" applyNumberFormat="1"/>
    <xf numFmtId="49" fontId="0" fillId="0" borderId="0" xfId="0" quotePrefix="1" applyNumberFormat="1" applyAlignment="1">
      <alignment horizontal="right" wrapText="1"/>
    </xf>
    <xf numFmtId="14" fontId="10" fillId="0" borderId="0" xfId="0" quotePrefix="1" applyNumberFormat="1" applyFont="1" applyFill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15298-0464-4491-B688-31B1DA7F3441}" name="Table1" displayName="Table1" ref="A1:W600" totalsRowShown="0">
  <autoFilter ref="A1:W600" xr:uid="{3DE15298-0464-4491-B688-31B1DA7F3441}"/>
  <tableColumns count="23">
    <tableColumn id="1" xr3:uid="{2A7281C3-C565-4EF4-AD2E-7E05FD2B1EB1}" name="STT"/>
    <tableColumn id="2" xr3:uid="{A4037867-9880-4541-8AA0-10FE44B3B525}" name="certificate_no"/>
    <tableColumn id="3" xr3:uid="{025EFE3B-0E43-4409-A350-09C0C3DF0F9E}" name="product_code"/>
    <tableColumn id="4" xr3:uid="{319095E5-D9D4-434F-B78C-9A3DBF5DCC7D}" name="contract_code"/>
    <tableColumn id="5" xr3:uid="{AAF36B35-9C75-4594-AF1D-BE4789F1E215}" name="certificate_customer_name"/>
    <tableColumn id="6" xr3:uid="{66280322-6548-4F2B-BA1F-C72B1EFB1483}" name="LOAIXE"/>
    <tableColumn id="7" xr3:uid="{E329C8B3-4E38-407F-A2E4-5750CFE363A4}" name="certificate_customer_email"/>
    <tableColumn id="8" xr3:uid="{CE2CBCB0-606B-4276-8871-464F76BB19D2}" name="number_plate"/>
    <tableColumn id="9" xr3:uid="{4B8F57EA-BF94-4D5F-BB1E-E7E56BCFEF68}" name="engine_no"/>
    <tableColumn id="10" xr3:uid="{530E44D2-88B4-42C8-BDA1-83DE4AE652C3}" name="chassis_no"/>
    <tableColumn id="11" xr3:uid="{F46FEC66-12FD-466E-8E09-74D56510122C}" name="url_certificate"/>
    <tableColumn id="12" xr3:uid="{5FD1D988-20F0-40CE-B722-0E8F0E0CF539}" name="effective_date"/>
    <tableColumn id="13" xr3:uid="{53240B56-42C9-4179-935E-0B7C07CEC31F}" name="expiration_date"/>
    <tableColumn id="14" xr3:uid="{D1E7B362-47E0-43F2-B125-EEC1CDDCC1E8}" name="certificate_status"/>
    <tableColumn id="15" xr3:uid="{EF50DBEE-F9F6-45F3-BD1C-348E4120D33D}" name="total_amount"/>
    <tableColumn id="16" xr3:uid="{1E30B339-8F52-4108-982A-B5D53286FAF2}" name="total_discount"/>
    <tableColumn id="17" xr3:uid="{A8CD71DD-283C-40EB-BF74-B04C4FE093C2}" name="vat"/>
    <tableColumn id="18" xr3:uid="{45FD7FB7-1F67-4FD4-99AD-153F82664BD3}" name="fpt_customer_phone"/>
    <tableColumn id="19" xr3:uid="{F0BA4B14-61C9-47DF-B918-A2D659288F3D}" name="NGAYDANGKY"/>
    <tableColumn id="20" xr3:uid="{5E7BAAC9-8577-4936-B556-2C70F18E34D8}" name="NGAY_GIO_DANG_KY"/>
    <tableColumn id="21" xr3:uid="{F5C3CB04-FFBC-479C-A97B-FC2BF6CAB039}" name="province_name"/>
    <tableColumn id="22" xr3:uid="{5DBB4735-2479-4BE8-B37D-BBFAE2FD811C}" name="payment_type"/>
    <tableColumn id="23" xr3:uid="{B4238E0F-AA3C-4477-8226-557F4337E48F}" name="Payment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Normal="100" workbookViewId="0">
      <selection activeCell="G32" sqref="G32"/>
    </sheetView>
  </sheetViews>
  <sheetFormatPr defaultColWidth="8.6640625" defaultRowHeight="14.4" x14ac:dyDescent="0.3"/>
  <cols>
    <col min="1" max="1" width="9.109375" customWidth="1"/>
    <col min="2" max="2" width="39.44140625" customWidth="1"/>
    <col min="3" max="3" width="12.109375" customWidth="1"/>
    <col min="4" max="4" width="35.88671875" customWidth="1"/>
    <col min="5" max="5" width="13.109375" customWidth="1"/>
    <col min="6" max="6" width="19.88671875" customWidth="1"/>
    <col min="7" max="7" width="15.88671875" customWidth="1"/>
    <col min="8" max="8" width="16.109375" customWidth="1"/>
    <col min="9" max="9" width="13.44140625" customWidth="1"/>
    <col min="10" max="10" width="15.6640625" customWidth="1"/>
    <col min="11" max="11" width="9.88671875" bestFit="1" customWidth="1"/>
    <col min="16" max="16" width="10.109375" customWidth="1"/>
  </cols>
  <sheetData>
    <row r="1" spans="1:11" ht="21.75" customHeight="1" x14ac:dyDescent="0.4">
      <c r="B1" s="38" t="str">
        <f>"BÁO CÁO SỐ LIỆU VÀ DOANH THU BẢO HIỂM HDI TRÊN Hi FPT ngày "&amp;F1</f>
        <v>BÁO CÁO SỐ LIỆU VÀ DOANH THU BẢO HIỂM HDI TRÊN Hi FPT ngày 02/11/2021</v>
      </c>
      <c r="C1" s="38"/>
      <c r="D1" s="38"/>
      <c r="E1" s="38"/>
      <c r="F1" s="37" t="s">
        <v>1914</v>
      </c>
      <c r="G1" s="36"/>
      <c r="H1" s="1"/>
    </row>
    <row r="2" spans="1:11" ht="13.95" customHeight="1" x14ac:dyDescent="0.3">
      <c r="A2" s="2"/>
      <c r="C2" s="2"/>
      <c r="D2" s="2"/>
      <c r="E2" s="2"/>
      <c r="F2" s="2"/>
      <c r="G2" s="2"/>
      <c r="H2" s="2"/>
    </row>
    <row r="3" spans="1:11" ht="15.6" x14ac:dyDescent="0.3">
      <c r="B3" s="17" t="s">
        <v>5</v>
      </c>
      <c r="C3" s="34">
        <f>SUM(C4:C5)</f>
        <v>256</v>
      </c>
      <c r="D3" s="18" t="str">
        <f>"Tổng số lượng bán ngày "&amp; F1</f>
        <v>Tổng số lượng bán ngày 02/11/2021</v>
      </c>
      <c r="E3" s="34">
        <f>COUNTIF(details_1!S2:S1080,F1)</f>
        <v>20</v>
      </c>
      <c r="H3" s="3"/>
    </row>
    <row r="4" spans="1:11" ht="16.5" customHeight="1" x14ac:dyDescent="0.3">
      <c r="B4" s="32" t="s">
        <v>1</v>
      </c>
      <c r="C4" s="26">
        <f>COUNTIF(details_1!F1:F1079, "XE OTO")</f>
        <v>21</v>
      </c>
      <c r="D4" s="33" t="s">
        <v>749</v>
      </c>
      <c r="E4" s="26">
        <f>COUNTIFS(details_1!S2:S1080,F1,details_1!F2:F1080,"XE OTO")</f>
        <v>1</v>
      </c>
    </row>
    <row r="5" spans="1:11" ht="15.6" x14ac:dyDescent="0.3">
      <c r="B5" s="32" t="s">
        <v>2</v>
      </c>
      <c r="C5" s="26">
        <f>COUNTIF(details_1!F2:F1080, "XE MAY")</f>
        <v>235</v>
      </c>
      <c r="D5" s="33" t="s">
        <v>750</v>
      </c>
      <c r="E5" s="26">
        <f>COUNTIFS(details_1!S3:S1081,F1,details_1!F3:F1081,"XE MAY")</f>
        <v>19</v>
      </c>
    </row>
    <row r="6" spans="1:11" ht="15.6" x14ac:dyDescent="0.3">
      <c r="B6" s="19"/>
      <c r="C6" s="19"/>
      <c r="D6" s="19"/>
      <c r="E6" s="19"/>
    </row>
    <row r="7" spans="1:11" ht="15.6" x14ac:dyDescent="0.3">
      <c r="B7" s="17" t="s">
        <v>6</v>
      </c>
      <c r="C7" s="27">
        <f>SUM(details_1!O2:O1080)</f>
        <v>30308800</v>
      </c>
      <c r="D7" s="18" t="str">
        <f>"Doanh thu bán ngày "&amp;F1</f>
        <v>Doanh thu bán ngày 02/11/2021</v>
      </c>
      <c r="E7" s="28">
        <f>SUMIF(details_1!S2:S1080,F1,details_1!O2:O1080)</f>
        <v>2078100</v>
      </c>
      <c r="F7" s="11"/>
    </row>
    <row r="8" spans="1:11" ht="15.6" x14ac:dyDescent="0.3">
      <c r="B8" s="32" t="s">
        <v>1</v>
      </c>
      <c r="C8" s="28">
        <f>SUMIF(details_1!F2:F1080,"XE OTO",details_1!O2:O1080)</f>
        <v>12026000</v>
      </c>
      <c r="D8" s="33" t="s">
        <v>749</v>
      </c>
      <c r="E8" s="28">
        <f>SUMIFS(details_1!O2:O1080,details_1!S3:S1081,F1,details_1!F2:F1080,"XE OTO")</f>
        <v>480700</v>
      </c>
    </row>
    <row r="9" spans="1:11" ht="15.6" x14ac:dyDescent="0.3">
      <c r="B9" s="32" t="s">
        <v>2</v>
      </c>
      <c r="C9" s="28">
        <f>SUMIF(details_1!F2:F1080,"XE MAY",details_1!O2:O1080)</f>
        <v>18282800</v>
      </c>
      <c r="D9" s="33" t="s">
        <v>2</v>
      </c>
      <c r="E9" s="28">
        <f>SUMIFS(details_1!O2:O1080,details_1!S2:S1080,F1,details_1!F2:F1080,"XE MAY")</f>
        <v>1597400</v>
      </c>
      <c r="K9" s="11"/>
    </row>
    <row r="10" spans="1:11" x14ac:dyDescent="0.3">
      <c r="A10" s="5"/>
      <c r="B10" s="5"/>
    </row>
    <row r="11" spans="1:11" ht="21" hidden="1" x14ac:dyDescent="0.4">
      <c r="A11" s="5"/>
      <c r="B11" s="8" t="s">
        <v>7</v>
      </c>
    </row>
    <row r="12" spans="1:11" hidden="1" x14ac:dyDescent="0.3"/>
    <row r="13" spans="1:11" ht="31.5" hidden="1" customHeight="1" x14ac:dyDescent="0.3">
      <c r="B13" s="25" t="s">
        <v>3</v>
      </c>
      <c r="C13" s="29" t="s">
        <v>760</v>
      </c>
      <c r="D13" s="29" t="s">
        <v>761</v>
      </c>
      <c r="E13" s="29" t="s">
        <v>13</v>
      </c>
      <c r="F13" s="6"/>
    </row>
    <row r="14" spans="1:11" ht="15.6" hidden="1" x14ac:dyDescent="0.3">
      <c r="B14" s="14" t="s">
        <v>8</v>
      </c>
      <c r="C14" s="20">
        <v>0</v>
      </c>
      <c r="D14" s="20" t="e">
        <f>COUNTIFS(#REF!,"&gt;=01/10/2021",#REF!,"&lt;=10/10/2021",#REF!,"XE OTO")</f>
        <v>#REF!</v>
      </c>
      <c r="E14" s="21" t="s">
        <v>12</v>
      </c>
      <c r="F14" s="4"/>
    </row>
    <row r="15" spans="1:11" ht="15.6" hidden="1" x14ac:dyDescent="0.3">
      <c r="B15" s="14" t="s">
        <v>9</v>
      </c>
      <c r="C15" s="20">
        <v>0</v>
      </c>
      <c r="D15" s="20" t="e">
        <f>COUNTIFS(#REF!,"&gt;=01/10/2021",#REF!,"&lt;=10/10/2021",#REF!,"XE MAY")</f>
        <v>#REF!</v>
      </c>
      <c r="E15" s="21" t="s">
        <v>12</v>
      </c>
      <c r="F15" s="7"/>
    </row>
    <row r="16" spans="1:11" ht="15.6" hidden="1" x14ac:dyDescent="0.3">
      <c r="B16" s="14" t="s">
        <v>0</v>
      </c>
      <c r="C16" s="20">
        <v>0</v>
      </c>
      <c r="D16" s="20" t="e">
        <f>SUM(D14:D15)</f>
        <v>#REF!</v>
      </c>
      <c r="E16" s="21" t="s">
        <v>12</v>
      </c>
      <c r="F16" s="7"/>
    </row>
    <row r="17" spans="2:10" ht="15.6" hidden="1" x14ac:dyDescent="0.3">
      <c r="B17" s="14" t="s">
        <v>4</v>
      </c>
      <c r="C17" s="20">
        <v>0</v>
      </c>
      <c r="D17" s="22" t="e">
        <f>SUMIFS(#REF!,#REF!,"&gt;=01/10/2021",#REF!,"&lt;=10/10/2021")</f>
        <v>#REF!</v>
      </c>
      <c r="E17" s="21" t="s">
        <v>12</v>
      </c>
      <c r="F17" s="7"/>
      <c r="G17" t="s">
        <v>14</v>
      </c>
    </row>
    <row r="18" spans="2:10" hidden="1" x14ac:dyDescent="0.3"/>
    <row r="19" spans="2:10" ht="36" hidden="1" x14ac:dyDescent="0.35">
      <c r="B19" s="12" t="s">
        <v>764</v>
      </c>
    </row>
    <row r="20" spans="2:10" ht="15.6" hidden="1" x14ac:dyDescent="0.3">
      <c r="B20" s="25" t="s">
        <v>3</v>
      </c>
      <c r="C20" s="23" t="s">
        <v>763</v>
      </c>
      <c r="D20" s="23" t="s">
        <v>762</v>
      </c>
    </row>
    <row r="21" spans="2:10" ht="15.6" hidden="1" x14ac:dyDescent="0.3">
      <c r="B21" s="20" t="s">
        <v>15</v>
      </c>
      <c r="C21" s="24" t="e">
        <f>COUNTIFS(#REF!,"&gt;=04/10/2021",#REF!,"&lt;=10/10/2021")/7</f>
        <v>#REF!</v>
      </c>
      <c r="D21" s="22" t="e">
        <f>SUMIFS(#REF!,#REF!,"&gt;=04/10/2021",#REF!,"&lt;=10/10/2021")/7</f>
        <v>#REF!</v>
      </c>
    </row>
    <row r="22" spans="2:10" hidden="1" x14ac:dyDescent="0.3"/>
    <row r="23" spans="2:10" ht="36" hidden="1" x14ac:dyDescent="0.35">
      <c r="B23" s="12" t="s">
        <v>765</v>
      </c>
      <c r="C23" s="4"/>
    </row>
    <row r="24" spans="2:10" hidden="1" x14ac:dyDescent="0.3">
      <c r="B24" s="9" t="s">
        <v>3</v>
      </c>
      <c r="C24" s="30">
        <v>44296</v>
      </c>
      <c r="D24" s="30">
        <v>44326</v>
      </c>
      <c r="E24" s="30">
        <v>44357</v>
      </c>
      <c r="F24" s="30">
        <v>44387</v>
      </c>
      <c r="G24" s="30">
        <v>44418</v>
      </c>
      <c r="H24" s="30">
        <v>44449</v>
      </c>
      <c r="I24" s="30">
        <v>44479</v>
      </c>
      <c r="J24" s="31" t="s">
        <v>10</v>
      </c>
    </row>
    <row r="25" spans="2:10" ht="15.6" hidden="1" x14ac:dyDescent="0.3">
      <c r="B25" s="13" t="s">
        <v>0</v>
      </c>
      <c r="C25" s="14" t="e">
        <f>COUNTIFS(#REF!,"04/10/2021")</f>
        <v>#REF!</v>
      </c>
      <c r="D25" s="14" t="e">
        <f>COUNTIFS(#REF!,"05/10/2021")</f>
        <v>#REF!</v>
      </c>
      <c r="E25" s="14" t="e">
        <f>COUNTIFS(#REF!,"06/10/2021")</f>
        <v>#REF!</v>
      </c>
      <c r="F25" s="14" t="e">
        <f>COUNTIFS(#REF!,"07/10/2021")</f>
        <v>#REF!</v>
      </c>
      <c r="G25" s="14" t="e">
        <f>COUNTIFS(#REF!,"08/10/2021")</f>
        <v>#REF!</v>
      </c>
      <c r="H25" s="14" t="e">
        <f>COUNTIFS(#REF!,"09/10/2021")</f>
        <v>#REF!</v>
      </c>
      <c r="I25" s="14" t="e">
        <f>COUNTIFS(#REF!,"10/10/2021")</f>
        <v>#REF!</v>
      </c>
      <c r="J25" s="14" t="e">
        <f>SUM(C25:I25)</f>
        <v>#REF!</v>
      </c>
    </row>
    <row r="26" spans="2:10" hidden="1" x14ac:dyDescent="0.3">
      <c r="B26" s="13" t="s">
        <v>11</v>
      </c>
      <c r="C26" s="15" t="e">
        <f>SUMIFS(#REF!,#REF!,"04/10/2021")</f>
        <v>#REF!</v>
      </c>
      <c r="D26" s="15" t="e">
        <f>SUMIFS(#REF!,#REF!,"05/10/2021")</f>
        <v>#REF!</v>
      </c>
      <c r="E26" s="16" t="e">
        <f>SUMIFS(#REF!,#REF!,"06/10/2021")</f>
        <v>#REF!</v>
      </c>
      <c r="F26" s="16" t="e">
        <f>SUMIFS(#REF!,#REF!,"07/10/2021")</f>
        <v>#REF!</v>
      </c>
      <c r="G26" s="15" t="e">
        <f>SUMIFS(#REF!,#REF!,"08/10/2021")</f>
        <v>#REF!</v>
      </c>
      <c r="H26" s="16" t="e">
        <f>SUMIFS(#REF!,#REF!,"09/10/2021")</f>
        <v>#REF!</v>
      </c>
      <c r="I26" s="16" t="e">
        <f>SUMIFS(#REF!,#REF!,"10/10/2021")</f>
        <v>#REF!</v>
      </c>
      <c r="J26" s="16" t="e">
        <f>SUM(C26:I26)</f>
        <v>#REF!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C8F0-3314-4DC5-B14E-F1EC5F7B288F}">
  <dimension ref="A1:W600"/>
  <sheetViews>
    <sheetView topLeftCell="F232" workbookViewId="0">
      <selection activeCell="B238" sqref="B238:W257"/>
    </sheetView>
  </sheetViews>
  <sheetFormatPr defaultRowHeight="14.4" x14ac:dyDescent="0.3"/>
  <cols>
    <col min="1" max="1" width="4.6640625" customWidth="1"/>
    <col min="2" max="4" width="17.33203125" customWidth="1"/>
    <col min="5" max="5" width="25.88671875" customWidth="1"/>
    <col min="6" max="6" width="9" customWidth="1"/>
    <col min="7" max="7" width="25.6640625" customWidth="1"/>
    <col min="8" max="8" width="14.77734375" customWidth="1"/>
    <col min="9" max="9" width="11.77734375" hidden="1" customWidth="1"/>
    <col min="10" max="10" width="11.88671875" hidden="1" customWidth="1"/>
    <col min="11" max="11" width="28.6640625" hidden="1" customWidth="1"/>
    <col min="12" max="12" width="15" customWidth="1"/>
    <col min="13" max="13" width="16.109375" customWidth="1"/>
    <col min="14" max="14" width="17.21875" customWidth="1"/>
    <col min="15" max="15" width="18" customWidth="1"/>
    <col min="16" max="16" width="15" hidden="1" customWidth="1"/>
    <col min="17" max="17" width="8.88671875" hidden="1" customWidth="1"/>
    <col min="18" max="18" width="20.6640625" hidden="1" customWidth="1"/>
    <col min="19" max="19" width="14.77734375" customWidth="1"/>
    <col min="20" max="20" width="20.88671875" customWidth="1"/>
    <col min="21" max="21" width="16" customWidth="1"/>
    <col min="22" max="22" width="15.21875" customWidth="1"/>
    <col min="23" max="23" width="14.21875" customWidth="1"/>
  </cols>
  <sheetData>
    <row r="1" spans="1:23" x14ac:dyDescent="0.3">
      <c r="A1" t="s">
        <v>748</v>
      </c>
      <c r="B1" t="s">
        <v>733</v>
      </c>
      <c r="C1" t="s">
        <v>734</v>
      </c>
      <c r="D1" t="s">
        <v>735</v>
      </c>
      <c r="E1" t="s">
        <v>736</v>
      </c>
      <c r="F1" t="s">
        <v>1161</v>
      </c>
      <c r="G1" t="s">
        <v>737</v>
      </c>
      <c r="H1" t="s">
        <v>738</v>
      </c>
      <c r="I1" t="s">
        <v>739</v>
      </c>
      <c r="J1" t="s">
        <v>740</v>
      </c>
      <c r="K1" t="s">
        <v>741</v>
      </c>
      <c r="L1" t="s">
        <v>742</v>
      </c>
      <c r="M1" t="s">
        <v>743</v>
      </c>
      <c r="N1" t="s">
        <v>744</v>
      </c>
      <c r="O1" t="s">
        <v>1295</v>
      </c>
      <c r="P1" t="s">
        <v>745</v>
      </c>
      <c r="Q1" t="s">
        <v>746</v>
      </c>
      <c r="R1" t="s">
        <v>747</v>
      </c>
      <c r="S1" t="s">
        <v>1162</v>
      </c>
      <c r="T1" t="s">
        <v>1163</v>
      </c>
      <c r="U1" t="s">
        <v>1164</v>
      </c>
      <c r="V1" t="s">
        <v>1165</v>
      </c>
      <c r="W1" t="s">
        <v>1613</v>
      </c>
    </row>
    <row r="2" spans="1:23" x14ac:dyDescent="0.3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K2" t="s">
        <v>23</v>
      </c>
      <c r="L2" s="10">
        <v>44463</v>
      </c>
      <c r="M2" s="10">
        <v>44828</v>
      </c>
      <c r="N2" t="s">
        <v>24</v>
      </c>
      <c r="O2">
        <v>98100</v>
      </c>
      <c r="P2">
        <v>0</v>
      </c>
      <c r="Q2">
        <v>8918</v>
      </c>
      <c r="R2">
        <v>906850369</v>
      </c>
      <c r="S2" t="s">
        <v>751</v>
      </c>
      <c r="T2" s="10">
        <v>44461.529305555552</v>
      </c>
      <c r="U2" t="s">
        <v>766</v>
      </c>
      <c r="V2" t="s">
        <v>1166</v>
      </c>
      <c r="W2" t="s">
        <v>1383</v>
      </c>
    </row>
    <row r="3" spans="1:23" x14ac:dyDescent="0.3">
      <c r="A3">
        <v>2</v>
      </c>
      <c r="B3" t="s">
        <v>25</v>
      </c>
      <c r="C3" t="s">
        <v>17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K3" t="s">
        <v>30</v>
      </c>
      <c r="L3" s="10">
        <v>44463</v>
      </c>
      <c r="M3" s="10">
        <v>44828</v>
      </c>
      <c r="N3" t="s">
        <v>24</v>
      </c>
      <c r="O3">
        <v>78100</v>
      </c>
      <c r="P3">
        <v>0</v>
      </c>
      <c r="Q3">
        <v>7100</v>
      </c>
      <c r="R3">
        <v>905525010</v>
      </c>
      <c r="S3" t="s">
        <v>751</v>
      </c>
      <c r="T3" s="10">
        <v>44461.659270833334</v>
      </c>
      <c r="V3" t="s">
        <v>1166</v>
      </c>
      <c r="W3" t="s">
        <v>1384</v>
      </c>
    </row>
    <row r="4" spans="1:23" x14ac:dyDescent="0.3">
      <c r="A4">
        <v>3</v>
      </c>
      <c r="B4" t="s">
        <v>31</v>
      </c>
      <c r="C4" t="s">
        <v>17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K4" t="s">
        <v>36</v>
      </c>
      <c r="L4" s="10">
        <v>44464</v>
      </c>
      <c r="M4" s="10">
        <v>44829</v>
      </c>
      <c r="N4" t="s">
        <v>24</v>
      </c>
      <c r="O4">
        <v>86000</v>
      </c>
      <c r="P4">
        <v>0</v>
      </c>
      <c r="Q4">
        <v>7818</v>
      </c>
      <c r="R4">
        <v>904950868</v>
      </c>
      <c r="S4" t="s">
        <v>751</v>
      </c>
      <c r="T4" s="10">
        <v>44461.665613425925</v>
      </c>
      <c r="V4" t="s">
        <v>1167</v>
      </c>
      <c r="W4" t="s">
        <v>1385</v>
      </c>
    </row>
    <row r="5" spans="1:23" x14ac:dyDescent="0.3">
      <c r="A5">
        <v>4</v>
      </c>
      <c r="B5" t="s">
        <v>37</v>
      </c>
      <c r="C5" t="s">
        <v>17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K5" t="s">
        <v>43</v>
      </c>
      <c r="L5" s="10">
        <v>44464</v>
      </c>
      <c r="M5" s="10">
        <v>44829</v>
      </c>
      <c r="N5" t="s">
        <v>24</v>
      </c>
      <c r="O5">
        <v>943400</v>
      </c>
      <c r="P5">
        <v>0</v>
      </c>
      <c r="Q5">
        <v>85764</v>
      </c>
      <c r="R5">
        <v>904950868</v>
      </c>
      <c r="S5" t="s">
        <v>751</v>
      </c>
      <c r="T5" s="10">
        <v>44461.681261574071</v>
      </c>
      <c r="V5" t="s">
        <v>1167</v>
      </c>
      <c r="W5" t="s">
        <v>1386</v>
      </c>
    </row>
    <row r="6" spans="1:23" x14ac:dyDescent="0.3">
      <c r="A6">
        <v>5</v>
      </c>
      <c r="B6" t="s">
        <v>44</v>
      </c>
      <c r="C6" t="s">
        <v>17</v>
      </c>
      <c r="D6" t="s">
        <v>45</v>
      </c>
      <c r="E6" t="s">
        <v>46</v>
      </c>
      <c r="F6" t="s">
        <v>20</v>
      </c>
      <c r="G6" t="s">
        <v>47</v>
      </c>
      <c r="H6" t="s">
        <v>48</v>
      </c>
      <c r="K6" t="s">
        <v>49</v>
      </c>
      <c r="L6" s="10">
        <v>44463</v>
      </c>
      <c r="M6" s="10">
        <v>44828</v>
      </c>
      <c r="N6" t="s">
        <v>24</v>
      </c>
      <c r="O6">
        <v>98100</v>
      </c>
      <c r="P6">
        <v>0</v>
      </c>
      <c r="Q6">
        <v>8918</v>
      </c>
      <c r="R6">
        <v>988976966</v>
      </c>
      <c r="S6" t="s">
        <v>751</v>
      </c>
      <c r="T6" s="10">
        <v>44461.683240740742</v>
      </c>
      <c r="U6" t="s">
        <v>767</v>
      </c>
      <c r="V6" t="s">
        <v>1166</v>
      </c>
      <c r="W6" t="s">
        <v>1387</v>
      </c>
    </row>
    <row r="7" spans="1:23" x14ac:dyDescent="0.3">
      <c r="A7">
        <v>6</v>
      </c>
      <c r="B7" t="s">
        <v>50</v>
      </c>
      <c r="C7" t="s">
        <v>17</v>
      </c>
      <c r="D7" t="s">
        <v>51</v>
      </c>
      <c r="E7" t="s">
        <v>52</v>
      </c>
      <c r="F7" t="s">
        <v>20</v>
      </c>
      <c r="G7" t="s">
        <v>53</v>
      </c>
      <c r="H7" t="s">
        <v>54</v>
      </c>
      <c r="K7" t="s">
        <v>55</v>
      </c>
      <c r="L7" s="10">
        <v>44463</v>
      </c>
      <c r="M7" s="10">
        <v>44828</v>
      </c>
      <c r="N7" t="s">
        <v>24</v>
      </c>
      <c r="O7">
        <v>66000</v>
      </c>
      <c r="P7">
        <v>0</v>
      </c>
      <c r="Q7">
        <v>6000</v>
      </c>
      <c r="R7">
        <v>987685006</v>
      </c>
      <c r="S7" t="s">
        <v>751</v>
      </c>
      <c r="T7" s="10">
        <v>44461.757800925923</v>
      </c>
      <c r="U7" t="s">
        <v>766</v>
      </c>
      <c r="V7" t="s">
        <v>1166</v>
      </c>
      <c r="W7" t="s">
        <v>1388</v>
      </c>
    </row>
    <row r="8" spans="1:23" x14ac:dyDescent="0.3">
      <c r="A8">
        <v>7</v>
      </c>
      <c r="B8" t="s">
        <v>56</v>
      </c>
      <c r="C8" t="s">
        <v>17</v>
      </c>
      <c r="D8" t="s">
        <v>57</v>
      </c>
      <c r="E8" t="s">
        <v>58</v>
      </c>
      <c r="F8" t="s">
        <v>20</v>
      </c>
      <c r="G8" t="s">
        <v>59</v>
      </c>
      <c r="H8" t="s">
        <v>60</v>
      </c>
      <c r="K8" t="s">
        <v>61</v>
      </c>
      <c r="L8" s="10">
        <v>44463</v>
      </c>
      <c r="M8" s="10">
        <v>44828</v>
      </c>
      <c r="N8" t="s">
        <v>24</v>
      </c>
      <c r="O8">
        <v>66000</v>
      </c>
      <c r="P8">
        <v>0</v>
      </c>
      <c r="Q8">
        <v>6000</v>
      </c>
      <c r="R8">
        <v>369255689</v>
      </c>
      <c r="S8" t="s">
        <v>751</v>
      </c>
      <c r="T8" s="10">
        <v>44461.867164351854</v>
      </c>
      <c r="U8" t="s">
        <v>768</v>
      </c>
      <c r="V8" t="s">
        <v>1166</v>
      </c>
      <c r="W8" t="s">
        <v>1389</v>
      </c>
    </row>
    <row r="9" spans="1:23" x14ac:dyDescent="0.3">
      <c r="A9">
        <v>8</v>
      </c>
      <c r="B9" t="s">
        <v>62</v>
      </c>
      <c r="C9" t="s">
        <v>17</v>
      </c>
      <c r="D9" t="s">
        <v>63</v>
      </c>
      <c r="E9" t="s">
        <v>64</v>
      </c>
      <c r="F9" t="s">
        <v>20</v>
      </c>
      <c r="G9" t="s">
        <v>65</v>
      </c>
      <c r="H9" t="s">
        <v>66</v>
      </c>
      <c r="K9" t="s">
        <v>67</v>
      </c>
      <c r="L9" s="10">
        <v>44464</v>
      </c>
      <c r="M9" s="10">
        <v>44829</v>
      </c>
      <c r="N9" t="s">
        <v>24</v>
      </c>
      <c r="O9">
        <v>66000</v>
      </c>
      <c r="P9">
        <v>0</v>
      </c>
      <c r="Q9">
        <v>6000</v>
      </c>
      <c r="R9">
        <v>916956159</v>
      </c>
      <c r="S9" t="s">
        <v>752</v>
      </c>
      <c r="T9" s="10">
        <v>44462.554652777777</v>
      </c>
      <c r="U9" t="s">
        <v>766</v>
      </c>
      <c r="V9" t="s">
        <v>1168</v>
      </c>
      <c r="W9" t="s">
        <v>1390</v>
      </c>
    </row>
    <row r="10" spans="1:23" x14ac:dyDescent="0.3">
      <c r="A10">
        <v>9</v>
      </c>
      <c r="B10" t="s">
        <v>68</v>
      </c>
      <c r="C10" t="s">
        <v>17</v>
      </c>
      <c r="D10" t="s">
        <v>69</v>
      </c>
      <c r="E10" t="s">
        <v>70</v>
      </c>
      <c r="F10" t="s">
        <v>40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s="10">
        <v>44464</v>
      </c>
      <c r="M10" s="10">
        <v>44829</v>
      </c>
      <c r="N10" t="s">
        <v>24</v>
      </c>
      <c r="O10">
        <v>480700</v>
      </c>
      <c r="P10">
        <v>0</v>
      </c>
      <c r="Q10">
        <v>43700</v>
      </c>
      <c r="R10">
        <v>907066176</v>
      </c>
      <c r="S10" t="s">
        <v>752</v>
      </c>
      <c r="T10" s="10">
        <v>44462.649722222224</v>
      </c>
      <c r="U10" t="s">
        <v>766</v>
      </c>
      <c r="V10" t="s">
        <v>1167</v>
      </c>
      <c r="W10" t="s">
        <v>1391</v>
      </c>
    </row>
    <row r="11" spans="1:23" x14ac:dyDescent="0.3">
      <c r="A11">
        <v>10</v>
      </c>
      <c r="B11" t="s">
        <v>76</v>
      </c>
      <c r="C11" t="s">
        <v>17</v>
      </c>
      <c r="D11" t="s">
        <v>77</v>
      </c>
      <c r="E11" t="s">
        <v>78</v>
      </c>
      <c r="F11" t="s">
        <v>20</v>
      </c>
      <c r="G11" t="s">
        <v>79</v>
      </c>
      <c r="H11" t="s">
        <v>80</v>
      </c>
      <c r="K11" t="s">
        <v>81</v>
      </c>
      <c r="L11" s="10">
        <v>44465</v>
      </c>
      <c r="M11" s="10">
        <v>44830</v>
      </c>
      <c r="N11" t="s">
        <v>24</v>
      </c>
      <c r="O11">
        <v>130200</v>
      </c>
      <c r="P11">
        <v>0</v>
      </c>
      <c r="Q11">
        <v>11836</v>
      </c>
      <c r="R11">
        <v>903256670</v>
      </c>
      <c r="S11" t="s">
        <v>753</v>
      </c>
      <c r="T11" s="10">
        <v>44463.439363425925</v>
      </c>
      <c r="U11" t="s">
        <v>766</v>
      </c>
      <c r="V11" t="s">
        <v>1166</v>
      </c>
      <c r="W11" t="s">
        <v>1392</v>
      </c>
    </row>
    <row r="12" spans="1:23" x14ac:dyDescent="0.3">
      <c r="A12">
        <v>11</v>
      </c>
      <c r="B12" t="s">
        <v>82</v>
      </c>
      <c r="C12" t="s">
        <v>17</v>
      </c>
      <c r="D12" t="s">
        <v>83</v>
      </c>
      <c r="E12" t="s">
        <v>84</v>
      </c>
      <c r="F12" t="s">
        <v>20</v>
      </c>
      <c r="G12" t="s">
        <v>85</v>
      </c>
      <c r="H12" t="s">
        <v>86</v>
      </c>
      <c r="K12" t="s">
        <v>87</v>
      </c>
      <c r="L12" s="10">
        <v>44465</v>
      </c>
      <c r="M12" s="10">
        <v>44830</v>
      </c>
      <c r="N12" t="s">
        <v>24</v>
      </c>
      <c r="O12">
        <v>66000</v>
      </c>
      <c r="P12">
        <v>0</v>
      </c>
      <c r="Q12">
        <v>6000</v>
      </c>
      <c r="R12">
        <v>917375559</v>
      </c>
      <c r="S12" t="s">
        <v>753</v>
      </c>
      <c r="T12" s="10">
        <v>44463.472303240742</v>
      </c>
      <c r="V12" t="s">
        <v>1167</v>
      </c>
      <c r="W12" t="s">
        <v>1393</v>
      </c>
    </row>
    <row r="13" spans="1:23" x14ac:dyDescent="0.3">
      <c r="A13">
        <v>12</v>
      </c>
      <c r="B13" t="s">
        <v>88</v>
      </c>
      <c r="C13" t="s">
        <v>17</v>
      </c>
      <c r="D13" t="s">
        <v>89</v>
      </c>
      <c r="E13" t="s">
        <v>90</v>
      </c>
      <c r="F13" t="s">
        <v>20</v>
      </c>
      <c r="G13" t="s">
        <v>91</v>
      </c>
      <c r="H13" t="s">
        <v>92</v>
      </c>
      <c r="K13" t="s">
        <v>93</v>
      </c>
      <c r="L13" s="10">
        <v>44465</v>
      </c>
      <c r="M13" s="10">
        <v>44830</v>
      </c>
      <c r="N13" t="s">
        <v>24</v>
      </c>
      <c r="O13">
        <v>98100</v>
      </c>
      <c r="P13">
        <v>0</v>
      </c>
      <c r="Q13">
        <v>8918</v>
      </c>
      <c r="R13">
        <v>906548386</v>
      </c>
      <c r="S13" t="s">
        <v>753</v>
      </c>
      <c r="T13" s="10">
        <v>44463.487534722219</v>
      </c>
      <c r="U13" t="s">
        <v>768</v>
      </c>
      <c r="V13" t="s">
        <v>1167</v>
      </c>
      <c r="W13" t="s">
        <v>1394</v>
      </c>
    </row>
    <row r="14" spans="1:23" x14ac:dyDescent="0.3">
      <c r="A14">
        <v>13</v>
      </c>
      <c r="B14" t="s">
        <v>94</v>
      </c>
      <c r="C14" t="s">
        <v>17</v>
      </c>
      <c r="D14" t="s">
        <v>95</v>
      </c>
      <c r="E14" t="s">
        <v>96</v>
      </c>
      <c r="F14" t="s">
        <v>20</v>
      </c>
      <c r="G14" t="s">
        <v>97</v>
      </c>
      <c r="H14" t="s">
        <v>98</v>
      </c>
      <c r="K14" t="s">
        <v>99</v>
      </c>
      <c r="L14" s="10">
        <v>44465</v>
      </c>
      <c r="M14" s="10">
        <v>44830</v>
      </c>
      <c r="N14" t="s">
        <v>24</v>
      </c>
      <c r="O14">
        <v>66000</v>
      </c>
      <c r="P14">
        <v>0</v>
      </c>
      <c r="Q14">
        <v>6000</v>
      </c>
      <c r="R14">
        <v>972325270</v>
      </c>
      <c r="S14" t="s">
        <v>753</v>
      </c>
      <c r="T14" s="10">
        <v>44463.594201388885</v>
      </c>
      <c r="U14" t="s">
        <v>768</v>
      </c>
      <c r="V14" t="s">
        <v>1167</v>
      </c>
      <c r="W14" t="s">
        <v>1395</v>
      </c>
    </row>
    <row r="15" spans="1:23" x14ac:dyDescent="0.3">
      <c r="A15">
        <v>14</v>
      </c>
      <c r="B15" t="s">
        <v>100</v>
      </c>
      <c r="C15" t="s">
        <v>17</v>
      </c>
      <c r="D15" t="s">
        <v>101</v>
      </c>
      <c r="E15" t="s">
        <v>102</v>
      </c>
      <c r="F15" t="s">
        <v>20</v>
      </c>
      <c r="G15" t="s">
        <v>103</v>
      </c>
      <c r="H15" t="s">
        <v>104</v>
      </c>
      <c r="K15" t="s">
        <v>105</v>
      </c>
      <c r="L15" s="10">
        <v>44465</v>
      </c>
      <c r="M15" s="10">
        <v>44830</v>
      </c>
      <c r="N15" t="s">
        <v>24</v>
      </c>
      <c r="O15">
        <v>66000</v>
      </c>
      <c r="P15">
        <v>0</v>
      </c>
      <c r="Q15">
        <v>6000</v>
      </c>
      <c r="R15">
        <v>968475807</v>
      </c>
      <c r="S15" t="s">
        <v>753</v>
      </c>
      <c r="T15" s="10">
        <v>44463.606863425928</v>
      </c>
      <c r="U15" t="s">
        <v>768</v>
      </c>
      <c r="V15" t="s">
        <v>1168</v>
      </c>
      <c r="W15" t="s">
        <v>1396</v>
      </c>
    </row>
    <row r="16" spans="1:23" x14ac:dyDescent="0.3">
      <c r="A16">
        <v>15</v>
      </c>
      <c r="B16" t="s">
        <v>106</v>
      </c>
      <c r="C16" t="s">
        <v>17</v>
      </c>
      <c r="D16" t="s">
        <v>107</v>
      </c>
      <c r="E16" t="s">
        <v>108</v>
      </c>
      <c r="F16" t="s">
        <v>20</v>
      </c>
      <c r="G16" t="s">
        <v>109</v>
      </c>
      <c r="I16" t="s">
        <v>110</v>
      </c>
      <c r="J16" t="s">
        <v>111</v>
      </c>
      <c r="K16" t="s">
        <v>112</v>
      </c>
      <c r="L16" s="10">
        <v>44465</v>
      </c>
      <c r="M16" s="10">
        <v>44830</v>
      </c>
      <c r="N16" t="s">
        <v>24</v>
      </c>
      <c r="O16">
        <v>98100</v>
      </c>
      <c r="P16">
        <v>0</v>
      </c>
      <c r="Q16">
        <v>8918</v>
      </c>
      <c r="R16">
        <v>901032247</v>
      </c>
      <c r="S16" t="s">
        <v>753</v>
      </c>
      <c r="T16" s="10">
        <v>44463.685428240744</v>
      </c>
      <c r="U16" t="s">
        <v>769</v>
      </c>
      <c r="V16" t="s">
        <v>1167</v>
      </c>
      <c r="W16" t="s">
        <v>1397</v>
      </c>
    </row>
    <row r="17" spans="1:23" x14ac:dyDescent="0.3">
      <c r="A17">
        <v>16</v>
      </c>
      <c r="B17" t="s">
        <v>113</v>
      </c>
      <c r="C17" t="s">
        <v>17</v>
      </c>
      <c r="D17" t="s">
        <v>114</v>
      </c>
      <c r="E17" t="s">
        <v>115</v>
      </c>
      <c r="F17" t="s">
        <v>20</v>
      </c>
      <c r="G17" t="s">
        <v>116</v>
      </c>
      <c r="H17" t="s">
        <v>117</v>
      </c>
      <c r="K17" t="s">
        <v>118</v>
      </c>
      <c r="L17" s="10">
        <v>44465</v>
      </c>
      <c r="M17" s="10">
        <v>44830</v>
      </c>
      <c r="N17" t="s">
        <v>24</v>
      </c>
      <c r="O17">
        <v>66000</v>
      </c>
      <c r="P17">
        <v>0</v>
      </c>
      <c r="Q17">
        <v>6000</v>
      </c>
      <c r="R17">
        <v>903419972</v>
      </c>
      <c r="S17" t="s">
        <v>753</v>
      </c>
      <c r="T17" s="10">
        <v>44463.778993055559</v>
      </c>
      <c r="U17" t="s">
        <v>766</v>
      </c>
      <c r="V17" t="s">
        <v>1168</v>
      </c>
      <c r="W17" t="s">
        <v>1398</v>
      </c>
    </row>
    <row r="18" spans="1:23" x14ac:dyDescent="0.3">
      <c r="A18">
        <v>17</v>
      </c>
      <c r="B18" t="s">
        <v>119</v>
      </c>
      <c r="C18" t="s">
        <v>17</v>
      </c>
      <c r="D18" t="s">
        <v>120</v>
      </c>
      <c r="E18" t="s">
        <v>121</v>
      </c>
      <c r="F18" t="s">
        <v>20</v>
      </c>
      <c r="G18" t="s">
        <v>122</v>
      </c>
      <c r="H18" t="s">
        <v>123</v>
      </c>
      <c r="K18" t="s">
        <v>124</v>
      </c>
      <c r="L18" s="10">
        <v>44466</v>
      </c>
      <c r="M18" s="10">
        <v>44831</v>
      </c>
      <c r="N18" t="s">
        <v>24</v>
      </c>
      <c r="O18">
        <v>66000</v>
      </c>
      <c r="P18">
        <v>0</v>
      </c>
      <c r="Q18">
        <v>6000</v>
      </c>
      <c r="R18">
        <v>988428806</v>
      </c>
      <c r="S18" t="s">
        <v>754</v>
      </c>
      <c r="T18" s="10">
        <v>44464.37327546296</v>
      </c>
      <c r="U18" t="s">
        <v>770</v>
      </c>
      <c r="V18" t="s">
        <v>1168</v>
      </c>
      <c r="W18" t="s">
        <v>1399</v>
      </c>
    </row>
    <row r="19" spans="1:23" x14ac:dyDescent="0.3">
      <c r="A19">
        <v>18</v>
      </c>
      <c r="B19" t="s">
        <v>125</v>
      </c>
      <c r="C19" t="s">
        <v>17</v>
      </c>
      <c r="D19" t="s">
        <v>126</v>
      </c>
      <c r="E19" t="s">
        <v>127</v>
      </c>
      <c r="F19" t="s">
        <v>20</v>
      </c>
      <c r="G19" t="s">
        <v>128</v>
      </c>
      <c r="I19" t="s">
        <v>129</v>
      </c>
      <c r="J19" t="s">
        <v>130</v>
      </c>
      <c r="K19" t="s">
        <v>131</v>
      </c>
      <c r="L19" s="10">
        <v>44466</v>
      </c>
      <c r="M19" s="10">
        <v>44831</v>
      </c>
      <c r="N19" t="s">
        <v>24</v>
      </c>
      <c r="O19">
        <v>66000</v>
      </c>
      <c r="P19">
        <v>0</v>
      </c>
      <c r="Q19">
        <v>6000</v>
      </c>
      <c r="R19">
        <v>965850731</v>
      </c>
      <c r="S19" t="s">
        <v>754</v>
      </c>
      <c r="T19" s="10">
        <v>44464.391041666669</v>
      </c>
      <c r="U19" t="s">
        <v>771</v>
      </c>
      <c r="V19" t="s">
        <v>1167</v>
      </c>
      <c r="W19" t="s">
        <v>1400</v>
      </c>
    </row>
    <row r="20" spans="1:23" x14ac:dyDescent="0.3">
      <c r="A20">
        <v>19</v>
      </c>
      <c r="B20" t="s">
        <v>132</v>
      </c>
      <c r="C20" t="s">
        <v>17</v>
      </c>
      <c r="D20" t="s">
        <v>133</v>
      </c>
      <c r="E20" t="s">
        <v>134</v>
      </c>
      <c r="F20" t="s">
        <v>20</v>
      </c>
      <c r="G20" t="s">
        <v>135</v>
      </c>
      <c r="H20" t="s">
        <v>136</v>
      </c>
      <c r="K20" t="s">
        <v>137</v>
      </c>
      <c r="L20" s="10">
        <v>44466</v>
      </c>
      <c r="M20" s="10">
        <v>44831</v>
      </c>
      <c r="N20" t="s">
        <v>24</v>
      </c>
      <c r="O20">
        <v>66000</v>
      </c>
      <c r="P20">
        <v>0</v>
      </c>
      <c r="Q20">
        <v>6000</v>
      </c>
      <c r="R20">
        <v>988269516</v>
      </c>
      <c r="S20" t="s">
        <v>754</v>
      </c>
      <c r="T20" s="10">
        <v>44464.672766203701</v>
      </c>
      <c r="U20" t="s">
        <v>768</v>
      </c>
      <c r="V20" t="s">
        <v>1167</v>
      </c>
      <c r="W20" t="s">
        <v>1401</v>
      </c>
    </row>
    <row r="21" spans="1:23" x14ac:dyDescent="0.3">
      <c r="A21">
        <v>20</v>
      </c>
      <c r="B21" t="s">
        <v>138</v>
      </c>
      <c r="C21" t="s">
        <v>17</v>
      </c>
      <c r="D21" t="s">
        <v>139</v>
      </c>
      <c r="E21" t="s">
        <v>140</v>
      </c>
      <c r="F21" t="s">
        <v>20</v>
      </c>
      <c r="G21" t="s">
        <v>141</v>
      </c>
      <c r="H21" t="s">
        <v>142</v>
      </c>
      <c r="K21" t="s">
        <v>143</v>
      </c>
      <c r="L21" s="10">
        <v>44470</v>
      </c>
      <c r="M21" s="10">
        <v>44835</v>
      </c>
      <c r="N21" t="s">
        <v>24</v>
      </c>
      <c r="O21">
        <v>66000</v>
      </c>
      <c r="P21">
        <v>0</v>
      </c>
      <c r="Q21">
        <v>6000</v>
      </c>
      <c r="R21">
        <v>987683595</v>
      </c>
      <c r="S21" t="s">
        <v>754</v>
      </c>
      <c r="T21" s="10">
        <v>44464.69809027778</v>
      </c>
      <c r="V21" t="s">
        <v>1167</v>
      </c>
      <c r="W21" t="s">
        <v>1402</v>
      </c>
    </row>
    <row r="22" spans="1:23" x14ac:dyDescent="0.3">
      <c r="A22">
        <v>21</v>
      </c>
      <c r="B22" t="s">
        <v>144</v>
      </c>
      <c r="C22" t="s">
        <v>17</v>
      </c>
      <c r="D22" t="s">
        <v>145</v>
      </c>
      <c r="E22" t="s">
        <v>146</v>
      </c>
      <c r="F22" t="s">
        <v>20</v>
      </c>
      <c r="G22" t="s">
        <v>147</v>
      </c>
      <c r="H22" t="s">
        <v>148</v>
      </c>
      <c r="K22" t="s">
        <v>149</v>
      </c>
      <c r="L22" s="10">
        <v>44467</v>
      </c>
      <c r="M22" s="10">
        <v>44832</v>
      </c>
      <c r="N22" t="s">
        <v>24</v>
      </c>
      <c r="O22">
        <v>78100</v>
      </c>
      <c r="P22">
        <v>0</v>
      </c>
      <c r="Q22">
        <v>7100</v>
      </c>
      <c r="R22">
        <v>989282827</v>
      </c>
      <c r="S22" t="s">
        <v>755</v>
      </c>
      <c r="T22" s="10">
        <v>44465.684467592589</v>
      </c>
      <c r="U22" t="s">
        <v>772</v>
      </c>
      <c r="V22" t="s">
        <v>1168</v>
      </c>
      <c r="W22" t="s">
        <v>1403</v>
      </c>
    </row>
    <row r="23" spans="1:23" x14ac:dyDescent="0.3">
      <c r="A23">
        <v>22</v>
      </c>
      <c r="B23" t="s">
        <v>150</v>
      </c>
      <c r="C23" t="s">
        <v>17</v>
      </c>
      <c r="D23" t="s">
        <v>151</v>
      </c>
      <c r="E23" t="s">
        <v>152</v>
      </c>
      <c r="F23" t="s">
        <v>40</v>
      </c>
      <c r="G23" t="s">
        <v>153</v>
      </c>
      <c r="H23" t="s">
        <v>154</v>
      </c>
      <c r="K23" t="s">
        <v>155</v>
      </c>
      <c r="L23" s="10">
        <v>44467</v>
      </c>
      <c r="M23" s="10">
        <v>44832</v>
      </c>
      <c r="N23" t="s">
        <v>24</v>
      </c>
      <c r="O23">
        <v>593400</v>
      </c>
      <c r="P23">
        <v>0</v>
      </c>
      <c r="Q23">
        <v>53945</v>
      </c>
      <c r="R23">
        <v>913550682</v>
      </c>
      <c r="S23" t="s">
        <v>755</v>
      </c>
      <c r="T23" s="10">
        <v>44465.867337962962</v>
      </c>
      <c r="U23" t="s">
        <v>768</v>
      </c>
      <c r="V23" t="s">
        <v>1168</v>
      </c>
      <c r="W23" t="s">
        <v>1404</v>
      </c>
    </row>
    <row r="24" spans="1:23" x14ac:dyDescent="0.3">
      <c r="A24">
        <v>23</v>
      </c>
      <c r="B24" t="s">
        <v>156</v>
      </c>
      <c r="C24" t="s">
        <v>17</v>
      </c>
      <c r="D24" t="s">
        <v>157</v>
      </c>
      <c r="E24" t="s">
        <v>158</v>
      </c>
      <c r="F24" t="s">
        <v>20</v>
      </c>
      <c r="G24" t="s">
        <v>159</v>
      </c>
      <c r="H24" t="s">
        <v>160</v>
      </c>
      <c r="K24" t="s">
        <v>161</v>
      </c>
      <c r="L24" s="10">
        <v>44468</v>
      </c>
      <c r="M24" s="10">
        <v>44833</v>
      </c>
      <c r="N24" t="s">
        <v>24</v>
      </c>
      <c r="O24">
        <v>66000</v>
      </c>
      <c r="P24">
        <v>0</v>
      </c>
      <c r="Q24">
        <v>6000</v>
      </c>
      <c r="R24">
        <v>356222748</v>
      </c>
      <c r="S24" t="s">
        <v>756</v>
      </c>
      <c r="T24" s="10">
        <v>44466.23746527778</v>
      </c>
      <c r="U24" t="s">
        <v>768</v>
      </c>
      <c r="V24" t="s">
        <v>1168</v>
      </c>
      <c r="W24" t="s">
        <v>1405</v>
      </c>
    </row>
    <row r="25" spans="1:23" x14ac:dyDescent="0.3">
      <c r="A25">
        <v>24</v>
      </c>
      <c r="B25" t="s">
        <v>162</v>
      </c>
      <c r="C25" t="s">
        <v>17</v>
      </c>
      <c r="D25" t="s">
        <v>163</v>
      </c>
      <c r="E25" t="s">
        <v>164</v>
      </c>
      <c r="F25" t="s">
        <v>40</v>
      </c>
      <c r="G25" t="s">
        <v>165</v>
      </c>
      <c r="I25" t="s">
        <v>166</v>
      </c>
      <c r="J25" t="s">
        <v>167</v>
      </c>
      <c r="K25" t="s">
        <v>168</v>
      </c>
      <c r="L25" s="10">
        <v>44470</v>
      </c>
      <c r="M25" s="10">
        <v>44835</v>
      </c>
      <c r="N25" t="s">
        <v>24</v>
      </c>
      <c r="O25">
        <v>480700</v>
      </c>
      <c r="P25">
        <v>0</v>
      </c>
      <c r="Q25">
        <v>43700</v>
      </c>
      <c r="R25">
        <v>942892039</v>
      </c>
      <c r="S25" t="s">
        <v>756</v>
      </c>
      <c r="T25" s="10">
        <v>44466.464212962965</v>
      </c>
      <c r="U25" t="s">
        <v>766</v>
      </c>
      <c r="V25" t="s">
        <v>1168</v>
      </c>
      <c r="W25" t="s">
        <v>1406</v>
      </c>
    </row>
    <row r="26" spans="1:23" x14ac:dyDescent="0.3">
      <c r="A26">
        <v>25</v>
      </c>
      <c r="B26" t="s">
        <v>169</v>
      </c>
      <c r="C26" t="s">
        <v>17</v>
      </c>
      <c r="D26" t="s">
        <v>170</v>
      </c>
      <c r="E26" t="s">
        <v>171</v>
      </c>
      <c r="F26" t="s">
        <v>20</v>
      </c>
      <c r="G26" t="s">
        <v>172</v>
      </c>
      <c r="H26" t="s">
        <v>173</v>
      </c>
      <c r="K26" t="s">
        <v>174</v>
      </c>
      <c r="L26" s="10">
        <v>44468</v>
      </c>
      <c r="M26" s="10">
        <v>44833</v>
      </c>
      <c r="N26" t="s">
        <v>24</v>
      </c>
      <c r="O26">
        <v>66000</v>
      </c>
      <c r="P26">
        <v>0</v>
      </c>
      <c r="Q26">
        <v>6000</v>
      </c>
      <c r="R26">
        <v>989090903</v>
      </c>
      <c r="S26" t="s">
        <v>756</v>
      </c>
      <c r="T26" s="10">
        <v>44466.653854166667</v>
      </c>
      <c r="U26" t="s">
        <v>768</v>
      </c>
      <c r="V26" t="s">
        <v>1168</v>
      </c>
      <c r="W26" t="s">
        <v>1407</v>
      </c>
    </row>
    <row r="27" spans="1:23" x14ac:dyDescent="0.3">
      <c r="A27">
        <v>26</v>
      </c>
      <c r="B27" t="s">
        <v>175</v>
      </c>
      <c r="C27" t="s">
        <v>17</v>
      </c>
      <c r="D27" t="s">
        <v>176</v>
      </c>
      <c r="E27" t="s">
        <v>177</v>
      </c>
      <c r="F27" t="s">
        <v>20</v>
      </c>
      <c r="G27" t="s">
        <v>178</v>
      </c>
      <c r="I27">
        <v>1452274</v>
      </c>
      <c r="J27" t="s">
        <v>179</v>
      </c>
      <c r="K27" t="s">
        <v>180</v>
      </c>
      <c r="L27" s="10">
        <v>44469</v>
      </c>
      <c r="M27" s="10">
        <v>44834</v>
      </c>
      <c r="N27" t="s">
        <v>24</v>
      </c>
      <c r="O27">
        <v>66000</v>
      </c>
      <c r="P27">
        <v>0</v>
      </c>
      <c r="Q27">
        <v>6000</v>
      </c>
      <c r="R27">
        <v>988035863</v>
      </c>
      <c r="S27" t="s">
        <v>757</v>
      </c>
      <c r="T27" s="10">
        <v>44467.433912037035</v>
      </c>
      <c r="U27" t="s">
        <v>773</v>
      </c>
      <c r="V27" t="s">
        <v>1166</v>
      </c>
      <c r="W27" t="s">
        <v>1408</v>
      </c>
    </row>
    <row r="28" spans="1:23" x14ac:dyDescent="0.3">
      <c r="A28">
        <v>27</v>
      </c>
      <c r="B28" t="s">
        <v>181</v>
      </c>
      <c r="C28" t="s">
        <v>17</v>
      </c>
      <c r="D28" t="s">
        <v>182</v>
      </c>
      <c r="E28" t="s">
        <v>183</v>
      </c>
      <c r="F28" t="s">
        <v>20</v>
      </c>
      <c r="G28" t="s">
        <v>184</v>
      </c>
      <c r="H28" t="s">
        <v>185</v>
      </c>
      <c r="K28" t="s">
        <v>186</v>
      </c>
      <c r="L28" s="10">
        <v>44469</v>
      </c>
      <c r="M28" s="10">
        <v>44834</v>
      </c>
      <c r="N28" t="s">
        <v>24</v>
      </c>
      <c r="O28">
        <v>98100</v>
      </c>
      <c r="P28">
        <v>0</v>
      </c>
      <c r="Q28">
        <v>8918</v>
      </c>
      <c r="R28">
        <v>918675086</v>
      </c>
      <c r="S28" t="s">
        <v>757</v>
      </c>
      <c r="T28" s="10">
        <v>44467.473703703705</v>
      </c>
      <c r="U28" t="s">
        <v>766</v>
      </c>
      <c r="V28" t="s">
        <v>1166</v>
      </c>
      <c r="W28" t="s">
        <v>1409</v>
      </c>
    </row>
    <row r="29" spans="1:23" x14ac:dyDescent="0.3">
      <c r="A29">
        <v>28</v>
      </c>
      <c r="B29" t="s">
        <v>187</v>
      </c>
      <c r="C29" t="s">
        <v>17</v>
      </c>
      <c r="D29" t="s">
        <v>188</v>
      </c>
      <c r="E29" t="s">
        <v>189</v>
      </c>
      <c r="F29" t="s">
        <v>20</v>
      </c>
      <c r="G29" t="s">
        <v>190</v>
      </c>
      <c r="H29" t="s">
        <v>191</v>
      </c>
      <c r="K29" t="s">
        <v>192</v>
      </c>
      <c r="L29" s="10">
        <v>44469</v>
      </c>
      <c r="M29" s="10">
        <v>44834</v>
      </c>
      <c r="N29" t="s">
        <v>24</v>
      </c>
      <c r="O29">
        <v>98100</v>
      </c>
      <c r="P29">
        <v>0</v>
      </c>
      <c r="Q29">
        <v>8918</v>
      </c>
      <c r="R29">
        <v>362363924</v>
      </c>
      <c r="S29" t="s">
        <v>757</v>
      </c>
      <c r="T29" s="10">
        <v>44467.682118055556</v>
      </c>
      <c r="U29" t="s">
        <v>766</v>
      </c>
      <c r="V29" t="s">
        <v>1168</v>
      </c>
      <c r="W29" t="s">
        <v>1410</v>
      </c>
    </row>
    <row r="30" spans="1:23" x14ac:dyDescent="0.3">
      <c r="A30">
        <v>29</v>
      </c>
      <c r="B30" t="s">
        <v>193</v>
      </c>
      <c r="C30" t="s">
        <v>17</v>
      </c>
      <c r="D30" t="s">
        <v>194</v>
      </c>
      <c r="E30" t="s">
        <v>195</v>
      </c>
      <c r="F30" t="s">
        <v>20</v>
      </c>
      <c r="G30" t="s">
        <v>196</v>
      </c>
      <c r="H30" t="s">
        <v>197</v>
      </c>
      <c r="K30" t="s">
        <v>198</v>
      </c>
      <c r="L30" s="10">
        <v>44470</v>
      </c>
      <c r="M30" s="10">
        <v>44835</v>
      </c>
      <c r="N30" t="s">
        <v>24</v>
      </c>
      <c r="O30">
        <v>98100</v>
      </c>
      <c r="P30">
        <v>0</v>
      </c>
      <c r="Q30">
        <v>8918</v>
      </c>
      <c r="R30">
        <v>937332514</v>
      </c>
      <c r="S30" t="s">
        <v>757</v>
      </c>
      <c r="T30" s="10">
        <v>44467.719282407408</v>
      </c>
      <c r="U30" t="s">
        <v>766</v>
      </c>
      <c r="V30" t="s">
        <v>1166</v>
      </c>
      <c r="W30" t="s">
        <v>1411</v>
      </c>
    </row>
    <row r="31" spans="1:23" x14ac:dyDescent="0.3">
      <c r="A31">
        <v>30</v>
      </c>
      <c r="B31" t="s">
        <v>199</v>
      </c>
      <c r="C31" t="s">
        <v>17</v>
      </c>
      <c r="D31" t="s">
        <v>200</v>
      </c>
      <c r="E31" t="s">
        <v>201</v>
      </c>
      <c r="F31" t="s">
        <v>20</v>
      </c>
      <c r="G31" t="s">
        <v>202</v>
      </c>
      <c r="H31" t="s">
        <v>203</v>
      </c>
      <c r="K31" t="s">
        <v>204</v>
      </c>
      <c r="L31" s="10">
        <v>44469</v>
      </c>
      <c r="M31" s="10">
        <v>44834</v>
      </c>
      <c r="N31" t="s">
        <v>24</v>
      </c>
      <c r="O31">
        <v>66000</v>
      </c>
      <c r="P31">
        <v>0</v>
      </c>
      <c r="Q31">
        <v>6000</v>
      </c>
      <c r="R31">
        <v>327651643</v>
      </c>
      <c r="S31" t="s">
        <v>757</v>
      </c>
      <c r="T31" s="10">
        <v>44467.726076388892</v>
      </c>
      <c r="V31" t="s">
        <v>1166</v>
      </c>
      <c r="W31" t="s">
        <v>1412</v>
      </c>
    </row>
    <row r="32" spans="1:23" x14ac:dyDescent="0.3">
      <c r="A32">
        <v>31</v>
      </c>
      <c r="B32" t="s">
        <v>205</v>
      </c>
      <c r="C32" t="s">
        <v>17</v>
      </c>
      <c r="D32" t="s">
        <v>206</v>
      </c>
      <c r="E32" t="s">
        <v>207</v>
      </c>
      <c r="F32" t="s">
        <v>20</v>
      </c>
      <c r="G32" t="s">
        <v>208</v>
      </c>
      <c r="H32" t="s">
        <v>209</v>
      </c>
      <c r="K32" t="s">
        <v>210</v>
      </c>
      <c r="L32" s="10">
        <v>44469</v>
      </c>
      <c r="M32" s="10">
        <v>44834</v>
      </c>
      <c r="N32" t="s">
        <v>24</v>
      </c>
      <c r="O32">
        <v>90200</v>
      </c>
      <c r="P32">
        <v>0</v>
      </c>
      <c r="Q32">
        <v>8200</v>
      </c>
      <c r="R32">
        <v>933592691</v>
      </c>
      <c r="S32" t="s">
        <v>757</v>
      </c>
      <c r="T32" s="10">
        <v>44467.734305555554</v>
      </c>
      <c r="V32" t="s">
        <v>1168</v>
      </c>
      <c r="W32" t="s">
        <v>1413</v>
      </c>
    </row>
    <row r="33" spans="1:23" x14ac:dyDescent="0.3">
      <c r="A33">
        <v>32</v>
      </c>
      <c r="B33" t="s">
        <v>211</v>
      </c>
      <c r="C33" t="s">
        <v>17</v>
      </c>
      <c r="D33" t="s">
        <v>212</v>
      </c>
      <c r="E33" t="s">
        <v>213</v>
      </c>
      <c r="F33" t="s">
        <v>20</v>
      </c>
      <c r="G33" t="s">
        <v>214</v>
      </c>
      <c r="I33">
        <v>2147685</v>
      </c>
      <c r="J33">
        <v>122719</v>
      </c>
      <c r="K33" t="s">
        <v>215</v>
      </c>
      <c r="L33" s="10">
        <v>44470</v>
      </c>
      <c r="M33" s="10">
        <v>44835</v>
      </c>
      <c r="N33" t="s">
        <v>24</v>
      </c>
      <c r="O33">
        <v>166000</v>
      </c>
      <c r="P33">
        <v>0</v>
      </c>
      <c r="Q33">
        <v>15091</v>
      </c>
      <c r="R33">
        <v>986792063</v>
      </c>
      <c r="S33" t="s">
        <v>758</v>
      </c>
      <c r="T33" s="10">
        <v>44468.345347222225</v>
      </c>
      <c r="U33" t="s">
        <v>768</v>
      </c>
      <c r="V33" t="s">
        <v>1167</v>
      </c>
      <c r="W33" t="s">
        <v>1414</v>
      </c>
    </row>
    <row r="34" spans="1:23" x14ac:dyDescent="0.3">
      <c r="A34">
        <v>33</v>
      </c>
      <c r="B34" t="s">
        <v>216</v>
      </c>
      <c r="C34" t="s">
        <v>17</v>
      </c>
      <c r="D34" t="s">
        <v>217</v>
      </c>
      <c r="E34" t="s">
        <v>218</v>
      </c>
      <c r="F34" t="s">
        <v>20</v>
      </c>
      <c r="G34" t="s">
        <v>219</v>
      </c>
      <c r="H34" t="s">
        <v>220</v>
      </c>
      <c r="K34" t="s">
        <v>221</v>
      </c>
      <c r="L34" s="10">
        <v>44470</v>
      </c>
      <c r="M34" s="10">
        <v>44835</v>
      </c>
      <c r="N34" t="s">
        <v>24</v>
      </c>
      <c r="O34">
        <v>98100</v>
      </c>
      <c r="P34">
        <v>0</v>
      </c>
      <c r="Q34">
        <v>8918</v>
      </c>
      <c r="R34">
        <v>936260062</v>
      </c>
      <c r="S34" t="s">
        <v>758</v>
      </c>
      <c r="T34" s="10">
        <v>44468.633506944447</v>
      </c>
      <c r="U34" t="s">
        <v>768</v>
      </c>
      <c r="V34" t="s">
        <v>1167</v>
      </c>
      <c r="W34" t="s">
        <v>1415</v>
      </c>
    </row>
    <row r="35" spans="1:23" x14ac:dyDescent="0.3">
      <c r="A35">
        <v>34</v>
      </c>
      <c r="B35" t="s">
        <v>222</v>
      </c>
      <c r="C35" t="s">
        <v>17</v>
      </c>
      <c r="D35" t="s">
        <v>223</v>
      </c>
      <c r="E35" t="s">
        <v>224</v>
      </c>
      <c r="F35" t="s">
        <v>20</v>
      </c>
      <c r="G35" t="s">
        <v>225</v>
      </c>
      <c r="H35" t="s">
        <v>226</v>
      </c>
      <c r="K35" t="s">
        <v>227</v>
      </c>
      <c r="L35" s="10">
        <v>44470</v>
      </c>
      <c r="M35" s="10">
        <v>44835</v>
      </c>
      <c r="N35" t="s">
        <v>24</v>
      </c>
      <c r="O35">
        <v>66000</v>
      </c>
      <c r="P35">
        <v>0</v>
      </c>
      <c r="Q35">
        <v>6000</v>
      </c>
      <c r="R35">
        <v>904021284</v>
      </c>
      <c r="S35" t="s">
        <v>758</v>
      </c>
      <c r="T35" s="10">
        <v>44468.97314814815</v>
      </c>
      <c r="U35" t="s">
        <v>768</v>
      </c>
      <c r="V35" t="s">
        <v>1167</v>
      </c>
      <c r="W35" t="s">
        <v>1416</v>
      </c>
    </row>
    <row r="36" spans="1:23" x14ac:dyDescent="0.3">
      <c r="A36">
        <v>35</v>
      </c>
      <c r="B36" t="s">
        <v>228</v>
      </c>
      <c r="C36" t="s">
        <v>17</v>
      </c>
      <c r="D36" t="s">
        <v>229</v>
      </c>
      <c r="E36" t="s">
        <v>230</v>
      </c>
      <c r="F36" t="s">
        <v>20</v>
      </c>
      <c r="G36" t="s">
        <v>231</v>
      </c>
      <c r="I36" t="s">
        <v>232</v>
      </c>
      <c r="J36" t="s">
        <v>233</v>
      </c>
      <c r="K36" t="s">
        <v>234</v>
      </c>
      <c r="L36" s="10">
        <v>44563</v>
      </c>
      <c r="M36" s="10">
        <v>44928</v>
      </c>
      <c r="N36" t="s">
        <v>24</v>
      </c>
      <c r="O36">
        <v>66000</v>
      </c>
      <c r="P36">
        <v>0</v>
      </c>
      <c r="Q36">
        <v>6000</v>
      </c>
      <c r="R36">
        <v>989203790</v>
      </c>
      <c r="S36" t="s">
        <v>759</v>
      </c>
      <c r="T36" s="10">
        <v>44469.339907407404</v>
      </c>
      <c r="U36" t="s">
        <v>768</v>
      </c>
      <c r="V36" t="s">
        <v>1167</v>
      </c>
      <c r="W36" t="s">
        <v>1417</v>
      </c>
    </row>
    <row r="37" spans="1:23" x14ac:dyDescent="0.3">
      <c r="A37">
        <v>36</v>
      </c>
      <c r="B37" t="s">
        <v>235</v>
      </c>
      <c r="C37" t="s">
        <v>17</v>
      </c>
      <c r="D37" t="s">
        <v>236</v>
      </c>
      <c r="E37" t="s">
        <v>237</v>
      </c>
      <c r="F37" t="s">
        <v>20</v>
      </c>
      <c r="G37" t="s">
        <v>238</v>
      </c>
      <c r="H37" t="s">
        <v>239</v>
      </c>
      <c r="K37" t="s">
        <v>240</v>
      </c>
      <c r="L37" s="10">
        <v>44471</v>
      </c>
      <c r="M37" s="10">
        <v>44836</v>
      </c>
      <c r="N37" t="s">
        <v>24</v>
      </c>
      <c r="O37">
        <v>66000</v>
      </c>
      <c r="P37">
        <v>0</v>
      </c>
      <c r="Q37">
        <v>6000</v>
      </c>
      <c r="R37">
        <v>972090750</v>
      </c>
      <c r="S37" t="s">
        <v>759</v>
      </c>
      <c r="T37" s="10">
        <v>44469.345520833333</v>
      </c>
      <c r="V37" t="s">
        <v>1167</v>
      </c>
      <c r="W37" t="s">
        <v>1418</v>
      </c>
    </row>
    <row r="38" spans="1:23" x14ac:dyDescent="0.3">
      <c r="A38">
        <v>37</v>
      </c>
      <c r="B38" t="s">
        <v>241</v>
      </c>
      <c r="C38" t="s">
        <v>17</v>
      </c>
      <c r="D38" t="s">
        <v>242</v>
      </c>
      <c r="E38" t="s">
        <v>230</v>
      </c>
      <c r="F38" t="s">
        <v>20</v>
      </c>
      <c r="G38" t="s">
        <v>231</v>
      </c>
      <c r="H38" t="s">
        <v>243</v>
      </c>
      <c r="K38" t="s">
        <v>244</v>
      </c>
      <c r="L38" s="10">
        <v>45201</v>
      </c>
      <c r="M38" s="10">
        <v>45566</v>
      </c>
      <c r="N38" t="s">
        <v>24</v>
      </c>
      <c r="O38">
        <v>66000</v>
      </c>
      <c r="P38">
        <v>0</v>
      </c>
      <c r="Q38">
        <v>6000</v>
      </c>
      <c r="R38">
        <v>989203790</v>
      </c>
      <c r="S38" t="s">
        <v>759</v>
      </c>
      <c r="T38" s="10">
        <v>44469.349861111114</v>
      </c>
      <c r="U38" t="s">
        <v>768</v>
      </c>
      <c r="V38" t="s">
        <v>1168</v>
      </c>
      <c r="W38" t="s">
        <v>1419</v>
      </c>
    </row>
    <row r="39" spans="1:23" x14ac:dyDescent="0.3">
      <c r="A39">
        <v>38</v>
      </c>
      <c r="B39" t="s">
        <v>245</v>
      </c>
      <c r="C39" t="s">
        <v>17</v>
      </c>
      <c r="D39" t="s">
        <v>246</v>
      </c>
      <c r="E39" t="s">
        <v>247</v>
      </c>
      <c r="F39" t="s">
        <v>20</v>
      </c>
      <c r="G39" t="s">
        <v>248</v>
      </c>
      <c r="H39" t="s">
        <v>249</v>
      </c>
      <c r="K39" t="s">
        <v>250</v>
      </c>
      <c r="L39" s="10">
        <v>44471</v>
      </c>
      <c r="M39" s="10">
        <v>44836</v>
      </c>
      <c r="N39" t="s">
        <v>24</v>
      </c>
      <c r="O39">
        <v>66000</v>
      </c>
      <c r="P39">
        <v>0</v>
      </c>
      <c r="Q39">
        <v>6000</v>
      </c>
      <c r="R39">
        <v>397082793</v>
      </c>
      <c r="S39" t="s">
        <v>759</v>
      </c>
      <c r="T39" s="10">
        <v>44469.404050925928</v>
      </c>
      <c r="V39" t="s">
        <v>1167</v>
      </c>
      <c r="W39" t="s">
        <v>1420</v>
      </c>
    </row>
    <row r="40" spans="1:23" x14ac:dyDescent="0.3">
      <c r="A40">
        <v>39</v>
      </c>
      <c r="B40" t="s">
        <v>251</v>
      </c>
      <c r="C40" t="s">
        <v>17</v>
      </c>
      <c r="D40" t="s">
        <v>252</v>
      </c>
      <c r="E40" t="s">
        <v>253</v>
      </c>
      <c r="F40" t="s">
        <v>20</v>
      </c>
      <c r="G40" t="s">
        <v>254</v>
      </c>
      <c r="H40" t="s">
        <v>255</v>
      </c>
      <c r="K40" t="s">
        <v>256</v>
      </c>
      <c r="L40" s="10">
        <v>44471</v>
      </c>
      <c r="M40" s="10">
        <v>44836</v>
      </c>
      <c r="N40" t="s">
        <v>24</v>
      </c>
      <c r="O40">
        <v>86000</v>
      </c>
      <c r="P40">
        <v>0</v>
      </c>
      <c r="Q40">
        <v>7818</v>
      </c>
      <c r="R40">
        <v>982759699</v>
      </c>
      <c r="S40" t="s">
        <v>759</v>
      </c>
      <c r="T40" s="10">
        <v>44469.52039351852</v>
      </c>
      <c r="U40" t="s">
        <v>768</v>
      </c>
      <c r="V40" t="s">
        <v>1168</v>
      </c>
      <c r="W40" t="s">
        <v>1421</v>
      </c>
    </row>
    <row r="41" spans="1:23" x14ac:dyDescent="0.3">
      <c r="A41">
        <v>40</v>
      </c>
      <c r="B41" t="s">
        <v>257</v>
      </c>
      <c r="C41" t="s">
        <v>17</v>
      </c>
      <c r="D41" t="s">
        <v>258</v>
      </c>
      <c r="E41" t="s">
        <v>259</v>
      </c>
      <c r="F41" t="s">
        <v>20</v>
      </c>
      <c r="G41" t="s">
        <v>260</v>
      </c>
      <c r="H41" t="s">
        <v>261</v>
      </c>
      <c r="K41" t="s">
        <v>262</v>
      </c>
      <c r="L41" s="10">
        <v>44471</v>
      </c>
      <c r="M41" s="10">
        <v>44836</v>
      </c>
      <c r="N41" t="s">
        <v>24</v>
      </c>
      <c r="O41">
        <v>66000</v>
      </c>
      <c r="P41">
        <v>0</v>
      </c>
      <c r="Q41">
        <v>6000</v>
      </c>
      <c r="R41">
        <v>915727161</v>
      </c>
      <c r="S41" t="s">
        <v>759</v>
      </c>
      <c r="T41" s="10">
        <v>44469.557870370372</v>
      </c>
      <c r="U41" t="s">
        <v>774</v>
      </c>
      <c r="V41" t="s">
        <v>1167</v>
      </c>
      <c r="W41" t="s">
        <v>1422</v>
      </c>
    </row>
    <row r="42" spans="1:23" x14ac:dyDescent="0.3">
      <c r="A42">
        <v>41</v>
      </c>
      <c r="B42" t="s">
        <v>263</v>
      </c>
      <c r="C42" t="s">
        <v>17</v>
      </c>
      <c r="D42" t="s">
        <v>264</v>
      </c>
      <c r="E42" t="s">
        <v>265</v>
      </c>
      <c r="F42" t="s">
        <v>20</v>
      </c>
      <c r="G42" t="s">
        <v>266</v>
      </c>
      <c r="H42" t="s">
        <v>267</v>
      </c>
      <c r="K42" t="s">
        <v>268</v>
      </c>
      <c r="L42" s="10">
        <v>44471</v>
      </c>
      <c r="M42" s="10">
        <v>44836</v>
      </c>
      <c r="N42" t="s">
        <v>24</v>
      </c>
      <c r="O42">
        <v>106000</v>
      </c>
      <c r="P42">
        <v>0</v>
      </c>
      <c r="Q42">
        <v>9636</v>
      </c>
      <c r="R42">
        <v>977645550</v>
      </c>
      <c r="S42" t="s">
        <v>759</v>
      </c>
      <c r="T42" s="10">
        <v>44469.629050925927</v>
      </c>
      <c r="U42" t="s">
        <v>768</v>
      </c>
      <c r="V42" t="s">
        <v>1167</v>
      </c>
      <c r="W42" t="s">
        <v>1423</v>
      </c>
    </row>
    <row r="43" spans="1:23" x14ac:dyDescent="0.3">
      <c r="A43">
        <v>42</v>
      </c>
      <c r="B43" t="s">
        <v>269</v>
      </c>
      <c r="C43" t="s">
        <v>17</v>
      </c>
      <c r="D43" t="s">
        <v>270</v>
      </c>
      <c r="E43" t="s">
        <v>271</v>
      </c>
      <c r="F43" t="s">
        <v>20</v>
      </c>
      <c r="G43" t="s">
        <v>272</v>
      </c>
      <c r="H43" t="s">
        <v>273</v>
      </c>
      <c r="I43" t="s">
        <v>274</v>
      </c>
      <c r="J43" t="s">
        <v>275</v>
      </c>
      <c r="K43" t="s">
        <v>276</v>
      </c>
      <c r="L43" s="10">
        <v>44471</v>
      </c>
      <c r="M43" s="10">
        <v>44836</v>
      </c>
      <c r="N43" t="s">
        <v>24</v>
      </c>
      <c r="O43">
        <v>66000</v>
      </c>
      <c r="P43">
        <v>0</v>
      </c>
      <c r="Q43">
        <v>6000</v>
      </c>
      <c r="R43">
        <v>982731816</v>
      </c>
      <c r="S43" t="s">
        <v>759</v>
      </c>
      <c r="T43" s="10">
        <v>44469.778067129628</v>
      </c>
      <c r="U43" t="s">
        <v>768</v>
      </c>
      <c r="V43" t="s">
        <v>1167</v>
      </c>
      <c r="W43" t="s">
        <v>1424</v>
      </c>
    </row>
    <row r="44" spans="1:23" x14ac:dyDescent="0.3">
      <c r="A44">
        <v>43</v>
      </c>
      <c r="B44" t="s">
        <v>277</v>
      </c>
      <c r="C44" t="s">
        <v>17</v>
      </c>
      <c r="D44" t="s">
        <v>278</v>
      </c>
      <c r="E44" t="s">
        <v>279</v>
      </c>
      <c r="F44" t="s">
        <v>20</v>
      </c>
      <c r="G44" t="s">
        <v>260</v>
      </c>
      <c r="H44" t="s">
        <v>280</v>
      </c>
      <c r="K44" t="s">
        <v>281</v>
      </c>
      <c r="L44" s="10">
        <v>44471</v>
      </c>
      <c r="M44" s="10">
        <v>44836</v>
      </c>
      <c r="N44" t="s">
        <v>24</v>
      </c>
      <c r="O44">
        <v>66000</v>
      </c>
      <c r="P44">
        <v>0</v>
      </c>
      <c r="Q44">
        <v>6000</v>
      </c>
      <c r="R44">
        <v>915727161</v>
      </c>
      <c r="S44" t="s">
        <v>759</v>
      </c>
      <c r="T44" s="10">
        <v>44469.788726851853</v>
      </c>
      <c r="U44" t="s">
        <v>774</v>
      </c>
      <c r="V44" t="s">
        <v>1167</v>
      </c>
      <c r="W44" t="s">
        <v>1425</v>
      </c>
    </row>
    <row r="45" spans="1:23" x14ac:dyDescent="0.3">
      <c r="A45">
        <v>44</v>
      </c>
      <c r="B45" t="s">
        <v>282</v>
      </c>
      <c r="C45" t="s">
        <v>17</v>
      </c>
      <c r="D45" t="s">
        <v>283</v>
      </c>
      <c r="E45" t="s">
        <v>284</v>
      </c>
      <c r="F45" t="s">
        <v>20</v>
      </c>
      <c r="G45" t="s">
        <v>285</v>
      </c>
      <c r="H45" t="s">
        <v>286</v>
      </c>
      <c r="K45" t="s">
        <v>287</v>
      </c>
      <c r="L45" s="10">
        <v>44471</v>
      </c>
      <c r="M45" s="10">
        <v>44836</v>
      </c>
      <c r="N45" t="s">
        <v>24</v>
      </c>
      <c r="O45">
        <v>98100</v>
      </c>
      <c r="P45">
        <v>0</v>
      </c>
      <c r="Q45">
        <v>8918</v>
      </c>
      <c r="R45">
        <v>987039045</v>
      </c>
      <c r="S45" t="s">
        <v>759</v>
      </c>
      <c r="T45" s="10">
        <v>44469.907893518517</v>
      </c>
      <c r="U45" t="s">
        <v>766</v>
      </c>
      <c r="V45" t="s">
        <v>1167</v>
      </c>
      <c r="W45" t="s">
        <v>1426</v>
      </c>
    </row>
    <row r="46" spans="1:23" x14ac:dyDescent="0.3">
      <c r="A46">
        <v>45</v>
      </c>
      <c r="B46" t="s">
        <v>288</v>
      </c>
      <c r="C46" t="s">
        <v>17</v>
      </c>
      <c r="D46" t="s">
        <v>289</v>
      </c>
      <c r="E46" t="s">
        <v>290</v>
      </c>
      <c r="F46" t="s">
        <v>20</v>
      </c>
      <c r="G46" t="s">
        <v>291</v>
      </c>
      <c r="H46" t="s">
        <v>292</v>
      </c>
      <c r="K46" t="s">
        <v>293</v>
      </c>
      <c r="L46" s="10">
        <v>44472</v>
      </c>
      <c r="M46" s="10">
        <v>44837</v>
      </c>
      <c r="N46" t="s">
        <v>24</v>
      </c>
      <c r="O46">
        <v>86000</v>
      </c>
      <c r="P46">
        <v>0</v>
      </c>
      <c r="Q46">
        <v>7818</v>
      </c>
      <c r="R46">
        <v>902333254</v>
      </c>
      <c r="S46" s="35">
        <v>44206</v>
      </c>
      <c r="T46" s="10">
        <v>44470.309074074074</v>
      </c>
      <c r="U46" t="s">
        <v>766</v>
      </c>
      <c r="V46" t="s">
        <v>1168</v>
      </c>
      <c r="W46" t="s">
        <v>1427</v>
      </c>
    </row>
    <row r="47" spans="1:23" x14ac:dyDescent="0.3">
      <c r="A47">
        <v>46</v>
      </c>
      <c r="B47" t="s">
        <v>294</v>
      </c>
      <c r="C47" t="s">
        <v>17</v>
      </c>
      <c r="D47" t="s">
        <v>295</v>
      </c>
      <c r="E47" t="s">
        <v>296</v>
      </c>
      <c r="F47" t="s">
        <v>20</v>
      </c>
      <c r="G47" t="s">
        <v>297</v>
      </c>
      <c r="H47" t="s">
        <v>298</v>
      </c>
      <c r="K47" t="s">
        <v>299</v>
      </c>
      <c r="L47" s="10">
        <v>44472</v>
      </c>
      <c r="M47" s="10">
        <v>44837</v>
      </c>
      <c r="N47" t="s">
        <v>24</v>
      </c>
      <c r="O47">
        <v>66000</v>
      </c>
      <c r="P47">
        <v>0</v>
      </c>
      <c r="Q47">
        <v>6000</v>
      </c>
      <c r="R47">
        <v>966307307</v>
      </c>
      <c r="S47" s="35">
        <v>44206</v>
      </c>
      <c r="T47" s="10">
        <v>44470.638738425929</v>
      </c>
      <c r="U47" t="s">
        <v>766</v>
      </c>
      <c r="V47" t="s">
        <v>1167</v>
      </c>
      <c r="W47" t="s">
        <v>1428</v>
      </c>
    </row>
    <row r="48" spans="1:23" x14ac:dyDescent="0.3">
      <c r="A48">
        <v>47</v>
      </c>
      <c r="B48" t="s">
        <v>300</v>
      </c>
      <c r="C48" t="s">
        <v>17</v>
      </c>
      <c r="D48" t="s">
        <v>301</v>
      </c>
      <c r="E48" t="s">
        <v>302</v>
      </c>
      <c r="F48" t="s">
        <v>20</v>
      </c>
      <c r="G48" t="s">
        <v>303</v>
      </c>
      <c r="H48" t="s">
        <v>304</v>
      </c>
      <c r="I48">
        <v>4188464</v>
      </c>
      <c r="J48">
        <v>312339</v>
      </c>
      <c r="K48" t="s">
        <v>305</v>
      </c>
      <c r="L48" s="10">
        <v>44472</v>
      </c>
      <c r="M48" s="10">
        <v>44837</v>
      </c>
      <c r="N48" t="s">
        <v>24</v>
      </c>
      <c r="O48">
        <v>66000</v>
      </c>
      <c r="P48">
        <v>0</v>
      </c>
      <c r="Q48">
        <v>6000</v>
      </c>
      <c r="R48">
        <v>902654225</v>
      </c>
      <c r="S48" s="35">
        <v>44206</v>
      </c>
      <c r="T48" s="10">
        <v>44470.755810185183</v>
      </c>
      <c r="V48" t="s">
        <v>1168</v>
      </c>
      <c r="W48" t="s">
        <v>1429</v>
      </c>
    </row>
    <row r="49" spans="1:23" x14ac:dyDescent="0.3">
      <c r="A49">
        <v>48</v>
      </c>
      <c r="B49" t="s">
        <v>306</v>
      </c>
      <c r="C49" t="s">
        <v>17</v>
      </c>
      <c r="D49" t="s">
        <v>307</v>
      </c>
      <c r="E49" t="s">
        <v>308</v>
      </c>
      <c r="F49" t="s">
        <v>20</v>
      </c>
      <c r="G49" t="s">
        <v>309</v>
      </c>
      <c r="H49" t="s">
        <v>310</v>
      </c>
      <c r="K49" t="s">
        <v>311</v>
      </c>
      <c r="L49" s="10">
        <v>44472</v>
      </c>
      <c r="M49" s="10">
        <v>44837</v>
      </c>
      <c r="N49" t="s">
        <v>24</v>
      </c>
      <c r="O49">
        <v>66000</v>
      </c>
      <c r="P49">
        <v>0</v>
      </c>
      <c r="Q49">
        <v>6000</v>
      </c>
      <c r="R49">
        <v>941929567</v>
      </c>
      <c r="S49" s="35">
        <v>44206</v>
      </c>
      <c r="T49" s="10">
        <v>44470.921099537038</v>
      </c>
      <c r="U49" t="s">
        <v>768</v>
      </c>
      <c r="V49" t="s">
        <v>1167</v>
      </c>
      <c r="W49" t="s">
        <v>1430</v>
      </c>
    </row>
    <row r="50" spans="1:23" x14ac:dyDescent="0.3">
      <c r="A50">
        <v>49</v>
      </c>
      <c r="B50" t="s">
        <v>312</v>
      </c>
      <c r="C50" t="s">
        <v>17</v>
      </c>
      <c r="D50" t="s">
        <v>313</v>
      </c>
      <c r="E50" t="s">
        <v>314</v>
      </c>
      <c r="F50" t="s">
        <v>20</v>
      </c>
      <c r="G50" t="s">
        <v>315</v>
      </c>
      <c r="H50" t="s">
        <v>316</v>
      </c>
      <c r="K50" t="s">
        <v>317</v>
      </c>
      <c r="L50" s="10">
        <v>44473</v>
      </c>
      <c r="M50" s="10">
        <v>44838</v>
      </c>
      <c r="N50" t="s">
        <v>24</v>
      </c>
      <c r="O50">
        <v>98100</v>
      </c>
      <c r="P50">
        <v>0</v>
      </c>
      <c r="Q50">
        <v>8918</v>
      </c>
      <c r="R50">
        <v>909717164</v>
      </c>
      <c r="S50" s="35">
        <v>44237</v>
      </c>
      <c r="T50" s="10">
        <v>44471.297743055555</v>
      </c>
      <c r="U50" t="s">
        <v>775</v>
      </c>
      <c r="V50" t="s">
        <v>1168</v>
      </c>
      <c r="W50" t="s">
        <v>1431</v>
      </c>
    </row>
    <row r="51" spans="1:23" x14ac:dyDescent="0.3">
      <c r="A51">
        <v>50</v>
      </c>
      <c r="B51" t="s">
        <v>318</v>
      </c>
      <c r="C51" t="s">
        <v>17</v>
      </c>
      <c r="D51" t="s">
        <v>319</v>
      </c>
      <c r="E51" t="s">
        <v>320</v>
      </c>
      <c r="F51" t="s">
        <v>20</v>
      </c>
      <c r="G51" t="s">
        <v>321</v>
      </c>
      <c r="H51" t="s">
        <v>322</v>
      </c>
      <c r="K51" t="s">
        <v>323</v>
      </c>
      <c r="L51" s="10">
        <v>44501</v>
      </c>
      <c r="M51" s="10">
        <v>44866</v>
      </c>
      <c r="N51" t="s">
        <v>24</v>
      </c>
      <c r="O51">
        <v>86000</v>
      </c>
      <c r="P51">
        <v>0</v>
      </c>
      <c r="Q51">
        <v>7818</v>
      </c>
      <c r="R51">
        <v>979307036</v>
      </c>
      <c r="S51" s="35">
        <v>44237</v>
      </c>
      <c r="T51" s="10">
        <v>44471.579918981479</v>
      </c>
      <c r="U51" t="s">
        <v>776</v>
      </c>
      <c r="V51" t="s">
        <v>1166</v>
      </c>
      <c r="W51" t="s">
        <v>1432</v>
      </c>
    </row>
    <row r="52" spans="1:23" x14ac:dyDescent="0.3">
      <c r="A52">
        <v>51</v>
      </c>
      <c r="B52" t="s">
        <v>324</v>
      </c>
      <c r="C52" t="s">
        <v>17</v>
      </c>
      <c r="D52" t="s">
        <v>325</v>
      </c>
      <c r="E52" t="s">
        <v>326</v>
      </c>
      <c r="F52" t="s">
        <v>20</v>
      </c>
      <c r="G52" t="s">
        <v>327</v>
      </c>
      <c r="H52" t="s">
        <v>328</v>
      </c>
      <c r="K52" t="s">
        <v>329</v>
      </c>
      <c r="L52" s="10">
        <v>44474</v>
      </c>
      <c r="M52" s="10">
        <v>44839</v>
      </c>
      <c r="N52" t="s">
        <v>24</v>
      </c>
      <c r="O52">
        <v>98100</v>
      </c>
      <c r="P52">
        <v>0</v>
      </c>
      <c r="Q52">
        <v>8918</v>
      </c>
      <c r="R52">
        <v>901477782</v>
      </c>
      <c r="S52" s="35">
        <v>44237</v>
      </c>
      <c r="T52" s="10">
        <v>44471.661770833336</v>
      </c>
      <c r="U52" t="s">
        <v>766</v>
      </c>
      <c r="V52" t="s">
        <v>1167</v>
      </c>
      <c r="W52" t="s">
        <v>1433</v>
      </c>
    </row>
    <row r="53" spans="1:23" x14ac:dyDescent="0.3">
      <c r="A53">
        <v>52</v>
      </c>
      <c r="B53" t="s">
        <v>330</v>
      </c>
      <c r="C53" t="s">
        <v>17</v>
      </c>
      <c r="D53" t="s">
        <v>331</v>
      </c>
      <c r="E53" t="s">
        <v>332</v>
      </c>
      <c r="F53" t="s">
        <v>20</v>
      </c>
      <c r="G53" t="s">
        <v>333</v>
      </c>
      <c r="H53" t="s">
        <v>334</v>
      </c>
      <c r="K53" t="s">
        <v>335</v>
      </c>
      <c r="L53" s="10">
        <v>44473</v>
      </c>
      <c r="M53" s="10">
        <v>44838</v>
      </c>
      <c r="N53" t="s">
        <v>24</v>
      </c>
      <c r="O53">
        <v>359500</v>
      </c>
      <c r="P53">
        <v>0</v>
      </c>
      <c r="Q53">
        <v>32682</v>
      </c>
      <c r="R53">
        <v>919917486</v>
      </c>
      <c r="S53" s="35">
        <v>44237</v>
      </c>
      <c r="T53" s="10">
        <v>44471.687222222223</v>
      </c>
      <c r="U53" t="s">
        <v>768</v>
      </c>
      <c r="V53" t="s">
        <v>1168</v>
      </c>
      <c r="W53" t="s">
        <v>1434</v>
      </c>
    </row>
    <row r="54" spans="1:23" x14ac:dyDescent="0.3">
      <c r="A54">
        <v>53</v>
      </c>
      <c r="B54" t="s">
        <v>336</v>
      </c>
      <c r="C54" t="s">
        <v>17</v>
      </c>
      <c r="D54" t="s">
        <v>337</v>
      </c>
      <c r="E54" t="s">
        <v>338</v>
      </c>
      <c r="F54" t="s">
        <v>20</v>
      </c>
      <c r="G54" t="s">
        <v>339</v>
      </c>
      <c r="H54" t="s">
        <v>340</v>
      </c>
      <c r="K54" t="s">
        <v>341</v>
      </c>
      <c r="L54" s="10">
        <v>44479</v>
      </c>
      <c r="M54" s="10">
        <v>44844</v>
      </c>
      <c r="N54" t="s">
        <v>24</v>
      </c>
      <c r="O54">
        <v>66000</v>
      </c>
      <c r="P54">
        <v>0</v>
      </c>
      <c r="Q54">
        <v>6000</v>
      </c>
      <c r="R54">
        <v>335863466</v>
      </c>
      <c r="S54" s="35">
        <v>44237</v>
      </c>
      <c r="T54" s="10">
        <v>44471.785902777781</v>
      </c>
      <c r="U54" t="s">
        <v>768</v>
      </c>
      <c r="V54" t="s">
        <v>1166</v>
      </c>
      <c r="W54" t="s">
        <v>1435</v>
      </c>
    </row>
    <row r="55" spans="1:23" x14ac:dyDescent="0.3">
      <c r="A55">
        <v>54</v>
      </c>
      <c r="B55" t="s">
        <v>342</v>
      </c>
      <c r="C55" t="s">
        <v>17</v>
      </c>
      <c r="D55" t="s">
        <v>343</v>
      </c>
      <c r="E55" t="s">
        <v>344</v>
      </c>
      <c r="F55" t="s">
        <v>20</v>
      </c>
      <c r="G55" t="s">
        <v>345</v>
      </c>
      <c r="H55" t="s">
        <v>346</v>
      </c>
      <c r="K55" t="s">
        <v>347</v>
      </c>
      <c r="L55" s="10">
        <v>44473</v>
      </c>
      <c r="M55" s="10">
        <v>44838</v>
      </c>
      <c r="N55" t="s">
        <v>24</v>
      </c>
      <c r="O55">
        <v>66000</v>
      </c>
      <c r="P55">
        <v>0</v>
      </c>
      <c r="Q55">
        <v>6000</v>
      </c>
      <c r="R55">
        <v>903166656</v>
      </c>
      <c r="S55" s="35">
        <v>44237</v>
      </c>
      <c r="T55" s="10">
        <v>44471.831597222219</v>
      </c>
      <c r="V55" t="s">
        <v>1166</v>
      </c>
      <c r="W55" t="s">
        <v>1436</v>
      </c>
    </row>
    <row r="56" spans="1:23" x14ac:dyDescent="0.3">
      <c r="A56">
        <v>55</v>
      </c>
      <c r="B56" t="s">
        <v>348</v>
      </c>
      <c r="C56" t="s">
        <v>17</v>
      </c>
      <c r="D56" t="s">
        <v>349</v>
      </c>
      <c r="E56" t="s">
        <v>350</v>
      </c>
      <c r="F56" t="s">
        <v>20</v>
      </c>
      <c r="G56" t="s">
        <v>351</v>
      </c>
      <c r="H56" t="s">
        <v>352</v>
      </c>
      <c r="K56" t="s">
        <v>353</v>
      </c>
      <c r="L56" s="10">
        <v>44473</v>
      </c>
      <c r="M56" s="10">
        <v>44838</v>
      </c>
      <c r="N56" t="s">
        <v>24</v>
      </c>
      <c r="O56">
        <v>98100</v>
      </c>
      <c r="P56">
        <v>0</v>
      </c>
      <c r="Q56">
        <v>8918</v>
      </c>
      <c r="R56">
        <v>977736635</v>
      </c>
      <c r="S56" s="35">
        <v>44237</v>
      </c>
      <c r="T56" s="10">
        <v>44471.965752314813</v>
      </c>
      <c r="U56" t="s">
        <v>768</v>
      </c>
      <c r="V56" t="s">
        <v>1167</v>
      </c>
      <c r="W56" t="s">
        <v>1437</v>
      </c>
    </row>
    <row r="57" spans="1:23" x14ac:dyDescent="0.3">
      <c r="A57">
        <v>56</v>
      </c>
      <c r="B57" t="s">
        <v>354</v>
      </c>
      <c r="C57" t="s">
        <v>17</v>
      </c>
      <c r="D57" t="s">
        <v>355</v>
      </c>
      <c r="E57" t="s">
        <v>356</v>
      </c>
      <c r="F57" t="s">
        <v>20</v>
      </c>
      <c r="G57" t="s">
        <v>357</v>
      </c>
      <c r="H57" t="s">
        <v>358</v>
      </c>
      <c r="I57" t="s">
        <v>359</v>
      </c>
      <c r="J57" t="s">
        <v>360</v>
      </c>
      <c r="K57" t="s">
        <v>361</v>
      </c>
      <c r="L57" s="10">
        <v>44474</v>
      </c>
      <c r="M57" s="10">
        <v>44839</v>
      </c>
      <c r="N57" t="s">
        <v>24</v>
      </c>
      <c r="O57">
        <v>66000</v>
      </c>
      <c r="P57">
        <v>0</v>
      </c>
      <c r="Q57">
        <v>6000</v>
      </c>
      <c r="R57">
        <v>988709980</v>
      </c>
      <c r="S57" s="35">
        <v>44265</v>
      </c>
      <c r="T57" s="10">
        <v>44472.606608796297</v>
      </c>
      <c r="U57" t="s">
        <v>768</v>
      </c>
      <c r="V57" t="s">
        <v>1168</v>
      </c>
      <c r="W57" t="s">
        <v>1438</v>
      </c>
    </row>
    <row r="58" spans="1:23" x14ac:dyDescent="0.3">
      <c r="A58">
        <v>57</v>
      </c>
      <c r="B58" t="s">
        <v>362</v>
      </c>
      <c r="C58" t="s">
        <v>17</v>
      </c>
      <c r="D58" t="s">
        <v>363</v>
      </c>
      <c r="E58" t="s">
        <v>364</v>
      </c>
      <c r="F58" t="s">
        <v>40</v>
      </c>
      <c r="G58" t="s">
        <v>365</v>
      </c>
      <c r="H58" t="s">
        <v>366</v>
      </c>
      <c r="K58" t="s">
        <v>367</v>
      </c>
      <c r="L58" s="10">
        <v>44474</v>
      </c>
      <c r="M58" s="10">
        <v>44839</v>
      </c>
      <c r="N58" t="s">
        <v>24</v>
      </c>
      <c r="O58">
        <v>480700</v>
      </c>
      <c r="P58">
        <v>0</v>
      </c>
      <c r="Q58">
        <v>43700</v>
      </c>
      <c r="R58">
        <v>978472628</v>
      </c>
      <c r="S58" s="35">
        <v>44265</v>
      </c>
      <c r="T58" s="10">
        <v>44472.625011574077</v>
      </c>
      <c r="U58" t="s">
        <v>768</v>
      </c>
      <c r="V58" t="s">
        <v>1168</v>
      </c>
      <c r="W58" t="s">
        <v>1439</v>
      </c>
    </row>
    <row r="59" spans="1:23" x14ac:dyDescent="0.3">
      <c r="A59">
        <v>58</v>
      </c>
      <c r="B59" t="s">
        <v>368</v>
      </c>
      <c r="C59" t="s">
        <v>17</v>
      </c>
      <c r="D59" t="s">
        <v>369</v>
      </c>
      <c r="E59" t="s">
        <v>370</v>
      </c>
      <c r="F59" t="s">
        <v>20</v>
      </c>
      <c r="G59" t="s">
        <v>371</v>
      </c>
      <c r="H59" t="s">
        <v>372</v>
      </c>
      <c r="K59" t="s">
        <v>373</v>
      </c>
      <c r="L59" s="10">
        <v>44474</v>
      </c>
      <c r="M59" s="10">
        <v>44839</v>
      </c>
      <c r="N59" t="s">
        <v>24</v>
      </c>
      <c r="O59">
        <v>66000</v>
      </c>
      <c r="P59">
        <v>0</v>
      </c>
      <c r="Q59">
        <v>6000</v>
      </c>
      <c r="R59">
        <v>917421817</v>
      </c>
      <c r="S59" s="35">
        <v>44265</v>
      </c>
      <c r="T59" s="10">
        <v>44472.647129629629</v>
      </c>
      <c r="U59" t="s">
        <v>766</v>
      </c>
      <c r="V59" t="s">
        <v>1168</v>
      </c>
      <c r="W59" t="s">
        <v>1440</v>
      </c>
    </row>
    <row r="60" spans="1:23" x14ac:dyDescent="0.3">
      <c r="A60">
        <v>59</v>
      </c>
      <c r="B60" t="s">
        <v>374</v>
      </c>
      <c r="C60" t="s">
        <v>17</v>
      </c>
      <c r="D60" t="s">
        <v>375</v>
      </c>
      <c r="E60" t="s">
        <v>376</v>
      </c>
      <c r="F60" t="s">
        <v>20</v>
      </c>
      <c r="G60" t="s">
        <v>377</v>
      </c>
      <c r="H60" t="s">
        <v>378</v>
      </c>
      <c r="K60" t="s">
        <v>379</v>
      </c>
      <c r="L60" s="10">
        <v>44474</v>
      </c>
      <c r="M60" s="10">
        <v>44839</v>
      </c>
      <c r="N60" t="s">
        <v>24</v>
      </c>
      <c r="O60">
        <v>98100</v>
      </c>
      <c r="P60">
        <v>0</v>
      </c>
      <c r="Q60">
        <v>8918</v>
      </c>
      <c r="R60">
        <v>982597668</v>
      </c>
      <c r="S60" s="35">
        <v>44265</v>
      </c>
      <c r="T60" s="10">
        <v>44472.685150462959</v>
      </c>
      <c r="U60" t="s">
        <v>768</v>
      </c>
      <c r="V60" t="s">
        <v>1168</v>
      </c>
      <c r="W60" t="s">
        <v>1441</v>
      </c>
    </row>
    <row r="61" spans="1:23" x14ac:dyDescent="0.3">
      <c r="A61">
        <v>60</v>
      </c>
      <c r="B61" t="s">
        <v>380</v>
      </c>
      <c r="C61" t="s">
        <v>17</v>
      </c>
      <c r="D61" t="s">
        <v>381</v>
      </c>
      <c r="E61" t="s">
        <v>382</v>
      </c>
      <c r="F61" t="s">
        <v>20</v>
      </c>
      <c r="G61" t="s">
        <v>383</v>
      </c>
      <c r="H61" t="s">
        <v>384</v>
      </c>
      <c r="K61" t="s">
        <v>385</v>
      </c>
      <c r="L61" s="10">
        <v>44474</v>
      </c>
      <c r="M61" s="10">
        <v>44839</v>
      </c>
      <c r="N61" t="s">
        <v>24</v>
      </c>
      <c r="O61">
        <v>86000</v>
      </c>
      <c r="P61">
        <v>0</v>
      </c>
      <c r="Q61">
        <v>7818</v>
      </c>
      <c r="R61">
        <v>905140878</v>
      </c>
      <c r="S61" s="35">
        <v>44265</v>
      </c>
      <c r="T61" s="10">
        <v>44472.714305555557</v>
      </c>
      <c r="U61" t="s">
        <v>777</v>
      </c>
      <c r="V61" t="s">
        <v>1168</v>
      </c>
      <c r="W61" t="s">
        <v>1442</v>
      </c>
    </row>
    <row r="62" spans="1:23" x14ac:dyDescent="0.3">
      <c r="A62">
        <v>61</v>
      </c>
      <c r="B62" t="s">
        <v>386</v>
      </c>
      <c r="C62" t="s">
        <v>17</v>
      </c>
      <c r="D62" t="s">
        <v>387</v>
      </c>
      <c r="E62" t="s">
        <v>388</v>
      </c>
      <c r="F62" t="s">
        <v>20</v>
      </c>
      <c r="G62" t="s">
        <v>389</v>
      </c>
      <c r="H62" t="s">
        <v>390</v>
      </c>
      <c r="K62" t="s">
        <v>391</v>
      </c>
      <c r="L62" s="10">
        <v>44474</v>
      </c>
      <c r="M62" s="10">
        <v>44839</v>
      </c>
      <c r="N62" t="s">
        <v>24</v>
      </c>
      <c r="O62">
        <v>98100</v>
      </c>
      <c r="P62">
        <v>0</v>
      </c>
      <c r="Q62">
        <v>8918</v>
      </c>
      <c r="R62">
        <v>902645695</v>
      </c>
      <c r="S62" s="35">
        <v>44265</v>
      </c>
      <c r="T62" s="10">
        <v>44472.75</v>
      </c>
      <c r="U62" t="s">
        <v>766</v>
      </c>
      <c r="V62" t="s">
        <v>1168</v>
      </c>
      <c r="W62" t="s">
        <v>1443</v>
      </c>
    </row>
    <row r="63" spans="1:23" x14ac:dyDescent="0.3">
      <c r="A63">
        <v>62</v>
      </c>
      <c r="B63" t="s">
        <v>392</v>
      </c>
      <c r="C63" t="s">
        <v>17</v>
      </c>
      <c r="D63" t="s">
        <v>393</v>
      </c>
      <c r="E63" t="s">
        <v>394</v>
      </c>
      <c r="F63" t="s">
        <v>20</v>
      </c>
      <c r="G63" t="s">
        <v>395</v>
      </c>
      <c r="H63" t="s">
        <v>396</v>
      </c>
      <c r="K63" t="s">
        <v>397</v>
      </c>
      <c r="L63" s="10">
        <v>44474</v>
      </c>
      <c r="M63" s="10">
        <v>44839</v>
      </c>
      <c r="N63" t="s">
        <v>24</v>
      </c>
      <c r="O63">
        <v>78100</v>
      </c>
      <c r="P63">
        <v>0</v>
      </c>
      <c r="Q63">
        <v>7100</v>
      </c>
      <c r="R63">
        <v>903115624</v>
      </c>
      <c r="S63" s="35">
        <v>44265</v>
      </c>
      <c r="T63" s="10">
        <v>44472.878310185188</v>
      </c>
      <c r="U63" t="s">
        <v>766</v>
      </c>
      <c r="V63" t="s">
        <v>1168</v>
      </c>
      <c r="W63" t="s">
        <v>1444</v>
      </c>
    </row>
    <row r="64" spans="1:23" x14ac:dyDescent="0.3">
      <c r="A64">
        <v>63</v>
      </c>
      <c r="B64" t="s">
        <v>398</v>
      </c>
      <c r="C64" t="s">
        <v>17</v>
      </c>
      <c r="D64" t="s">
        <v>399</v>
      </c>
      <c r="E64" t="s">
        <v>400</v>
      </c>
      <c r="F64" t="s">
        <v>20</v>
      </c>
      <c r="G64" t="s">
        <v>401</v>
      </c>
      <c r="H64" t="s">
        <v>402</v>
      </c>
      <c r="I64" t="s">
        <v>403</v>
      </c>
      <c r="J64" t="s">
        <v>404</v>
      </c>
      <c r="K64" t="s">
        <v>405</v>
      </c>
      <c r="L64" s="10">
        <v>44474</v>
      </c>
      <c r="M64" s="10">
        <v>44839</v>
      </c>
      <c r="N64" t="s">
        <v>24</v>
      </c>
      <c r="O64">
        <v>66000</v>
      </c>
      <c r="P64">
        <v>0</v>
      </c>
      <c r="Q64">
        <v>6000</v>
      </c>
      <c r="R64">
        <v>903810059</v>
      </c>
      <c r="S64" s="35">
        <v>44265</v>
      </c>
      <c r="T64" s="10">
        <v>44472.909942129627</v>
      </c>
      <c r="V64" t="s">
        <v>1168</v>
      </c>
      <c r="W64" t="s">
        <v>1445</v>
      </c>
    </row>
    <row r="65" spans="1:23" x14ac:dyDescent="0.3">
      <c r="A65">
        <v>64</v>
      </c>
      <c r="B65" t="s">
        <v>406</v>
      </c>
      <c r="C65" t="s">
        <v>17</v>
      </c>
      <c r="D65" t="s">
        <v>407</v>
      </c>
      <c r="E65" t="s">
        <v>408</v>
      </c>
      <c r="F65" t="s">
        <v>20</v>
      </c>
      <c r="G65" t="s">
        <v>409</v>
      </c>
      <c r="H65" t="s">
        <v>410</v>
      </c>
      <c r="K65" t="s">
        <v>411</v>
      </c>
      <c r="L65" s="10">
        <v>44474</v>
      </c>
      <c r="M65" s="10">
        <v>44839</v>
      </c>
      <c r="N65" t="s">
        <v>24</v>
      </c>
      <c r="O65">
        <v>66000</v>
      </c>
      <c r="P65">
        <v>0</v>
      </c>
      <c r="Q65">
        <v>6000</v>
      </c>
      <c r="R65">
        <v>978576474</v>
      </c>
      <c r="S65" s="35">
        <v>44265</v>
      </c>
      <c r="T65" s="10">
        <v>44472.919328703705</v>
      </c>
      <c r="V65" t="s">
        <v>1166</v>
      </c>
      <c r="W65" t="s">
        <v>1446</v>
      </c>
    </row>
    <row r="66" spans="1:23" x14ac:dyDescent="0.3">
      <c r="A66">
        <v>65</v>
      </c>
      <c r="B66" t="s">
        <v>412</v>
      </c>
      <c r="C66" t="s">
        <v>17</v>
      </c>
      <c r="D66" t="s">
        <v>413</v>
      </c>
      <c r="E66" t="s">
        <v>414</v>
      </c>
      <c r="F66" t="s">
        <v>20</v>
      </c>
      <c r="G66" t="s">
        <v>415</v>
      </c>
      <c r="H66" t="s">
        <v>416</v>
      </c>
      <c r="K66" t="s">
        <v>417</v>
      </c>
      <c r="L66" s="10">
        <v>44475</v>
      </c>
      <c r="M66" s="10">
        <v>44840</v>
      </c>
      <c r="N66" t="s">
        <v>24</v>
      </c>
      <c r="O66">
        <v>86000</v>
      </c>
      <c r="P66">
        <v>0</v>
      </c>
      <c r="Q66">
        <v>7818</v>
      </c>
      <c r="R66">
        <v>906817579</v>
      </c>
      <c r="S66" s="35">
        <v>44296</v>
      </c>
      <c r="T66" s="10">
        <v>44473.064629629633</v>
      </c>
      <c r="U66" t="s">
        <v>766</v>
      </c>
      <c r="V66" t="s">
        <v>1168</v>
      </c>
      <c r="W66" t="s">
        <v>1447</v>
      </c>
    </row>
    <row r="67" spans="1:23" x14ac:dyDescent="0.3">
      <c r="A67">
        <v>66</v>
      </c>
      <c r="B67" t="s">
        <v>418</v>
      </c>
      <c r="C67" t="s">
        <v>17</v>
      </c>
      <c r="D67" t="s">
        <v>419</v>
      </c>
      <c r="E67" t="s">
        <v>420</v>
      </c>
      <c r="F67" t="s">
        <v>20</v>
      </c>
      <c r="G67" t="s">
        <v>421</v>
      </c>
      <c r="H67" t="s">
        <v>422</v>
      </c>
      <c r="K67" t="s">
        <v>423</v>
      </c>
      <c r="L67" s="10">
        <v>44475</v>
      </c>
      <c r="M67" s="10">
        <v>44840</v>
      </c>
      <c r="N67" t="s">
        <v>24</v>
      </c>
      <c r="O67">
        <v>66000</v>
      </c>
      <c r="P67">
        <v>0</v>
      </c>
      <c r="Q67">
        <v>6000</v>
      </c>
      <c r="R67">
        <v>986083646</v>
      </c>
      <c r="S67" s="35">
        <v>44296</v>
      </c>
      <c r="T67" s="10">
        <v>44473.68273148148</v>
      </c>
      <c r="V67" t="s">
        <v>1166</v>
      </c>
      <c r="W67" t="s">
        <v>1448</v>
      </c>
    </row>
    <row r="68" spans="1:23" x14ac:dyDescent="0.3">
      <c r="A68">
        <v>67</v>
      </c>
      <c r="B68" t="s">
        <v>424</v>
      </c>
      <c r="C68" t="s">
        <v>17</v>
      </c>
      <c r="D68" t="s">
        <v>425</v>
      </c>
      <c r="E68" t="s">
        <v>426</v>
      </c>
      <c r="F68" t="s">
        <v>20</v>
      </c>
      <c r="G68" t="s">
        <v>427</v>
      </c>
      <c r="H68" t="s">
        <v>428</v>
      </c>
      <c r="K68" t="s">
        <v>429</v>
      </c>
      <c r="L68" s="10">
        <v>44475</v>
      </c>
      <c r="M68" s="10">
        <v>44840</v>
      </c>
      <c r="N68" t="s">
        <v>24</v>
      </c>
      <c r="O68">
        <v>66000</v>
      </c>
      <c r="P68">
        <v>0</v>
      </c>
      <c r="Q68">
        <v>6000</v>
      </c>
      <c r="R68">
        <v>389994928</v>
      </c>
      <c r="S68" s="35">
        <v>44296</v>
      </c>
      <c r="T68" s="10">
        <v>44473.736655092594</v>
      </c>
      <c r="U68" t="s">
        <v>766</v>
      </c>
      <c r="V68" t="s">
        <v>1168</v>
      </c>
      <c r="W68" t="s">
        <v>1449</v>
      </c>
    </row>
    <row r="69" spans="1:23" x14ac:dyDescent="0.3">
      <c r="A69">
        <v>68</v>
      </c>
      <c r="B69" t="s">
        <v>430</v>
      </c>
      <c r="C69" t="s">
        <v>17</v>
      </c>
      <c r="D69" t="s">
        <v>431</v>
      </c>
      <c r="E69" t="s">
        <v>432</v>
      </c>
      <c r="F69" t="s">
        <v>20</v>
      </c>
      <c r="G69" t="s">
        <v>433</v>
      </c>
      <c r="H69" t="s">
        <v>434</v>
      </c>
      <c r="K69" t="s">
        <v>435</v>
      </c>
      <c r="L69" s="10">
        <v>44475</v>
      </c>
      <c r="M69" s="10">
        <v>44840</v>
      </c>
      <c r="N69" t="s">
        <v>24</v>
      </c>
      <c r="O69">
        <v>66000</v>
      </c>
      <c r="P69">
        <v>0</v>
      </c>
      <c r="Q69">
        <v>6000</v>
      </c>
      <c r="R69">
        <v>986763107</v>
      </c>
      <c r="S69" s="35">
        <v>44296</v>
      </c>
      <c r="T69" s="10">
        <v>44473.75644675926</v>
      </c>
      <c r="V69" t="s">
        <v>1167</v>
      </c>
      <c r="W69" t="s">
        <v>1450</v>
      </c>
    </row>
    <row r="70" spans="1:23" x14ac:dyDescent="0.3">
      <c r="A70">
        <v>69</v>
      </c>
      <c r="B70" t="s">
        <v>436</v>
      </c>
      <c r="C70" t="s">
        <v>17</v>
      </c>
      <c r="D70" t="s">
        <v>437</v>
      </c>
      <c r="E70" t="s">
        <v>438</v>
      </c>
      <c r="F70" t="s">
        <v>20</v>
      </c>
      <c r="G70" t="s">
        <v>439</v>
      </c>
      <c r="H70" t="s">
        <v>440</v>
      </c>
      <c r="K70" t="s">
        <v>441</v>
      </c>
      <c r="L70" s="10">
        <v>44475</v>
      </c>
      <c r="M70" s="10">
        <v>44840</v>
      </c>
      <c r="N70" t="s">
        <v>24</v>
      </c>
      <c r="O70">
        <v>98100</v>
      </c>
      <c r="P70">
        <v>0</v>
      </c>
      <c r="Q70">
        <v>8918</v>
      </c>
      <c r="R70">
        <v>918892233</v>
      </c>
      <c r="S70" s="35">
        <v>44296</v>
      </c>
      <c r="T70" s="10">
        <v>44473.907893518517</v>
      </c>
      <c r="U70" t="s">
        <v>766</v>
      </c>
      <c r="V70" t="s">
        <v>1168</v>
      </c>
      <c r="W70" t="s">
        <v>1451</v>
      </c>
    </row>
    <row r="71" spans="1:23" x14ac:dyDescent="0.3">
      <c r="A71">
        <v>70</v>
      </c>
      <c r="B71" t="s">
        <v>442</v>
      </c>
      <c r="C71" t="s">
        <v>17</v>
      </c>
      <c r="D71" t="s">
        <v>443</v>
      </c>
      <c r="E71" t="s">
        <v>444</v>
      </c>
      <c r="F71" t="s">
        <v>20</v>
      </c>
      <c r="G71" t="s">
        <v>445</v>
      </c>
      <c r="H71" t="s">
        <v>446</v>
      </c>
      <c r="K71" t="s">
        <v>447</v>
      </c>
      <c r="L71" s="10">
        <v>44475</v>
      </c>
      <c r="M71" s="10">
        <v>44840</v>
      </c>
      <c r="N71" t="s">
        <v>24</v>
      </c>
      <c r="O71">
        <v>98100</v>
      </c>
      <c r="P71">
        <v>0</v>
      </c>
      <c r="Q71">
        <v>8918</v>
      </c>
      <c r="R71">
        <v>938239949</v>
      </c>
      <c r="S71" s="35">
        <v>44296</v>
      </c>
      <c r="T71" s="10">
        <v>44473.983784722222</v>
      </c>
      <c r="U71" t="s">
        <v>766</v>
      </c>
      <c r="V71" t="s">
        <v>1167</v>
      </c>
      <c r="W71" t="s">
        <v>1452</v>
      </c>
    </row>
    <row r="72" spans="1:23" x14ac:dyDescent="0.3">
      <c r="A72">
        <v>71</v>
      </c>
      <c r="B72" t="s">
        <v>448</v>
      </c>
      <c r="C72" t="s">
        <v>17</v>
      </c>
      <c r="D72" t="s">
        <v>449</v>
      </c>
      <c r="E72" t="s">
        <v>450</v>
      </c>
      <c r="F72" t="s">
        <v>20</v>
      </c>
      <c r="G72" t="s">
        <v>451</v>
      </c>
      <c r="H72" t="s">
        <v>452</v>
      </c>
      <c r="K72" t="s">
        <v>453</v>
      </c>
      <c r="L72" s="10">
        <v>44476</v>
      </c>
      <c r="M72" s="10">
        <v>44841</v>
      </c>
      <c r="N72" t="s">
        <v>24</v>
      </c>
      <c r="O72">
        <v>66000</v>
      </c>
      <c r="P72">
        <v>0</v>
      </c>
      <c r="Q72">
        <v>6000</v>
      </c>
      <c r="R72">
        <v>704487076</v>
      </c>
      <c r="S72" s="35">
        <v>44326</v>
      </c>
      <c r="T72" s="10">
        <v>44474.090914351851</v>
      </c>
      <c r="U72" t="s">
        <v>778</v>
      </c>
      <c r="V72" t="s">
        <v>1168</v>
      </c>
      <c r="W72" t="s">
        <v>1453</v>
      </c>
    </row>
    <row r="73" spans="1:23" x14ac:dyDescent="0.3">
      <c r="A73">
        <v>72</v>
      </c>
      <c r="B73" t="s">
        <v>454</v>
      </c>
      <c r="C73" t="s">
        <v>17</v>
      </c>
      <c r="D73" t="s">
        <v>455</v>
      </c>
      <c r="E73" t="s">
        <v>456</v>
      </c>
      <c r="F73" t="s">
        <v>40</v>
      </c>
      <c r="G73" t="s">
        <v>457</v>
      </c>
      <c r="H73" t="s">
        <v>458</v>
      </c>
      <c r="K73" t="s">
        <v>459</v>
      </c>
      <c r="L73" s="10">
        <v>44476</v>
      </c>
      <c r="M73" s="10">
        <v>44841</v>
      </c>
      <c r="N73" t="s">
        <v>24</v>
      </c>
      <c r="O73">
        <v>480700</v>
      </c>
      <c r="P73">
        <v>0</v>
      </c>
      <c r="Q73">
        <v>43700</v>
      </c>
      <c r="R73">
        <v>948150788</v>
      </c>
      <c r="S73" s="35">
        <v>44326</v>
      </c>
      <c r="T73" s="10">
        <v>44474.579664351855</v>
      </c>
      <c r="V73" t="s">
        <v>1166</v>
      </c>
      <c r="W73" t="s">
        <v>1454</v>
      </c>
    </row>
    <row r="74" spans="1:23" x14ac:dyDescent="0.3">
      <c r="A74">
        <v>73</v>
      </c>
      <c r="B74" t="s">
        <v>460</v>
      </c>
      <c r="C74" t="s">
        <v>17</v>
      </c>
      <c r="D74" t="s">
        <v>461</v>
      </c>
      <c r="E74" t="s">
        <v>462</v>
      </c>
      <c r="F74" t="s">
        <v>20</v>
      </c>
      <c r="G74" t="s">
        <v>463</v>
      </c>
      <c r="H74" t="s">
        <v>464</v>
      </c>
      <c r="K74" t="s">
        <v>465</v>
      </c>
      <c r="L74" s="10">
        <v>44476</v>
      </c>
      <c r="M74" s="10">
        <v>44841</v>
      </c>
      <c r="N74" t="s">
        <v>24</v>
      </c>
      <c r="O74">
        <v>66000</v>
      </c>
      <c r="P74">
        <v>0</v>
      </c>
      <c r="Q74">
        <v>6000</v>
      </c>
      <c r="R74">
        <v>915643391</v>
      </c>
      <c r="S74" s="35">
        <v>44326</v>
      </c>
      <c r="T74" s="10">
        <v>44474.869895833333</v>
      </c>
      <c r="V74" t="s">
        <v>1167</v>
      </c>
      <c r="W74" t="s">
        <v>1455</v>
      </c>
    </row>
    <row r="75" spans="1:23" x14ac:dyDescent="0.3">
      <c r="A75">
        <v>74</v>
      </c>
      <c r="B75" t="s">
        <v>466</v>
      </c>
      <c r="C75" t="s">
        <v>17</v>
      </c>
      <c r="D75" t="s">
        <v>467</v>
      </c>
      <c r="E75" t="s">
        <v>468</v>
      </c>
      <c r="F75" t="s">
        <v>20</v>
      </c>
      <c r="G75" t="s">
        <v>469</v>
      </c>
      <c r="H75" t="s">
        <v>470</v>
      </c>
      <c r="K75" t="s">
        <v>471</v>
      </c>
      <c r="L75" s="10">
        <v>44477</v>
      </c>
      <c r="M75" s="10">
        <v>44842</v>
      </c>
      <c r="N75" t="s">
        <v>24</v>
      </c>
      <c r="O75">
        <v>66000</v>
      </c>
      <c r="P75">
        <v>0</v>
      </c>
      <c r="Q75">
        <v>6000</v>
      </c>
      <c r="R75">
        <v>985281922</v>
      </c>
      <c r="S75" s="35">
        <v>44357</v>
      </c>
      <c r="T75" s="10">
        <v>44475.359120370369</v>
      </c>
      <c r="U75" t="s">
        <v>768</v>
      </c>
      <c r="V75" t="s">
        <v>1167</v>
      </c>
      <c r="W75" t="s">
        <v>1456</v>
      </c>
    </row>
    <row r="76" spans="1:23" x14ac:dyDescent="0.3">
      <c r="A76">
        <v>75</v>
      </c>
      <c r="B76" t="s">
        <v>472</v>
      </c>
      <c r="C76" t="s">
        <v>17</v>
      </c>
      <c r="D76" t="s">
        <v>473</v>
      </c>
      <c r="E76" t="s">
        <v>474</v>
      </c>
      <c r="F76" t="s">
        <v>20</v>
      </c>
      <c r="G76" t="s">
        <v>475</v>
      </c>
      <c r="H76" t="s">
        <v>476</v>
      </c>
      <c r="K76" t="s">
        <v>477</v>
      </c>
      <c r="L76" s="10">
        <v>44477</v>
      </c>
      <c r="M76" s="10">
        <v>44842</v>
      </c>
      <c r="N76" t="s">
        <v>24</v>
      </c>
      <c r="O76">
        <v>66000</v>
      </c>
      <c r="P76">
        <v>0</v>
      </c>
      <c r="Q76">
        <v>6000</v>
      </c>
      <c r="R76">
        <v>965418992</v>
      </c>
      <c r="S76" s="35">
        <v>44357</v>
      </c>
      <c r="T76" s="10">
        <v>44475.606180555558</v>
      </c>
      <c r="U76" t="s">
        <v>768</v>
      </c>
      <c r="V76" t="s">
        <v>1168</v>
      </c>
      <c r="W76" t="s">
        <v>1457</v>
      </c>
    </row>
    <row r="77" spans="1:23" x14ac:dyDescent="0.3">
      <c r="A77">
        <v>76</v>
      </c>
      <c r="B77" t="s">
        <v>478</v>
      </c>
      <c r="C77" t="s">
        <v>17</v>
      </c>
      <c r="D77" t="s">
        <v>479</v>
      </c>
      <c r="E77" t="s">
        <v>480</v>
      </c>
      <c r="F77" t="s">
        <v>20</v>
      </c>
      <c r="G77" t="s">
        <v>481</v>
      </c>
      <c r="H77" t="s">
        <v>482</v>
      </c>
      <c r="K77" t="s">
        <v>483</v>
      </c>
      <c r="L77" s="10">
        <v>44477</v>
      </c>
      <c r="M77" s="10">
        <v>44842</v>
      </c>
      <c r="N77" t="s">
        <v>24</v>
      </c>
      <c r="O77">
        <v>98100</v>
      </c>
      <c r="P77">
        <v>0</v>
      </c>
      <c r="Q77">
        <v>8918</v>
      </c>
      <c r="R77">
        <v>907798580</v>
      </c>
      <c r="S77" s="35">
        <v>44357</v>
      </c>
      <c r="T77" s="10">
        <v>44475.820856481485</v>
      </c>
      <c r="U77" t="s">
        <v>766</v>
      </c>
      <c r="V77" t="s">
        <v>1167</v>
      </c>
      <c r="W77" t="s">
        <v>1458</v>
      </c>
    </row>
    <row r="78" spans="1:23" x14ac:dyDescent="0.3">
      <c r="A78">
        <v>77</v>
      </c>
      <c r="B78" t="s">
        <v>484</v>
      </c>
      <c r="C78" t="s">
        <v>17</v>
      </c>
      <c r="D78" t="s">
        <v>485</v>
      </c>
      <c r="E78" t="s">
        <v>486</v>
      </c>
      <c r="F78" t="s">
        <v>20</v>
      </c>
      <c r="G78" t="s">
        <v>487</v>
      </c>
      <c r="H78" t="s">
        <v>488</v>
      </c>
      <c r="K78" t="s">
        <v>489</v>
      </c>
      <c r="L78" s="10">
        <v>44477</v>
      </c>
      <c r="M78" s="10">
        <v>44842</v>
      </c>
      <c r="N78" t="s">
        <v>24</v>
      </c>
      <c r="O78">
        <v>66000</v>
      </c>
      <c r="P78">
        <v>0</v>
      </c>
      <c r="Q78">
        <v>6000</v>
      </c>
      <c r="R78">
        <v>932713704</v>
      </c>
      <c r="S78" s="35">
        <v>44357</v>
      </c>
      <c r="T78" s="10">
        <v>44475.970266203702</v>
      </c>
      <c r="U78" t="s">
        <v>766</v>
      </c>
      <c r="V78" t="s">
        <v>1167</v>
      </c>
      <c r="W78" t="s">
        <v>1459</v>
      </c>
    </row>
    <row r="79" spans="1:23" x14ac:dyDescent="0.3">
      <c r="A79">
        <v>78</v>
      </c>
      <c r="B79" t="s">
        <v>490</v>
      </c>
      <c r="C79" t="s">
        <v>17</v>
      </c>
      <c r="D79" t="s">
        <v>491</v>
      </c>
      <c r="E79" t="s">
        <v>492</v>
      </c>
      <c r="F79" t="s">
        <v>40</v>
      </c>
      <c r="G79" t="s">
        <v>493</v>
      </c>
      <c r="H79" t="s">
        <v>494</v>
      </c>
      <c r="K79" t="s">
        <v>495</v>
      </c>
      <c r="L79" s="10">
        <v>44478</v>
      </c>
      <c r="M79" s="10">
        <v>44843</v>
      </c>
      <c r="N79" t="s">
        <v>24</v>
      </c>
      <c r="O79">
        <v>873400</v>
      </c>
      <c r="P79">
        <v>0</v>
      </c>
      <c r="Q79">
        <v>79400</v>
      </c>
      <c r="R79">
        <v>912500257</v>
      </c>
      <c r="S79" s="35">
        <v>44387</v>
      </c>
      <c r="T79" s="10">
        <v>44476.583761574075</v>
      </c>
      <c r="U79" t="s">
        <v>779</v>
      </c>
      <c r="V79" t="s">
        <v>1168</v>
      </c>
      <c r="W79" t="s">
        <v>1460</v>
      </c>
    </row>
    <row r="80" spans="1:23" x14ac:dyDescent="0.3">
      <c r="A80">
        <v>79</v>
      </c>
      <c r="B80" t="s">
        <v>496</v>
      </c>
      <c r="C80" t="s">
        <v>17</v>
      </c>
      <c r="D80" t="s">
        <v>497</v>
      </c>
      <c r="E80" t="s">
        <v>498</v>
      </c>
      <c r="F80" t="s">
        <v>20</v>
      </c>
      <c r="G80" t="s">
        <v>499</v>
      </c>
      <c r="H80" t="s">
        <v>500</v>
      </c>
      <c r="K80" t="s">
        <v>501</v>
      </c>
      <c r="L80" s="10">
        <v>44478</v>
      </c>
      <c r="M80" s="10">
        <v>44843</v>
      </c>
      <c r="N80" t="s">
        <v>24</v>
      </c>
      <c r="O80">
        <v>98100</v>
      </c>
      <c r="P80">
        <v>0</v>
      </c>
      <c r="Q80">
        <v>8918</v>
      </c>
      <c r="R80">
        <v>933132951</v>
      </c>
      <c r="S80" s="35">
        <v>44387</v>
      </c>
      <c r="T80" s="10">
        <v>44476.835266203707</v>
      </c>
      <c r="V80" t="s">
        <v>1167</v>
      </c>
      <c r="W80" t="s">
        <v>1461</v>
      </c>
    </row>
    <row r="81" spans="1:23" x14ac:dyDescent="0.3">
      <c r="A81">
        <v>80</v>
      </c>
      <c r="B81" t="s">
        <v>502</v>
      </c>
      <c r="C81" t="s">
        <v>17</v>
      </c>
      <c r="D81" t="s">
        <v>503</v>
      </c>
      <c r="E81" t="s">
        <v>504</v>
      </c>
      <c r="F81" t="s">
        <v>20</v>
      </c>
      <c r="G81" t="s">
        <v>505</v>
      </c>
      <c r="H81" t="s">
        <v>506</v>
      </c>
      <c r="K81" t="s">
        <v>507</v>
      </c>
      <c r="L81" s="10">
        <v>44479</v>
      </c>
      <c r="M81" s="10">
        <v>44844</v>
      </c>
      <c r="N81" t="s">
        <v>24</v>
      </c>
      <c r="O81">
        <v>66000</v>
      </c>
      <c r="P81">
        <v>0</v>
      </c>
      <c r="Q81">
        <v>6000</v>
      </c>
      <c r="R81">
        <v>904119041</v>
      </c>
      <c r="S81" s="35">
        <v>44418</v>
      </c>
      <c r="T81" s="10">
        <v>44477.335173611114</v>
      </c>
      <c r="V81" t="s">
        <v>1167</v>
      </c>
      <c r="W81" t="s">
        <v>1462</v>
      </c>
    </row>
    <row r="82" spans="1:23" x14ac:dyDescent="0.3">
      <c r="A82">
        <v>81</v>
      </c>
      <c r="B82" t="s">
        <v>508</v>
      </c>
      <c r="C82" t="s">
        <v>17</v>
      </c>
      <c r="D82" t="s">
        <v>509</v>
      </c>
      <c r="E82" t="s">
        <v>510</v>
      </c>
      <c r="F82" t="s">
        <v>20</v>
      </c>
      <c r="G82" t="s">
        <v>511</v>
      </c>
      <c r="H82" t="s">
        <v>512</v>
      </c>
      <c r="K82" t="s">
        <v>513</v>
      </c>
      <c r="L82" s="10">
        <v>44479</v>
      </c>
      <c r="M82" s="10">
        <v>44844</v>
      </c>
      <c r="N82" t="s">
        <v>24</v>
      </c>
      <c r="O82">
        <v>66000</v>
      </c>
      <c r="P82">
        <v>0</v>
      </c>
      <c r="Q82">
        <v>6000</v>
      </c>
      <c r="R82">
        <v>389591996</v>
      </c>
      <c r="S82" s="35">
        <v>44418</v>
      </c>
      <c r="T82" s="10">
        <v>44477.37054398148</v>
      </c>
      <c r="U82" t="s">
        <v>768</v>
      </c>
      <c r="V82" t="s">
        <v>1167</v>
      </c>
      <c r="W82" t="s">
        <v>1463</v>
      </c>
    </row>
    <row r="83" spans="1:23" x14ac:dyDescent="0.3">
      <c r="A83">
        <v>82</v>
      </c>
      <c r="B83" t="s">
        <v>514</v>
      </c>
      <c r="C83" t="s">
        <v>17</v>
      </c>
      <c r="D83" t="s">
        <v>515</v>
      </c>
      <c r="E83" t="s">
        <v>516</v>
      </c>
      <c r="F83" t="s">
        <v>20</v>
      </c>
      <c r="G83" t="s">
        <v>517</v>
      </c>
      <c r="I83" t="s">
        <v>518</v>
      </c>
      <c r="J83" t="s">
        <v>519</v>
      </c>
      <c r="K83" t="s">
        <v>520</v>
      </c>
      <c r="L83" s="10">
        <v>44479</v>
      </c>
      <c r="M83" s="10">
        <v>44844</v>
      </c>
      <c r="N83" t="s">
        <v>24</v>
      </c>
      <c r="O83">
        <v>66000</v>
      </c>
      <c r="P83">
        <v>0</v>
      </c>
      <c r="Q83">
        <v>6000</v>
      </c>
      <c r="R83">
        <v>976546646</v>
      </c>
      <c r="S83" s="35">
        <v>44418</v>
      </c>
      <c r="T83" s="10">
        <v>44477.39472222222</v>
      </c>
      <c r="U83" t="s">
        <v>766</v>
      </c>
      <c r="V83" t="s">
        <v>1167</v>
      </c>
      <c r="W83" t="s">
        <v>1464</v>
      </c>
    </row>
    <row r="84" spans="1:23" x14ac:dyDescent="0.3">
      <c r="A84">
        <v>83</v>
      </c>
      <c r="B84" t="s">
        <v>521</v>
      </c>
      <c r="C84" t="s">
        <v>17</v>
      </c>
      <c r="D84" t="s">
        <v>522</v>
      </c>
      <c r="E84" t="s">
        <v>523</v>
      </c>
      <c r="F84" t="s">
        <v>20</v>
      </c>
      <c r="G84" t="s">
        <v>524</v>
      </c>
      <c r="H84" t="s">
        <v>525</v>
      </c>
      <c r="K84" t="s">
        <v>526</v>
      </c>
      <c r="L84" s="10">
        <v>44479</v>
      </c>
      <c r="M84" s="10">
        <v>44844</v>
      </c>
      <c r="N84" t="s">
        <v>24</v>
      </c>
      <c r="O84">
        <v>66000</v>
      </c>
      <c r="P84">
        <v>0</v>
      </c>
      <c r="Q84">
        <v>6000</v>
      </c>
      <c r="R84">
        <v>975952369</v>
      </c>
      <c r="S84" s="35">
        <v>44418</v>
      </c>
      <c r="T84" s="10">
        <v>44477.400370370371</v>
      </c>
      <c r="U84" t="s">
        <v>768</v>
      </c>
      <c r="V84" t="s">
        <v>1167</v>
      </c>
      <c r="W84" t="s">
        <v>1465</v>
      </c>
    </row>
    <row r="85" spans="1:23" x14ac:dyDescent="0.3">
      <c r="A85">
        <v>84</v>
      </c>
      <c r="B85" t="s">
        <v>527</v>
      </c>
      <c r="C85" t="s">
        <v>17</v>
      </c>
      <c r="D85" t="s">
        <v>528</v>
      </c>
      <c r="E85" t="s">
        <v>529</v>
      </c>
      <c r="F85" t="s">
        <v>40</v>
      </c>
      <c r="G85" t="s">
        <v>530</v>
      </c>
      <c r="H85" t="s">
        <v>531</v>
      </c>
      <c r="K85" t="s">
        <v>532</v>
      </c>
      <c r="L85" s="10">
        <v>44479</v>
      </c>
      <c r="M85" s="10">
        <v>44844</v>
      </c>
      <c r="N85" t="s">
        <v>24</v>
      </c>
      <c r="O85">
        <v>480700</v>
      </c>
      <c r="P85">
        <v>0</v>
      </c>
      <c r="Q85">
        <v>43700</v>
      </c>
      <c r="R85">
        <v>934135234</v>
      </c>
      <c r="S85" s="35">
        <v>44418</v>
      </c>
      <c r="T85" s="10">
        <v>44477.404270833336</v>
      </c>
      <c r="U85" t="s">
        <v>766</v>
      </c>
      <c r="V85" t="s">
        <v>1168</v>
      </c>
      <c r="W85" t="s">
        <v>1466</v>
      </c>
    </row>
    <row r="86" spans="1:23" x14ac:dyDescent="0.3">
      <c r="A86">
        <v>85</v>
      </c>
      <c r="B86" t="s">
        <v>533</v>
      </c>
      <c r="C86" t="s">
        <v>17</v>
      </c>
      <c r="D86" t="s">
        <v>534</v>
      </c>
      <c r="E86" t="s">
        <v>535</v>
      </c>
      <c r="F86" t="s">
        <v>20</v>
      </c>
      <c r="G86" t="s">
        <v>536</v>
      </c>
      <c r="H86" t="s">
        <v>537</v>
      </c>
      <c r="K86" t="s">
        <v>538</v>
      </c>
      <c r="L86" s="10">
        <v>44479</v>
      </c>
      <c r="M86" s="10">
        <v>44844</v>
      </c>
      <c r="N86" t="s">
        <v>24</v>
      </c>
      <c r="O86">
        <v>66000</v>
      </c>
      <c r="P86">
        <v>0</v>
      </c>
      <c r="Q86">
        <v>6000</v>
      </c>
      <c r="R86">
        <v>982920088</v>
      </c>
      <c r="S86" s="35">
        <v>44418</v>
      </c>
      <c r="T86" s="10">
        <v>44477.40552083333</v>
      </c>
      <c r="V86" t="s">
        <v>1167</v>
      </c>
      <c r="W86" t="s">
        <v>1467</v>
      </c>
    </row>
    <row r="87" spans="1:23" x14ac:dyDescent="0.3">
      <c r="A87">
        <v>86</v>
      </c>
      <c r="B87" t="s">
        <v>539</v>
      </c>
      <c r="C87" t="s">
        <v>17</v>
      </c>
      <c r="D87" t="s">
        <v>540</v>
      </c>
      <c r="E87" t="s">
        <v>541</v>
      </c>
      <c r="F87" t="s">
        <v>20</v>
      </c>
      <c r="G87" t="s">
        <v>542</v>
      </c>
      <c r="H87" t="s">
        <v>543</v>
      </c>
      <c r="I87" t="s">
        <v>544</v>
      </c>
      <c r="J87" t="s">
        <v>545</v>
      </c>
      <c r="K87" t="s">
        <v>546</v>
      </c>
      <c r="L87" s="10">
        <v>44479</v>
      </c>
      <c r="M87" s="10">
        <v>44844</v>
      </c>
      <c r="N87" t="s">
        <v>24</v>
      </c>
      <c r="O87">
        <v>78100</v>
      </c>
      <c r="P87">
        <v>0</v>
      </c>
      <c r="Q87">
        <v>7100</v>
      </c>
      <c r="R87">
        <v>939361393</v>
      </c>
      <c r="S87" s="35">
        <v>44418</v>
      </c>
      <c r="T87" s="10">
        <v>44477.415092592593</v>
      </c>
      <c r="U87" t="s">
        <v>766</v>
      </c>
      <c r="V87" t="s">
        <v>1167</v>
      </c>
      <c r="W87" t="s">
        <v>1468</v>
      </c>
    </row>
    <row r="88" spans="1:23" x14ac:dyDescent="0.3">
      <c r="A88">
        <v>87</v>
      </c>
      <c r="B88" t="s">
        <v>547</v>
      </c>
      <c r="C88" t="s">
        <v>17</v>
      </c>
      <c r="D88" t="s">
        <v>548</v>
      </c>
      <c r="E88" t="s">
        <v>549</v>
      </c>
      <c r="F88" t="s">
        <v>20</v>
      </c>
      <c r="G88" t="s">
        <v>550</v>
      </c>
      <c r="H88" t="s">
        <v>551</v>
      </c>
      <c r="K88" t="s">
        <v>552</v>
      </c>
      <c r="L88" s="10">
        <v>44479</v>
      </c>
      <c r="M88" s="10">
        <v>44844</v>
      </c>
      <c r="N88" t="s">
        <v>24</v>
      </c>
      <c r="O88">
        <v>66000</v>
      </c>
      <c r="P88">
        <v>0</v>
      </c>
      <c r="Q88">
        <v>6000</v>
      </c>
      <c r="R88">
        <v>987784893</v>
      </c>
      <c r="S88" s="35">
        <v>44418</v>
      </c>
      <c r="T88" s="10">
        <v>44477.418668981481</v>
      </c>
      <c r="U88" t="s">
        <v>768</v>
      </c>
      <c r="V88" t="s">
        <v>1168</v>
      </c>
      <c r="W88" t="s">
        <v>1469</v>
      </c>
    </row>
    <row r="89" spans="1:23" x14ac:dyDescent="0.3">
      <c r="A89">
        <v>88</v>
      </c>
      <c r="B89" t="s">
        <v>553</v>
      </c>
      <c r="C89" t="s">
        <v>17</v>
      </c>
      <c r="D89" t="s">
        <v>554</v>
      </c>
      <c r="E89" t="s">
        <v>555</v>
      </c>
      <c r="F89" t="s">
        <v>20</v>
      </c>
      <c r="G89" t="s">
        <v>556</v>
      </c>
      <c r="H89" t="s">
        <v>557</v>
      </c>
      <c r="K89" t="s">
        <v>558</v>
      </c>
      <c r="L89" s="10">
        <v>44479</v>
      </c>
      <c r="M89" s="10">
        <v>44844</v>
      </c>
      <c r="N89" t="s">
        <v>24</v>
      </c>
      <c r="O89">
        <v>66000</v>
      </c>
      <c r="P89">
        <v>0</v>
      </c>
      <c r="Q89">
        <v>6000</v>
      </c>
      <c r="R89">
        <v>979982490</v>
      </c>
      <c r="S89" s="35">
        <v>44418</v>
      </c>
      <c r="T89" s="10">
        <v>44477.434988425928</v>
      </c>
      <c r="U89" t="s">
        <v>768</v>
      </c>
      <c r="V89" t="s">
        <v>1167</v>
      </c>
      <c r="W89" t="s">
        <v>1470</v>
      </c>
    </row>
    <row r="90" spans="1:23" x14ac:dyDescent="0.3">
      <c r="A90">
        <v>89</v>
      </c>
      <c r="B90" t="s">
        <v>559</v>
      </c>
      <c r="C90" t="s">
        <v>17</v>
      </c>
      <c r="D90" t="s">
        <v>560</v>
      </c>
      <c r="E90" t="s">
        <v>561</v>
      </c>
      <c r="F90" t="s">
        <v>20</v>
      </c>
      <c r="G90" t="s">
        <v>562</v>
      </c>
      <c r="H90" t="s">
        <v>563</v>
      </c>
      <c r="K90" t="s">
        <v>564</v>
      </c>
      <c r="L90" s="10">
        <v>44479</v>
      </c>
      <c r="M90" s="10">
        <v>44844</v>
      </c>
      <c r="N90" t="s">
        <v>24</v>
      </c>
      <c r="O90">
        <v>130200</v>
      </c>
      <c r="P90">
        <v>0</v>
      </c>
      <c r="Q90">
        <v>11836</v>
      </c>
      <c r="R90">
        <v>938022510</v>
      </c>
      <c r="S90" s="35">
        <v>44418</v>
      </c>
      <c r="T90" s="10">
        <v>44477.439687500002</v>
      </c>
      <c r="U90" t="s">
        <v>766</v>
      </c>
      <c r="V90" t="s">
        <v>1167</v>
      </c>
      <c r="W90" t="s">
        <v>1471</v>
      </c>
    </row>
    <row r="91" spans="1:23" x14ac:dyDescent="0.3">
      <c r="A91">
        <v>90</v>
      </c>
      <c r="B91" t="s">
        <v>565</v>
      </c>
      <c r="C91" t="s">
        <v>17</v>
      </c>
      <c r="D91" t="s">
        <v>566</v>
      </c>
      <c r="E91" t="s">
        <v>567</v>
      </c>
      <c r="F91" t="s">
        <v>20</v>
      </c>
      <c r="G91" t="s">
        <v>568</v>
      </c>
      <c r="H91" t="s">
        <v>569</v>
      </c>
      <c r="K91" t="s">
        <v>570</v>
      </c>
      <c r="L91" s="10">
        <v>44479</v>
      </c>
      <c r="M91" s="10">
        <v>44844</v>
      </c>
      <c r="N91" t="s">
        <v>24</v>
      </c>
      <c r="O91">
        <v>66000</v>
      </c>
      <c r="P91">
        <v>0</v>
      </c>
      <c r="Q91">
        <v>6000</v>
      </c>
      <c r="R91">
        <v>909604625</v>
      </c>
      <c r="S91" s="35">
        <v>44418</v>
      </c>
      <c r="T91" s="10">
        <v>44477.44021990741</v>
      </c>
      <c r="V91" t="s">
        <v>1168</v>
      </c>
      <c r="W91" t="s">
        <v>1472</v>
      </c>
    </row>
    <row r="92" spans="1:23" x14ac:dyDescent="0.3">
      <c r="A92">
        <v>91</v>
      </c>
      <c r="B92" t="s">
        <v>571</v>
      </c>
      <c r="C92" t="s">
        <v>17</v>
      </c>
      <c r="D92" t="s">
        <v>572</v>
      </c>
      <c r="E92" t="s">
        <v>573</v>
      </c>
      <c r="F92" t="s">
        <v>20</v>
      </c>
      <c r="G92" t="s">
        <v>574</v>
      </c>
      <c r="H92" t="s">
        <v>575</v>
      </c>
      <c r="K92" t="s">
        <v>576</v>
      </c>
      <c r="L92" s="10">
        <v>44479</v>
      </c>
      <c r="M92" s="10">
        <v>44844</v>
      </c>
      <c r="N92" t="s">
        <v>24</v>
      </c>
      <c r="O92">
        <v>66000</v>
      </c>
      <c r="P92">
        <v>0</v>
      </c>
      <c r="Q92">
        <v>6000</v>
      </c>
      <c r="R92">
        <v>377159158</v>
      </c>
      <c r="S92" s="35">
        <v>44418</v>
      </c>
      <c r="T92" s="10">
        <v>44477.44258101852</v>
      </c>
      <c r="U92" t="s">
        <v>768</v>
      </c>
      <c r="V92" t="s">
        <v>1167</v>
      </c>
      <c r="W92" t="s">
        <v>1473</v>
      </c>
    </row>
    <row r="93" spans="1:23" x14ac:dyDescent="0.3">
      <c r="A93">
        <v>92</v>
      </c>
      <c r="B93" t="s">
        <v>577</v>
      </c>
      <c r="C93" t="s">
        <v>17</v>
      </c>
      <c r="D93" t="s">
        <v>578</v>
      </c>
      <c r="E93" t="s">
        <v>579</v>
      </c>
      <c r="F93" t="s">
        <v>20</v>
      </c>
      <c r="G93" t="s">
        <v>580</v>
      </c>
      <c r="H93" t="s">
        <v>581</v>
      </c>
      <c r="K93" t="s">
        <v>582</v>
      </c>
      <c r="L93" s="10">
        <v>44479</v>
      </c>
      <c r="M93" s="10">
        <v>44844</v>
      </c>
      <c r="N93" t="s">
        <v>24</v>
      </c>
      <c r="O93">
        <v>66000</v>
      </c>
      <c r="P93">
        <v>0</v>
      </c>
      <c r="Q93">
        <v>6000</v>
      </c>
      <c r="R93">
        <v>979982490</v>
      </c>
      <c r="S93" s="35">
        <v>44418</v>
      </c>
      <c r="T93" s="10">
        <v>44477.449016203704</v>
      </c>
      <c r="U93" t="s">
        <v>768</v>
      </c>
      <c r="V93" t="s">
        <v>1167</v>
      </c>
      <c r="W93" t="s">
        <v>1474</v>
      </c>
    </row>
    <row r="94" spans="1:23" x14ac:dyDescent="0.3">
      <c r="A94">
        <v>93</v>
      </c>
      <c r="B94" t="s">
        <v>583</v>
      </c>
      <c r="C94" t="s">
        <v>17</v>
      </c>
      <c r="D94" t="s">
        <v>584</v>
      </c>
      <c r="E94" t="s">
        <v>585</v>
      </c>
      <c r="F94" t="s">
        <v>20</v>
      </c>
      <c r="G94" t="s">
        <v>586</v>
      </c>
      <c r="H94" t="s">
        <v>587</v>
      </c>
      <c r="K94" t="s">
        <v>588</v>
      </c>
      <c r="L94" s="10">
        <v>44479</v>
      </c>
      <c r="M94" s="10">
        <v>44844</v>
      </c>
      <c r="N94" t="s">
        <v>24</v>
      </c>
      <c r="O94">
        <v>86000</v>
      </c>
      <c r="P94">
        <v>0</v>
      </c>
      <c r="Q94">
        <v>7818</v>
      </c>
      <c r="R94">
        <v>986548578</v>
      </c>
      <c r="S94" s="35">
        <v>44418</v>
      </c>
      <c r="T94" s="10">
        <v>44477.473923611113</v>
      </c>
      <c r="V94" t="s">
        <v>1167</v>
      </c>
      <c r="W94" t="s">
        <v>1475</v>
      </c>
    </row>
    <row r="95" spans="1:23" x14ac:dyDescent="0.3">
      <c r="A95">
        <v>94</v>
      </c>
      <c r="B95" t="s">
        <v>589</v>
      </c>
      <c r="C95" t="s">
        <v>17</v>
      </c>
      <c r="D95" t="s">
        <v>590</v>
      </c>
      <c r="E95" t="s">
        <v>591</v>
      </c>
      <c r="F95" t="s">
        <v>20</v>
      </c>
      <c r="G95" t="s">
        <v>592</v>
      </c>
      <c r="H95" t="s">
        <v>593</v>
      </c>
      <c r="K95" t="s">
        <v>594</v>
      </c>
      <c r="L95" s="10">
        <v>44479</v>
      </c>
      <c r="M95" s="10">
        <v>44844</v>
      </c>
      <c r="N95" t="s">
        <v>24</v>
      </c>
      <c r="O95">
        <v>98100</v>
      </c>
      <c r="P95">
        <v>0</v>
      </c>
      <c r="Q95">
        <v>8918</v>
      </c>
      <c r="R95">
        <v>981021234</v>
      </c>
      <c r="S95" s="35">
        <v>44418</v>
      </c>
      <c r="T95" s="10">
        <v>44477.527268518519</v>
      </c>
      <c r="U95" t="s">
        <v>766</v>
      </c>
      <c r="V95" t="s">
        <v>1168</v>
      </c>
      <c r="W95" t="s">
        <v>1476</v>
      </c>
    </row>
    <row r="96" spans="1:23" x14ac:dyDescent="0.3">
      <c r="A96">
        <v>95</v>
      </c>
      <c r="B96" t="s">
        <v>595</v>
      </c>
      <c r="C96" t="s">
        <v>17</v>
      </c>
      <c r="D96" t="s">
        <v>596</v>
      </c>
      <c r="E96" t="s">
        <v>597</v>
      </c>
      <c r="F96" t="s">
        <v>20</v>
      </c>
      <c r="G96" t="s">
        <v>598</v>
      </c>
      <c r="H96" t="s">
        <v>599</v>
      </c>
      <c r="K96" t="s">
        <v>600</v>
      </c>
      <c r="L96" s="10">
        <v>44479</v>
      </c>
      <c r="M96" s="10">
        <v>44844</v>
      </c>
      <c r="N96" t="s">
        <v>24</v>
      </c>
      <c r="O96">
        <v>66000</v>
      </c>
      <c r="P96">
        <v>0</v>
      </c>
      <c r="Q96">
        <v>6000</v>
      </c>
      <c r="R96">
        <v>348577990</v>
      </c>
      <c r="S96" s="35">
        <v>44418</v>
      </c>
      <c r="T96" s="10">
        <v>44477.586504629631</v>
      </c>
      <c r="U96" t="s">
        <v>770</v>
      </c>
      <c r="V96" t="s">
        <v>1167</v>
      </c>
      <c r="W96" t="s">
        <v>1477</v>
      </c>
    </row>
    <row r="97" spans="1:23" x14ac:dyDescent="0.3">
      <c r="A97">
        <v>96</v>
      </c>
      <c r="B97" t="s">
        <v>601</v>
      </c>
      <c r="C97" t="s">
        <v>17</v>
      </c>
      <c r="D97" t="s">
        <v>602</v>
      </c>
      <c r="E97" t="s">
        <v>603</v>
      </c>
      <c r="F97" t="s">
        <v>20</v>
      </c>
      <c r="G97" t="s">
        <v>604</v>
      </c>
      <c r="H97" t="s">
        <v>605</v>
      </c>
      <c r="K97" t="s">
        <v>606</v>
      </c>
      <c r="L97" s="10">
        <v>44479</v>
      </c>
      <c r="M97" s="10">
        <v>44844</v>
      </c>
      <c r="N97" t="s">
        <v>24</v>
      </c>
      <c r="O97">
        <v>66000</v>
      </c>
      <c r="P97">
        <v>0</v>
      </c>
      <c r="Q97">
        <v>6000</v>
      </c>
      <c r="R97">
        <v>905214238</v>
      </c>
      <c r="S97" s="35">
        <v>44418</v>
      </c>
      <c r="T97" s="10">
        <v>44477.594710648147</v>
      </c>
      <c r="U97" t="s">
        <v>768</v>
      </c>
      <c r="V97" t="s">
        <v>1167</v>
      </c>
      <c r="W97" t="s">
        <v>1478</v>
      </c>
    </row>
    <row r="98" spans="1:23" x14ac:dyDescent="0.3">
      <c r="A98">
        <v>97</v>
      </c>
      <c r="B98" t="s">
        <v>607</v>
      </c>
      <c r="C98" t="s">
        <v>17</v>
      </c>
      <c r="D98" t="s">
        <v>608</v>
      </c>
      <c r="E98" t="s">
        <v>609</v>
      </c>
      <c r="F98" t="s">
        <v>20</v>
      </c>
      <c r="G98" t="s">
        <v>610</v>
      </c>
      <c r="H98" t="s">
        <v>611</v>
      </c>
      <c r="K98" t="s">
        <v>612</v>
      </c>
      <c r="L98" s="10">
        <v>44479</v>
      </c>
      <c r="M98" s="10">
        <v>44844</v>
      </c>
      <c r="N98" t="s">
        <v>24</v>
      </c>
      <c r="O98">
        <v>78100</v>
      </c>
      <c r="P98">
        <v>0</v>
      </c>
      <c r="Q98">
        <v>7100</v>
      </c>
      <c r="R98">
        <v>989745054</v>
      </c>
      <c r="S98" s="35">
        <v>44418</v>
      </c>
      <c r="T98" s="10">
        <v>44477.605752314812</v>
      </c>
      <c r="U98" t="s">
        <v>768</v>
      </c>
      <c r="V98" t="s">
        <v>1167</v>
      </c>
      <c r="W98" t="s">
        <v>1479</v>
      </c>
    </row>
    <row r="99" spans="1:23" x14ac:dyDescent="0.3">
      <c r="A99">
        <v>98</v>
      </c>
      <c r="B99" t="s">
        <v>613</v>
      </c>
      <c r="C99" t="s">
        <v>17</v>
      </c>
      <c r="D99" t="s">
        <v>614</v>
      </c>
      <c r="E99" t="s">
        <v>615</v>
      </c>
      <c r="F99" t="s">
        <v>20</v>
      </c>
      <c r="G99" t="s">
        <v>616</v>
      </c>
      <c r="I99" t="s">
        <v>617</v>
      </c>
      <c r="J99" t="s">
        <v>618</v>
      </c>
      <c r="K99" t="s">
        <v>619</v>
      </c>
      <c r="L99" s="10">
        <v>44479</v>
      </c>
      <c r="M99" s="10">
        <v>44844</v>
      </c>
      <c r="N99" t="s">
        <v>24</v>
      </c>
      <c r="O99">
        <v>98100</v>
      </c>
      <c r="P99">
        <v>0</v>
      </c>
      <c r="Q99">
        <v>8918</v>
      </c>
      <c r="R99">
        <v>349061567</v>
      </c>
      <c r="S99" s="35">
        <v>44418</v>
      </c>
      <c r="T99" s="10">
        <v>44477.759409722225</v>
      </c>
      <c r="V99" t="s">
        <v>1167</v>
      </c>
      <c r="W99" t="s">
        <v>1480</v>
      </c>
    </row>
    <row r="100" spans="1:23" x14ac:dyDescent="0.3">
      <c r="A100">
        <v>99</v>
      </c>
      <c r="B100" t="s">
        <v>620</v>
      </c>
      <c r="C100" t="s">
        <v>17</v>
      </c>
      <c r="D100" t="s">
        <v>621</v>
      </c>
      <c r="E100" t="s">
        <v>622</v>
      </c>
      <c r="F100" t="s">
        <v>20</v>
      </c>
      <c r="G100" t="s">
        <v>623</v>
      </c>
      <c r="H100">
        <v>177777</v>
      </c>
      <c r="K100" t="s">
        <v>624</v>
      </c>
      <c r="L100" s="10">
        <v>44479</v>
      </c>
      <c r="M100" s="10">
        <v>44844</v>
      </c>
      <c r="N100" t="s">
        <v>24</v>
      </c>
      <c r="O100">
        <v>66000</v>
      </c>
      <c r="P100">
        <v>0</v>
      </c>
      <c r="Q100">
        <v>6000</v>
      </c>
      <c r="R100">
        <v>916956159</v>
      </c>
      <c r="S100" s="35">
        <v>44418</v>
      </c>
      <c r="T100" s="10">
        <v>44477.761793981481</v>
      </c>
      <c r="V100" t="s">
        <v>1167</v>
      </c>
      <c r="W100" t="s">
        <v>1481</v>
      </c>
    </row>
    <row r="101" spans="1:23" x14ac:dyDescent="0.3">
      <c r="A101">
        <v>100</v>
      </c>
      <c r="B101" t="s">
        <v>625</v>
      </c>
      <c r="C101" t="s">
        <v>17</v>
      </c>
      <c r="D101" t="s">
        <v>626</v>
      </c>
      <c r="E101" t="s">
        <v>622</v>
      </c>
      <c r="F101" t="s">
        <v>20</v>
      </c>
      <c r="G101" t="s">
        <v>623</v>
      </c>
      <c r="H101">
        <v>222222</v>
      </c>
      <c r="K101" t="s">
        <v>627</v>
      </c>
      <c r="L101" s="10">
        <v>44479</v>
      </c>
      <c r="M101" s="10">
        <v>44844</v>
      </c>
      <c r="N101" t="s">
        <v>24</v>
      </c>
      <c r="O101">
        <v>66000</v>
      </c>
      <c r="P101">
        <v>0</v>
      </c>
      <c r="Q101">
        <v>6000</v>
      </c>
      <c r="R101">
        <v>916956159</v>
      </c>
      <c r="S101" s="35">
        <v>44418</v>
      </c>
      <c r="T101" s="10">
        <v>44477.772928240738</v>
      </c>
      <c r="V101" t="s">
        <v>1168</v>
      </c>
      <c r="W101" t="s">
        <v>1482</v>
      </c>
    </row>
    <row r="102" spans="1:23" x14ac:dyDescent="0.3">
      <c r="A102">
        <v>101</v>
      </c>
      <c r="B102" t="s">
        <v>628</v>
      </c>
      <c r="C102" t="s">
        <v>17</v>
      </c>
      <c r="D102" t="s">
        <v>629</v>
      </c>
      <c r="E102" t="s">
        <v>630</v>
      </c>
      <c r="F102" t="s">
        <v>20</v>
      </c>
      <c r="G102" t="s">
        <v>631</v>
      </c>
      <c r="H102" t="s">
        <v>632</v>
      </c>
      <c r="K102" t="s">
        <v>633</v>
      </c>
      <c r="L102" s="10">
        <v>44479</v>
      </c>
      <c r="M102" s="10">
        <v>44844</v>
      </c>
      <c r="N102" t="s">
        <v>24</v>
      </c>
      <c r="O102">
        <v>66000</v>
      </c>
      <c r="P102">
        <v>0</v>
      </c>
      <c r="Q102">
        <v>6000</v>
      </c>
      <c r="R102">
        <v>916956159</v>
      </c>
      <c r="S102" s="35">
        <v>44418</v>
      </c>
      <c r="T102" s="10">
        <v>44477.782129629632</v>
      </c>
      <c r="V102" t="s">
        <v>1167</v>
      </c>
      <c r="W102" t="s">
        <v>1483</v>
      </c>
    </row>
    <row r="103" spans="1:23" x14ac:dyDescent="0.3">
      <c r="A103">
        <v>102</v>
      </c>
      <c r="B103" t="s">
        <v>634</v>
      </c>
      <c r="C103" t="s">
        <v>17</v>
      </c>
      <c r="D103" t="s">
        <v>635</v>
      </c>
      <c r="E103" t="s">
        <v>615</v>
      </c>
      <c r="F103" t="s">
        <v>20</v>
      </c>
      <c r="G103" t="s">
        <v>616</v>
      </c>
      <c r="H103" t="s">
        <v>636</v>
      </c>
      <c r="K103" t="s">
        <v>637</v>
      </c>
      <c r="L103" s="10">
        <v>44479</v>
      </c>
      <c r="M103" s="10">
        <v>44844</v>
      </c>
      <c r="N103" t="s">
        <v>24</v>
      </c>
      <c r="O103">
        <v>66000</v>
      </c>
      <c r="P103">
        <v>0</v>
      </c>
      <c r="Q103">
        <v>6000</v>
      </c>
      <c r="R103">
        <v>349061567</v>
      </c>
      <c r="S103" s="35">
        <v>44418</v>
      </c>
      <c r="T103" s="10">
        <v>44477.786099537036</v>
      </c>
      <c r="V103" t="s">
        <v>1168</v>
      </c>
      <c r="W103" t="s">
        <v>1484</v>
      </c>
    </row>
    <row r="104" spans="1:23" x14ac:dyDescent="0.3">
      <c r="A104">
        <v>103</v>
      </c>
      <c r="B104" t="s">
        <v>638</v>
      </c>
      <c r="C104" t="s">
        <v>17</v>
      </c>
      <c r="D104" t="s">
        <v>639</v>
      </c>
      <c r="E104" t="s">
        <v>640</v>
      </c>
      <c r="F104" t="s">
        <v>20</v>
      </c>
      <c r="G104" t="s">
        <v>616</v>
      </c>
      <c r="H104" t="s">
        <v>641</v>
      </c>
      <c r="K104" t="s">
        <v>642</v>
      </c>
      <c r="L104" s="10">
        <v>44479</v>
      </c>
      <c r="M104" s="10">
        <v>44844</v>
      </c>
      <c r="N104" t="s">
        <v>24</v>
      </c>
      <c r="O104">
        <v>66000</v>
      </c>
      <c r="P104">
        <v>0</v>
      </c>
      <c r="Q104">
        <v>6000</v>
      </c>
      <c r="R104">
        <v>349061567</v>
      </c>
      <c r="S104" s="35">
        <v>44418</v>
      </c>
      <c r="T104" s="10">
        <v>44477.789722222224</v>
      </c>
      <c r="V104" t="s">
        <v>1168</v>
      </c>
      <c r="W104" t="s">
        <v>1485</v>
      </c>
    </row>
    <row r="105" spans="1:23" x14ac:dyDescent="0.3">
      <c r="A105">
        <v>104</v>
      </c>
      <c r="B105" t="s">
        <v>643</v>
      </c>
      <c r="C105" t="s">
        <v>17</v>
      </c>
      <c r="D105" t="s">
        <v>644</v>
      </c>
      <c r="E105" t="s">
        <v>645</v>
      </c>
      <c r="F105" t="s">
        <v>20</v>
      </c>
      <c r="G105" t="s">
        <v>646</v>
      </c>
      <c r="H105" t="s">
        <v>647</v>
      </c>
      <c r="K105" t="s">
        <v>648</v>
      </c>
      <c r="L105" s="10">
        <v>44479</v>
      </c>
      <c r="M105" s="10">
        <v>44844</v>
      </c>
      <c r="N105" t="s">
        <v>24</v>
      </c>
      <c r="O105">
        <v>78100</v>
      </c>
      <c r="P105">
        <v>0</v>
      </c>
      <c r="Q105">
        <v>7100</v>
      </c>
      <c r="R105">
        <v>903221185</v>
      </c>
      <c r="S105" s="35">
        <v>44418</v>
      </c>
      <c r="T105" s="10">
        <v>44477.800567129627</v>
      </c>
      <c r="U105" t="s">
        <v>768</v>
      </c>
      <c r="V105" t="s">
        <v>1167</v>
      </c>
      <c r="W105" t="s">
        <v>1486</v>
      </c>
    </row>
    <row r="106" spans="1:23" x14ac:dyDescent="0.3">
      <c r="A106">
        <v>105</v>
      </c>
      <c r="B106" t="s">
        <v>649</v>
      </c>
      <c r="C106" t="s">
        <v>17</v>
      </c>
      <c r="D106" t="s">
        <v>650</v>
      </c>
      <c r="E106" t="s">
        <v>651</v>
      </c>
      <c r="F106" t="s">
        <v>20</v>
      </c>
      <c r="G106" t="s">
        <v>652</v>
      </c>
      <c r="H106" t="s">
        <v>653</v>
      </c>
      <c r="K106" t="s">
        <v>654</v>
      </c>
      <c r="L106" s="10">
        <v>44479</v>
      </c>
      <c r="M106" s="10">
        <v>44844</v>
      </c>
      <c r="N106" t="s">
        <v>24</v>
      </c>
      <c r="O106">
        <v>66000</v>
      </c>
      <c r="P106">
        <v>0</v>
      </c>
      <c r="Q106">
        <v>6000</v>
      </c>
      <c r="R106">
        <v>937233099</v>
      </c>
      <c r="S106" s="35">
        <v>44418</v>
      </c>
      <c r="T106" s="10">
        <v>44477.819212962961</v>
      </c>
      <c r="U106" t="s">
        <v>766</v>
      </c>
      <c r="V106" t="s">
        <v>1168</v>
      </c>
      <c r="W106" t="s">
        <v>1487</v>
      </c>
    </row>
    <row r="107" spans="1:23" x14ac:dyDescent="0.3">
      <c r="A107">
        <v>106</v>
      </c>
      <c r="B107" t="s">
        <v>655</v>
      </c>
      <c r="C107" t="s">
        <v>17</v>
      </c>
      <c r="D107" t="s">
        <v>656</v>
      </c>
      <c r="E107" t="s">
        <v>657</v>
      </c>
      <c r="F107" t="s">
        <v>20</v>
      </c>
      <c r="G107" t="s">
        <v>658</v>
      </c>
      <c r="H107" t="s">
        <v>659</v>
      </c>
      <c r="K107" t="s">
        <v>660</v>
      </c>
      <c r="L107" s="10">
        <v>44479</v>
      </c>
      <c r="M107" s="10">
        <v>44844</v>
      </c>
      <c r="N107" t="s">
        <v>24</v>
      </c>
      <c r="O107">
        <v>66000</v>
      </c>
      <c r="P107">
        <v>0</v>
      </c>
      <c r="Q107">
        <v>6000</v>
      </c>
      <c r="R107">
        <v>937233099</v>
      </c>
      <c r="S107" s="35">
        <v>44418</v>
      </c>
      <c r="T107" s="10">
        <v>44477.848796296297</v>
      </c>
      <c r="U107" t="s">
        <v>766</v>
      </c>
      <c r="V107" t="s">
        <v>1167</v>
      </c>
      <c r="W107" t="s">
        <v>1488</v>
      </c>
    </row>
    <row r="108" spans="1:23" x14ac:dyDescent="0.3">
      <c r="A108">
        <v>107</v>
      </c>
      <c r="B108" t="s">
        <v>661</v>
      </c>
      <c r="C108" t="s">
        <v>17</v>
      </c>
      <c r="D108" t="s">
        <v>662</v>
      </c>
      <c r="E108" t="s">
        <v>663</v>
      </c>
      <c r="F108" t="s">
        <v>20</v>
      </c>
      <c r="G108" t="s">
        <v>664</v>
      </c>
      <c r="H108" t="s">
        <v>665</v>
      </c>
      <c r="K108" t="s">
        <v>666</v>
      </c>
      <c r="L108" s="10">
        <v>44480</v>
      </c>
      <c r="M108" s="10">
        <v>44845</v>
      </c>
      <c r="N108" t="s">
        <v>24</v>
      </c>
      <c r="O108">
        <v>66000</v>
      </c>
      <c r="P108">
        <v>0</v>
      </c>
      <c r="Q108">
        <v>6000</v>
      </c>
      <c r="R108">
        <v>947833679</v>
      </c>
      <c r="S108" s="35">
        <v>44449</v>
      </c>
      <c r="T108" s="10">
        <v>44478.285138888888</v>
      </c>
      <c r="U108" t="s">
        <v>780</v>
      </c>
      <c r="V108" t="s">
        <v>1168</v>
      </c>
      <c r="W108" t="s">
        <v>1489</v>
      </c>
    </row>
    <row r="109" spans="1:23" x14ac:dyDescent="0.3">
      <c r="A109">
        <v>108</v>
      </c>
      <c r="B109" t="s">
        <v>667</v>
      </c>
      <c r="C109" t="s">
        <v>17</v>
      </c>
      <c r="D109" t="s">
        <v>668</v>
      </c>
      <c r="E109" t="s">
        <v>669</v>
      </c>
      <c r="F109" t="s">
        <v>20</v>
      </c>
      <c r="G109" t="s">
        <v>670</v>
      </c>
      <c r="I109" t="s">
        <v>671</v>
      </c>
      <c r="J109" t="s">
        <v>672</v>
      </c>
      <c r="K109" t="s">
        <v>673</v>
      </c>
      <c r="L109" s="10">
        <v>44480</v>
      </c>
      <c r="M109" s="10">
        <v>44845</v>
      </c>
      <c r="N109" t="s">
        <v>24</v>
      </c>
      <c r="O109">
        <v>98100</v>
      </c>
      <c r="P109">
        <v>0</v>
      </c>
      <c r="Q109">
        <v>8918</v>
      </c>
      <c r="R109">
        <v>912928202</v>
      </c>
      <c r="S109" s="35">
        <v>44449</v>
      </c>
      <c r="T109" s="10">
        <v>44478.41201388889</v>
      </c>
      <c r="U109" t="s">
        <v>766</v>
      </c>
      <c r="V109" t="s">
        <v>1168</v>
      </c>
      <c r="W109" t="s">
        <v>1490</v>
      </c>
    </row>
    <row r="110" spans="1:23" x14ac:dyDescent="0.3">
      <c r="A110">
        <v>109</v>
      </c>
      <c r="B110" t="s">
        <v>674</v>
      </c>
      <c r="C110" t="s">
        <v>17</v>
      </c>
      <c r="D110" t="s">
        <v>675</v>
      </c>
      <c r="E110" t="s">
        <v>676</v>
      </c>
      <c r="F110" t="s">
        <v>20</v>
      </c>
      <c r="G110" t="s">
        <v>677</v>
      </c>
      <c r="H110" t="s">
        <v>678</v>
      </c>
      <c r="K110" t="s">
        <v>679</v>
      </c>
      <c r="L110" s="10">
        <v>44480</v>
      </c>
      <c r="M110" s="10">
        <v>44845</v>
      </c>
      <c r="N110" t="s">
        <v>24</v>
      </c>
      <c r="O110">
        <v>66000</v>
      </c>
      <c r="P110">
        <v>0</v>
      </c>
      <c r="Q110">
        <v>6000</v>
      </c>
      <c r="R110">
        <v>989264601</v>
      </c>
      <c r="S110" s="35">
        <v>44449</v>
      </c>
      <c r="T110" s="10">
        <v>44478.751307870371</v>
      </c>
      <c r="V110" t="s">
        <v>1167</v>
      </c>
      <c r="W110" t="s">
        <v>1491</v>
      </c>
    </row>
    <row r="111" spans="1:23" x14ac:dyDescent="0.3">
      <c r="A111">
        <v>110</v>
      </c>
      <c r="B111" t="s">
        <v>680</v>
      </c>
      <c r="C111" t="s">
        <v>17</v>
      </c>
      <c r="D111" t="s">
        <v>681</v>
      </c>
      <c r="E111" t="s">
        <v>682</v>
      </c>
      <c r="F111" t="s">
        <v>40</v>
      </c>
      <c r="G111" t="s">
        <v>683</v>
      </c>
      <c r="H111" t="s">
        <v>684</v>
      </c>
      <c r="K111" t="s">
        <v>685</v>
      </c>
      <c r="L111" s="10">
        <v>44480</v>
      </c>
      <c r="M111" s="10">
        <v>44845</v>
      </c>
      <c r="N111" t="s">
        <v>24</v>
      </c>
      <c r="O111">
        <v>480700</v>
      </c>
      <c r="P111">
        <v>0</v>
      </c>
      <c r="Q111">
        <v>43700</v>
      </c>
      <c r="R111">
        <v>399918006</v>
      </c>
      <c r="S111" s="35">
        <v>44449</v>
      </c>
      <c r="T111" s="10">
        <v>44478.759108796294</v>
      </c>
      <c r="U111" t="s">
        <v>768</v>
      </c>
      <c r="V111" t="s">
        <v>1168</v>
      </c>
      <c r="W111" t="s">
        <v>1492</v>
      </c>
    </row>
    <row r="112" spans="1:23" x14ac:dyDescent="0.3">
      <c r="A112">
        <v>111</v>
      </c>
      <c r="B112" t="s">
        <v>686</v>
      </c>
      <c r="C112" t="s">
        <v>17</v>
      </c>
      <c r="D112" t="s">
        <v>687</v>
      </c>
      <c r="E112" t="s">
        <v>688</v>
      </c>
      <c r="F112" t="s">
        <v>20</v>
      </c>
      <c r="G112" t="s">
        <v>689</v>
      </c>
      <c r="H112" t="s">
        <v>690</v>
      </c>
      <c r="K112" t="s">
        <v>691</v>
      </c>
      <c r="L112" s="10">
        <v>44480</v>
      </c>
      <c r="M112" s="10">
        <v>44845</v>
      </c>
      <c r="N112" t="s">
        <v>24</v>
      </c>
      <c r="O112">
        <v>66000</v>
      </c>
      <c r="P112">
        <v>0</v>
      </c>
      <c r="Q112">
        <v>6000</v>
      </c>
      <c r="R112">
        <v>902968169</v>
      </c>
      <c r="S112" s="35">
        <v>44449</v>
      </c>
      <c r="T112" s="10">
        <v>44478.864641203705</v>
      </c>
      <c r="U112" t="s">
        <v>766</v>
      </c>
      <c r="V112" t="s">
        <v>1168</v>
      </c>
      <c r="W112" t="s">
        <v>1493</v>
      </c>
    </row>
    <row r="113" spans="1:23" x14ac:dyDescent="0.3">
      <c r="A113">
        <v>112</v>
      </c>
      <c r="B113" t="s">
        <v>692</v>
      </c>
      <c r="C113" t="s">
        <v>17</v>
      </c>
      <c r="D113" t="s">
        <v>693</v>
      </c>
      <c r="E113" t="s">
        <v>694</v>
      </c>
      <c r="F113" t="s">
        <v>20</v>
      </c>
      <c r="G113" t="s">
        <v>695</v>
      </c>
      <c r="H113" t="s">
        <v>696</v>
      </c>
      <c r="K113" t="s">
        <v>697</v>
      </c>
      <c r="L113" s="10">
        <v>44481</v>
      </c>
      <c r="M113" s="10">
        <v>44846</v>
      </c>
      <c r="N113" t="s">
        <v>24</v>
      </c>
      <c r="O113">
        <v>66000</v>
      </c>
      <c r="P113">
        <v>0</v>
      </c>
      <c r="Q113">
        <v>6000</v>
      </c>
      <c r="R113">
        <v>326327382</v>
      </c>
      <c r="S113" s="35">
        <v>44479</v>
      </c>
      <c r="T113" s="10">
        <v>44479.375590277778</v>
      </c>
      <c r="U113" t="s">
        <v>766</v>
      </c>
      <c r="V113" t="s">
        <v>1166</v>
      </c>
      <c r="W113" t="s">
        <v>1494</v>
      </c>
    </row>
    <row r="114" spans="1:23" x14ac:dyDescent="0.3">
      <c r="A114">
        <v>113</v>
      </c>
      <c r="B114" t="s">
        <v>698</v>
      </c>
      <c r="C114" t="s">
        <v>17</v>
      </c>
      <c r="D114" t="s">
        <v>699</v>
      </c>
      <c r="E114" t="s">
        <v>700</v>
      </c>
      <c r="F114" t="s">
        <v>40</v>
      </c>
      <c r="G114" t="s">
        <v>701</v>
      </c>
      <c r="H114" t="s">
        <v>702</v>
      </c>
      <c r="K114" t="s">
        <v>703</v>
      </c>
      <c r="L114" s="10">
        <v>44489</v>
      </c>
      <c r="M114" s="10">
        <v>44854</v>
      </c>
      <c r="N114" t="s">
        <v>24</v>
      </c>
      <c r="O114">
        <v>480700</v>
      </c>
      <c r="P114">
        <v>0</v>
      </c>
      <c r="Q114">
        <v>43700</v>
      </c>
      <c r="R114">
        <v>924784444</v>
      </c>
      <c r="S114" s="35">
        <v>44479</v>
      </c>
      <c r="T114" s="10">
        <v>44479.488622685189</v>
      </c>
      <c r="U114" t="s">
        <v>766</v>
      </c>
      <c r="V114" t="s">
        <v>1168</v>
      </c>
      <c r="W114" t="s">
        <v>1495</v>
      </c>
    </row>
    <row r="115" spans="1:23" x14ac:dyDescent="0.3">
      <c r="A115">
        <v>114</v>
      </c>
      <c r="B115" t="s">
        <v>704</v>
      </c>
      <c r="C115" t="s">
        <v>17</v>
      </c>
      <c r="D115" t="s">
        <v>705</v>
      </c>
      <c r="E115" t="s">
        <v>706</v>
      </c>
      <c r="F115" t="s">
        <v>20</v>
      </c>
      <c r="G115" t="s">
        <v>707</v>
      </c>
      <c r="H115" t="s">
        <v>708</v>
      </c>
      <c r="K115" t="s">
        <v>709</v>
      </c>
      <c r="L115" s="10">
        <v>44481</v>
      </c>
      <c r="M115" s="10">
        <v>44846</v>
      </c>
      <c r="N115" t="s">
        <v>24</v>
      </c>
      <c r="O115">
        <v>66000</v>
      </c>
      <c r="P115">
        <v>0</v>
      </c>
      <c r="Q115">
        <v>6000</v>
      </c>
      <c r="R115">
        <v>904119041</v>
      </c>
      <c r="S115" s="35">
        <v>44479</v>
      </c>
      <c r="T115" s="10">
        <v>44479.495335648149</v>
      </c>
      <c r="V115" t="s">
        <v>1167</v>
      </c>
      <c r="W115" t="s">
        <v>1496</v>
      </c>
    </row>
    <row r="116" spans="1:23" x14ac:dyDescent="0.3">
      <c r="A116">
        <v>115</v>
      </c>
      <c r="B116" t="s">
        <v>710</v>
      </c>
      <c r="C116" t="s">
        <v>17</v>
      </c>
      <c r="D116" t="s">
        <v>711</v>
      </c>
      <c r="E116" t="s">
        <v>712</v>
      </c>
      <c r="F116" t="s">
        <v>20</v>
      </c>
      <c r="G116" t="s">
        <v>713</v>
      </c>
      <c r="H116" t="s">
        <v>714</v>
      </c>
      <c r="K116" t="s">
        <v>715</v>
      </c>
      <c r="L116" s="10">
        <v>44481</v>
      </c>
      <c r="M116" s="10">
        <v>44846</v>
      </c>
      <c r="N116" t="s">
        <v>24</v>
      </c>
      <c r="O116">
        <v>66000</v>
      </c>
      <c r="P116">
        <v>0</v>
      </c>
      <c r="Q116">
        <v>6000</v>
      </c>
      <c r="R116">
        <v>914887785</v>
      </c>
      <c r="S116" s="35">
        <v>44479</v>
      </c>
      <c r="T116" s="10">
        <v>44479.58452546296</v>
      </c>
      <c r="U116" t="s">
        <v>766</v>
      </c>
      <c r="V116" t="s">
        <v>1168</v>
      </c>
      <c r="W116" t="s">
        <v>1497</v>
      </c>
    </row>
    <row r="117" spans="1:23" x14ac:dyDescent="0.3">
      <c r="A117">
        <v>116</v>
      </c>
      <c r="B117" t="s">
        <v>716</v>
      </c>
      <c r="C117" t="s">
        <v>17</v>
      </c>
      <c r="D117" t="s">
        <v>717</v>
      </c>
      <c r="E117" t="s">
        <v>718</v>
      </c>
      <c r="F117" t="s">
        <v>20</v>
      </c>
      <c r="G117" t="s">
        <v>719</v>
      </c>
      <c r="H117" t="s">
        <v>720</v>
      </c>
      <c r="K117" t="s">
        <v>721</v>
      </c>
      <c r="L117" s="10">
        <v>44481</v>
      </c>
      <c r="M117" s="10">
        <v>44846</v>
      </c>
      <c r="N117" t="s">
        <v>24</v>
      </c>
      <c r="O117">
        <v>98100</v>
      </c>
      <c r="P117">
        <v>0</v>
      </c>
      <c r="Q117">
        <v>8918</v>
      </c>
      <c r="R117">
        <v>981615516</v>
      </c>
      <c r="S117" s="35">
        <v>44479</v>
      </c>
      <c r="T117" s="10">
        <v>44479.618946759256</v>
      </c>
      <c r="U117" t="s">
        <v>781</v>
      </c>
      <c r="V117" t="s">
        <v>1166</v>
      </c>
      <c r="W117" t="s">
        <v>1498</v>
      </c>
    </row>
    <row r="118" spans="1:23" x14ac:dyDescent="0.3">
      <c r="A118">
        <v>117</v>
      </c>
      <c r="B118" t="s">
        <v>722</v>
      </c>
      <c r="C118" t="s">
        <v>17</v>
      </c>
      <c r="D118" t="s">
        <v>723</v>
      </c>
      <c r="E118" t="s">
        <v>724</v>
      </c>
      <c r="F118" t="s">
        <v>20</v>
      </c>
      <c r="G118" t="s">
        <v>725</v>
      </c>
      <c r="H118" t="s">
        <v>726</v>
      </c>
      <c r="K118" t="s">
        <v>727</v>
      </c>
      <c r="L118" s="10">
        <v>44481</v>
      </c>
      <c r="M118" s="10">
        <v>44846</v>
      </c>
      <c r="N118" t="s">
        <v>24</v>
      </c>
      <c r="O118">
        <v>66000</v>
      </c>
      <c r="P118">
        <v>0</v>
      </c>
      <c r="Q118">
        <v>6000</v>
      </c>
      <c r="R118">
        <v>783571666</v>
      </c>
      <c r="S118" s="35">
        <v>44479</v>
      </c>
      <c r="T118" s="10">
        <v>44479.668726851851</v>
      </c>
      <c r="U118" t="s">
        <v>777</v>
      </c>
      <c r="V118" t="s">
        <v>1167</v>
      </c>
      <c r="W118" t="s">
        <v>1499</v>
      </c>
    </row>
    <row r="119" spans="1:23" x14ac:dyDescent="0.3">
      <c r="A119">
        <v>118</v>
      </c>
      <c r="B119" t="s">
        <v>728</v>
      </c>
      <c r="C119" t="s">
        <v>17</v>
      </c>
      <c r="D119" t="s">
        <v>729</v>
      </c>
      <c r="E119" t="s">
        <v>730</v>
      </c>
      <c r="F119" t="s">
        <v>20</v>
      </c>
      <c r="G119" t="s">
        <v>725</v>
      </c>
      <c r="H119" t="s">
        <v>731</v>
      </c>
      <c r="K119" t="s">
        <v>732</v>
      </c>
      <c r="L119" s="10">
        <v>44481</v>
      </c>
      <c r="M119" s="10">
        <v>44846</v>
      </c>
      <c r="N119" t="s">
        <v>24</v>
      </c>
      <c r="O119">
        <v>66000</v>
      </c>
      <c r="P119">
        <v>0</v>
      </c>
      <c r="Q119">
        <v>6000</v>
      </c>
      <c r="R119">
        <v>783571666</v>
      </c>
      <c r="S119" s="35">
        <v>44479</v>
      </c>
      <c r="T119" s="10">
        <v>44479.71298611111</v>
      </c>
      <c r="U119" t="s">
        <v>777</v>
      </c>
      <c r="V119" t="s">
        <v>1167</v>
      </c>
      <c r="W119" t="s">
        <v>1500</v>
      </c>
    </row>
    <row r="120" spans="1:23" x14ac:dyDescent="0.3">
      <c r="A120">
        <v>119</v>
      </c>
      <c r="B120" t="s">
        <v>782</v>
      </c>
      <c r="C120" t="s">
        <v>17</v>
      </c>
      <c r="D120" t="s">
        <v>783</v>
      </c>
      <c r="E120" t="s">
        <v>784</v>
      </c>
      <c r="F120" t="s">
        <v>20</v>
      </c>
      <c r="G120" t="s">
        <v>785</v>
      </c>
      <c r="H120" t="s">
        <v>786</v>
      </c>
      <c r="K120" t="s">
        <v>787</v>
      </c>
      <c r="L120" s="10">
        <v>44482</v>
      </c>
      <c r="M120" s="10">
        <v>44847</v>
      </c>
      <c r="N120" t="s">
        <v>24</v>
      </c>
      <c r="O120">
        <v>66000</v>
      </c>
      <c r="P120">
        <v>0</v>
      </c>
      <c r="Q120">
        <v>6000</v>
      </c>
      <c r="R120">
        <v>903114003</v>
      </c>
      <c r="S120" s="35">
        <v>44510</v>
      </c>
      <c r="T120" s="10">
        <v>44480.322280092594</v>
      </c>
      <c r="U120" t="s">
        <v>766</v>
      </c>
      <c r="V120" t="s">
        <v>1168</v>
      </c>
      <c r="W120" t="s">
        <v>1501</v>
      </c>
    </row>
    <row r="121" spans="1:23" x14ac:dyDescent="0.3">
      <c r="A121">
        <v>120</v>
      </c>
      <c r="B121" t="s">
        <v>788</v>
      </c>
      <c r="C121" t="s">
        <v>17</v>
      </c>
      <c r="D121" t="s">
        <v>789</v>
      </c>
      <c r="E121" t="s">
        <v>790</v>
      </c>
      <c r="F121" t="s">
        <v>20</v>
      </c>
      <c r="G121" t="s">
        <v>616</v>
      </c>
      <c r="H121" t="s">
        <v>791</v>
      </c>
      <c r="K121" t="s">
        <v>792</v>
      </c>
      <c r="L121" s="10">
        <v>44482</v>
      </c>
      <c r="M121" s="10">
        <v>44847</v>
      </c>
      <c r="N121" t="s">
        <v>24</v>
      </c>
      <c r="O121">
        <v>66000</v>
      </c>
      <c r="P121">
        <v>0</v>
      </c>
      <c r="Q121">
        <v>6000</v>
      </c>
      <c r="R121">
        <v>349061567</v>
      </c>
      <c r="S121" s="35">
        <v>44510</v>
      </c>
      <c r="T121" s="10">
        <v>44480.497557870367</v>
      </c>
      <c r="V121" t="s">
        <v>1168</v>
      </c>
      <c r="W121" t="s">
        <v>1502</v>
      </c>
    </row>
    <row r="122" spans="1:23" x14ac:dyDescent="0.3">
      <c r="A122">
        <v>121</v>
      </c>
      <c r="B122" t="s">
        <v>793</v>
      </c>
      <c r="C122" t="s">
        <v>17</v>
      </c>
      <c r="D122" t="s">
        <v>794</v>
      </c>
      <c r="E122" t="s">
        <v>795</v>
      </c>
      <c r="F122" t="s">
        <v>20</v>
      </c>
      <c r="G122" t="s">
        <v>796</v>
      </c>
      <c r="H122" t="s">
        <v>797</v>
      </c>
      <c r="K122" t="s">
        <v>798</v>
      </c>
      <c r="L122" s="10">
        <v>44482</v>
      </c>
      <c r="M122" s="10">
        <v>44847</v>
      </c>
      <c r="N122" t="s">
        <v>24</v>
      </c>
      <c r="O122">
        <v>60500</v>
      </c>
      <c r="P122">
        <v>0</v>
      </c>
      <c r="Q122">
        <v>5500</v>
      </c>
      <c r="R122">
        <v>908505833</v>
      </c>
      <c r="S122" s="35">
        <v>44510</v>
      </c>
      <c r="T122" s="10">
        <v>44480.545543981483</v>
      </c>
      <c r="U122" t="s">
        <v>766</v>
      </c>
      <c r="V122" t="s">
        <v>1168</v>
      </c>
      <c r="W122" t="s">
        <v>1503</v>
      </c>
    </row>
    <row r="123" spans="1:23" x14ac:dyDescent="0.3">
      <c r="A123">
        <v>122</v>
      </c>
      <c r="B123" t="s">
        <v>799</v>
      </c>
      <c r="C123" t="s">
        <v>17</v>
      </c>
      <c r="D123" t="s">
        <v>800</v>
      </c>
      <c r="E123" t="s">
        <v>801</v>
      </c>
      <c r="F123" t="s">
        <v>20</v>
      </c>
      <c r="G123" t="s">
        <v>802</v>
      </c>
      <c r="H123" t="s">
        <v>803</v>
      </c>
      <c r="K123" t="s">
        <v>804</v>
      </c>
      <c r="L123" s="10">
        <v>44482</v>
      </c>
      <c r="M123" s="10">
        <v>44847</v>
      </c>
      <c r="N123" t="s">
        <v>24</v>
      </c>
      <c r="O123">
        <v>66000</v>
      </c>
      <c r="P123">
        <v>0</v>
      </c>
      <c r="Q123">
        <v>6000</v>
      </c>
      <c r="R123">
        <v>979503163</v>
      </c>
      <c r="S123" s="35">
        <v>44510</v>
      </c>
      <c r="T123" s="10">
        <v>44480.607881944445</v>
      </c>
      <c r="U123" t="s">
        <v>766</v>
      </c>
      <c r="V123" t="s">
        <v>1167</v>
      </c>
      <c r="W123" t="s">
        <v>1504</v>
      </c>
    </row>
    <row r="124" spans="1:23" x14ac:dyDescent="0.3">
      <c r="A124">
        <v>123</v>
      </c>
      <c r="B124" t="s">
        <v>805</v>
      </c>
      <c r="C124" t="s">
        <v>17</v>
      </c>
      <c r="D124" t="s">
        <v>806</v>
      </c>
      <c r="E124" t="s">
        <v>807</v>
      </c>
      <c r="F124" t="s">
        <v>20</v>
      </c>
      <c r="G124" t="s">
        <v>802</v>
      </c>
      <c r="H124" t="s">
        <v>808</v>
      </c>
      <c r="K124" t="s">
        <v>809</v>
      </c>
      <c r="L124" s="10">
        <v>44482</v>
      </c>
      <c r="M124" s="10">
        <v>44847</v>
      </c>
      <c r="N124" t="s">
        <v>24</v>
      </c>
      <c r="O124">
        <v>66000</v>
      </c>
      <c r="P124">
        <v>0</v>
      </c>
      <c r="Q124">
        <v>6000</v>
      </c>
      <c r="R124">
        <v>979503163</v>
      </c>
      <c r="S124" s="35">
        <v>44510</v>
      </c>
      <c r="T124" s="10">
        <v>44480.704606481479</v>
      </c>
      <c r="U124" t="s">
        <v>766</v>
      </c>
      <c r="V124" t="s">
        <v>1168</v>
      </c>
      <c r="W124" t="s">
        <v>1505</v>
      </c>
    </row>
    <row r="125" spans="1:23" x14ac:dyDescent="0.3">
      <c r="A125">
        <v>124</v>
      </c>
      <c r="B125" t="s">
        <v>810</v>
      </c>
      <c r="C125" t="s">
        <v>17</v>
      </c>
      <c r="D125" t="s">
        <v>811</v>
      </c>
      <c r="E125" t="s">
        <v>812</v>
      </c>
      <c r="F125" t="s">
        <v>20</v>
      </c>
      <c r="G125" t="s">
        <v>813</v>
      </c>
      <c r="H125" t="s">
        <v>814</v>
      </c>
      <c r="K125" t="s">
        <v>815</v>
      </c>
      <c r="L125" s="10">
        <v>44482</v>
      </c>
      <c r="M125" s="10">
        <v>44847</v>
      </c>
      <c r="N125" t="s">
        <v>24</v>
      </c>
      <c r="O125">
        <v>60500</v>
      </c>
      <c r="P125">
        <v>0</v>
      </c>
      <c r="Q125">
        <v>5500</v>
      </c>
      <c r="R125">
        <v>908505833</v>
      </c>
      <c r="S125" s="35">
        <v>44510</v>
      </c>
      <c r="T125" s="10">
        <v>44480.797534722224</v>
      </c>
      <c r="U125" t="s">
        <v>766</v>
      </c>
      <c r="V125" t="s">
        <v>1168</v>
      </c>
      <c r="W125" t="s">
        <v>1506</v>
      </c>
    </row>
    <row r="126" spans="1:23" x14ac:dyDescent="0.3">
      <c r="A126">
        <v>125</v>
      </c>
      <c r="B126" t="s">
        <v>816</v>
      </c>
      <c r="C126" t="s">
        <v>17</v>
      </c>
      <c r="D126" t="s">
        <v>817</v>
      </c>
      <c r="E126" t="s">
        <v>818</v>
      </c>
      <c r="F126" t="s">
        <v>40</v>
      </c>
      <c r="G126" t="s">
        <v>819</v>
      </c>
      <c r="H126" t="s">
        <v>820</v>
      </c>
      <c r="K126" t="s">
        <v>821</v>
      </c>
      <c r="L126" s="10">
        <v>44483</v>
      </c>
      <c r="M126" s="10">
        <v>44848</v>
      </c>
      <c r="N126" t="s">
        <v>24</v>
      </c>
      <c r="O126">
        <v>480700</v>
      </c>
      <c r="P126">
        <v>0</v>
      </c>
      <c r="Q126">
        <v>43700</v>
      </c>
      <c r="R126">
        <v>962840547</v>
      </c>
      <c r="S126" s="35">
        <v>44540</v>
      </c>
      <c r="T126" s="10">
        <v>44481.352754629632</v>
      </c>
      <c r="V126" t="s">
        <v>1168</v>
      </c>
      <c r="W126" t="s">
        <v>1507</v>
      </c>
    </row>
    <row r="127" spans="1:23" x14ac:dyDescent="0.3">
      <c r="A127">
        <v>126</v>
      </c>
      <c r="B127" t="s">
        <v>822</v>
      </c>
      <c r="C127" t="s">
        <v>17</v>
      </c>
      <c r="D127" t="s">
        <v>823</v>
      </c>
      <c r="E127" t="s">
        <v>824</v>
      </c>
      <c r="F127" t="s">
        <v>20</v>
      </c>
      <c r="G127" t="s">
        <v>825</v>
      </c>
      <c r="H127" t="s">
        <v>826</v>
      </c>
      <c r="K127" t="s">
        <v>827</v>
      </c>
      <c r="L127" s="10">
        <v>44483</v>
      </c>
      <c r="M127" s="10">
        <v>44848</v>
      </c>
      <c r="N127" t="s">
        <v>24</v>
      </c>
      <c r="O127">
        <v>66000</v>
      </c>
      <c r="P127">
        <v>0</v>
      </c>
      <c r="Q127">
        <v>6000</v>
      </c>
      <c r="R127">
        <v>984109544</v>
      </c>
      <c r="S127" s="35">
        <v>44540</v>
      </c>
      <c r="T127" s="10">
        <v>44481.425023148149</v>
      </c>
      <c r="U127" t="s">
        <v>768</v>
      </c>
      <c r="V127" t="s">
        <v>1166</v>
      </c>
      <c r="W127" t="s">
        <v>1508</v>
      </c>
    </row>
    <row r="128" spans="1:23" x14ac:dyDescent="0.3">
      <c r="A128">
        <v>127</v>
      </c>
      <c r="B128" t="s">
        <v>828</v>
      </c>
      <c r="C128" t="s">
        <v>17</v>
      </c>
      <c r="D128" t="s">
        <v>829</v>
      </c>
      <c r="E128" t="s">
        <v>830</v>
      </c>
      <c r="F128" t="s">
        <v>20</v>
      </c>
      <c r="G128" t="s">
        <v>831</v>
      </c>
      <c r="H128" t="s">
        <v>832</v>
      </c>
      <c r="K128" t="s">
        <v>833</v>
      </c>
      <c r="L128" s="10">
        <v>44483</v>
      </c>
      <c r="M128" s="10">
        <v>44848</v>
      </c>
      <c r="N128" t="s">
        <v>24</v>
      </c>
      <c r="O128">
        <v>66000</v>
      </c>
      <c r="P128">
        <v>0</v>
      </c>
      <c r="Q128">
        <v>6000</v>
      </c>
      <c r="R128">
        <v>967893394</v>
      </c>
      <c r="S128" s="35">
        <v>44540</v>
      </c>
      <c r="T128" s="10">
        <v>44481.453819444447</v>
      </c>
      <c r="U128" t="s">
        <v>768</v>
      </c>
      <c r="V128" t="s">
        <v>1168</v>
      </c>
      <c r="W128" t="s">
        <v>1509</v>
      </c>
    </row>
    <row r="129" spans="1:23" x14ac:dyDescent="0.3">
      <c r="A129">
        <v>128</v>
      </c>
      <c r="B129" t="s">
        <v>834</v>
      </c>
      <c r="C129" t="s">
        <v>17</v>
      </c>
      <c r="D129" t="s">
        <v>835</v>
      </c>
      <c r="E129" t="s">
        <v>836</v>
      </c>
      <c r="F129" t="s">
        <v>40</v>
      </c>
      <c r="G129" t="s">
        <v>837</v>
      </c>
      <c r="H129" t="s">
        <v>838</v>
      </c>
      <c r="K129" t="s">
        <v>839</v>
      </c>
      <c r="L129" s="10">
        <v>44483</v>
      </c>
      <c r="M129" s="10">
        <v>44848</v>
      </c>
      <c r="N129" t="s">
        <v>24</v>
      </c>
      <c r="O129">
        <v>1051200</v>
      </c>
      <c r="P129">
        <v>0</v>
      </c>
      <c r="Q129">
        <v>95564</v>
      </c>
      <c r="R129">
        <v>907993939</v>
      </c>
      <c r="S129" s="35">
        <v>44540</v>
      </c>
      <c r="T129" s="10">
        <v>44481.499930555554</v>
      </c>
      <c r="U129" t="s">
        <v>766</v>
      </c>
      <c r="V129" t="s">
        <v>1167</v>
      </c>
      <c r="W129" t="s">
        <v>1510</v>
      </c>
    </row>
    <row r="130" spans="1:23" x14ac:dyDescent="0.3">
      <c r="A130">
        <v>129</v>
      </c>
      <c r="B130" t="s">
        <v>840</v>
      </c>
      <c r="C130" t="s">
        <v>17</v>
      </c>
      <c r="D130" t="s">
        <v>841</v>
      </c>
      <c r="E130" t="s">
        <v>842</v>
      </c>
      <c r="F130" t="s">
        <v>20</v>
      </c>
      <c r="G130" t="s">
        <v>843</v>
      </c>
      <c r="I130" t="s">
        <v>844</v>
      </c>
      <c r="J130" t="s">
        <v>845</v>
      </c>
      <c r="K130" t="s">
        <v>846</v>
      </c>
      <c r="L130" s="10">
        <v>44483</v>
      </c>
      <c r="M130" s="10">
        <v>44848</v>
      </c>
      <c r="N130" t="s">
        <v>24</v>
      </c>
      <c r="O130">
        <v>86000</v>
      </c>
      <c r="P130">
        <v>0</v>
      </c>
      <c r="Q130">
        <v>7818</v>
      </c>
      <c r="R130">
        <v>842433388</v>
      </c>
      <c r="S130" s="35">
        <v>44540</v>
      </c>
      <c r="T130" s="10">
        <v>44481.500428240739</v>
      </c>
      <c r="V130" t="s">
        <v>1168</v>
      </c>
      <c r="W130" t="s">
        <v>1511</v>
      </c>
    </row>
    <row r="131" spans="1:23" x14ac:dyDescent="0.3">
      <c r="A131">
        <v>130</v>
      </c>
      <c r="B131" t="s">
        <v>847</v>
      </c>
      <c r="C131" t="s">
        <v>17</v>
      </c>
      <c r="D131" t="s">
        <v>848</v>
      </c>
      <c r="E131" t="s">
        <v>849</v>
      </c>
      <c r="F131" t="s">
        <v>20</v>
      </c>
      <c r="G131" t="s">
        <v>850</v>
      </c>
      <c r="H131" t="s">
        <v>851</v>
      </c>
      <c r="K131" t="s">
        <v>852</v>
      </c>
      <c r="L131" s="10">
        <v>44483</v>
      </c>
      <c r="M131" s="10">
        <v>44848</v>
      </c>
      <c r="N131" t="s">
        <v>24</v>
      </c>
      <c r="O131">
        <v>123600</v>
      </c>
      <c r="P131">
        <v>0</v>
      </c>
      <c r="Q131">
        <v>11236</v>
      </c>
      <c r="R131">
        <v>365533392</v>
      </c>
      <c r="S131" s="35">
        <v>44540</v>
      </c>
      <c r="T131" s="10">
        <v>44481.559791666667</v>
      </c>
      <c r="U131" t="s">
        <v>766</v>
      </c>
      <c r="V131" t="s">
        <v>1168</v>
      </c>
      <c r="W131" t="s">
        <v>1512</v>
      </c>
    </row>
    <row r="132" spans="1:23" x14ac:dyDescent="0.3">
      <c r="A132">
        <v>131</v>
      </c>
      <c r="B132" t="s">
        <v>853</v>
      </c>
      <c r="C132" t="s">
        <v>17</v>
      </c>
      <c r="D132" t="s">
        <v>854</v>
      </c>
      <c r="E132" t="s">
        <v>855</v>
      </c>
      <c r="F132" t="s">
        <v>20</v>
      </c>
      <c r="G132" t="s">
        <v>856</v>
      </c>
      <c r="I132" t="s">
        <v>857</v>
      </c>
      <c r="J132" t="s">
        <v>858</v>
      </c>
      <c r="K132" t="s">
        <v>859</v>
      </c>
      <c r="L132" s="10">
        <v>44483</v>
      </c>
      <c r="M132" s="10">
        <v>44848</v>
      </c>
      <c r="N132" t="s">
        <v>24</v>
      </c>
      <c r="O132">
        <v>66000</v>
      </c>
      <c r="P132">
        <v>0</v>
      </c>
      <c r="Q132">
        <v>6000</v>
      </c>
      <c r="R132">
        <v>903929217</v>
      </c>
      <c r="S132" s="35">
        <v>44540</v>
      </c>
      <c r="T132" s="10">
        <v>44481.607256944444</v>
      </c>
      <c r="U132" t="s">
        <v>766</v>
      </c>
      <c r="V132" t="s">
        <v>1167</v>
      </c>
      <c r="W132" t="s">
        <v>1513</v>
      </c>
    </row>
    <row r="133" spans="1:23" x14ac:dyDescent="0.3">
      <c r="A133">
        <v>132</v>
      </c>
      <c r="B133" t="s">
        <v>860</v>
      </c>
      <c r="C133" t="s">
        <v>17</v>
      </c>
      <c r="D133" t="s">
        <v>861</v>
      </c>
      <c r="E133" t="s">
        <v>862</v>
      </c>
      <c r="F133" t="s">
        <v>20</v>
      </c>
      <c r="G133" t="s">
        <v>856</v>
      </c>
      <c r="I133" t="s">
        <v>863</v>
      </c>
      <c r="J133" t="s">
        <v>864</v>
      </c>
      <c r="K133" t="s">
        <v>865</v>
      </c>
      <c r="L133" s="10">
        <v>44483</v>
      </c>
      <c r="M133" s="10">
        <v>44848</v>
      </c>
      <c r="N133" t="s">
        <v>24</v>
      </c>
      <c r="O133">
        <v>66000</v>
      </c>
      <c r="P133">
        <v>0</v>
      </c>
      <c r="Q133">
        <v>6000</v>
      </c>
      <c r="R133">
        <v>903929217</v>
      </c>
      <c r="S133" s="35">
        <v>44540</v>
      </c>
      <c r="T133" s="10">
        <v>44481.611226851855</v>
      </c>
      <c r="U133" t="s">
        <v>766</v>
      </c>
      <c r="V133" t="s">
        <v>1168</v>
      </c>
      <c r="W133" t="s">
        <v>1514</v>
      </c>
    </row>
    <row r="134" spans="1:23" x14ac:dyDescent="0.3">
      <c r="A134">
        <v>133</v>
      </c>
      <c r="B134" t="s">
        <v>866</v>
      </c>
      <c r="C134" t="s">
        <v>17</v>
      </c>
      <c r="D134" t="s">
        <v>867</v>
      </c>
      <c r="E134" t="s">
        <v>868</v>
      </c>
      <c r="F134" t="s">
        <v>20</v>
      </c>
      <c r="G134" t="s">
        <v>869</v>
      </c>
      <c r="H134" t="s">
        <v>870</v>
      </c>
      <c r="K134" t="s">
        <v>871</v>
      </c>
      <c r="L134" s="10">
        <v>44483</v>
      </c>
      <c r="M134" s="10">
        <v>44848</v>
      </c>
      <c r="N134" t="s">
        <v>24</v>
      </c>
      <c r="O134">
        <v>98100</v>
      </c>
      <c r="P134">
        <v>0</v>
      </c>
      <c r="Q134">
        <v>8918</v>
      </c>
      <c r="R134">
        <v>963360082</v>
      </c>
      <c r="S134" s="35">
        <v>44540</v>
      </c>
      <c r="T134" s="10">
        <v>44481.798854166664</v>
      </c>
      <c r="U134" t="s">
        <v>768</v>
      </c>
      <c r="V134" t="s">
        <v>1167</v>
      </c>
      <c r="W134" t="s">
        <v>1515</v>
      </c>
    </row>
    <row r="135" spans="1:23" x14ac:dyDescent="0.3">
      <c r="A135">
        <v>134</v>
      </c>
      <c r="B135" t="s">
        <v>872</v>
      </c>
      <c r="C135" t="s">
        <v>17</v>
      </c>
      <c r="D135" t="s">
        <v>873</v>
      </c>
      <c r="E135" t="s">
        <v>874</v>
      </c>
      <c r="F135" t="s">
        <v>20</v>
      </c>
      <c r="G135" t="s">
        <v>875</v>
      </c>
      <c r="H135" t="s">
        <v>876</v>
      </c>
      <c r="K135" t="s">
        <v>877</v>
      </c>
      <c r="L135" s="10">
        <v>44484</v>
      </c>
      <c r="M135" s="10">
        <v>44849</v>
      </c>
      <c r="N135" t="s">
        <v>24</v>
      </c>
      <c r="O135">
        <v>66000</v>
      </c>
      <c r="P135">
        <v>0</v>
      </c>
      <c r="Q135">
        <v>6000</v>
      </c>
      <c r="R135">
        <v>789453580</v>
      </c>
      <c r="S135" t="s">
        <v>878</v>
      </c>
      <c r="T135" s="10">
        <v>44482.388391203705</v>
      </c>
      <c r="U135" t="s">
        <v>879</v>
      </c>
      <c r="V135" t="s">
        <v>1167</v>
      </c>
      <c r="W135" t="s">
        <v>1516</v>
      </c>
    </row>
    <row r="136" spans="1:23" x14ac:dyDescent="0.3">
      <c r="A136">
        <v>135</v>
      </c>
      <c r="B136" t="s">
        <v>880</v>
      </c>
      <c r="C136" t="s">
        <v>17</v>
      </c>
      <c r="D136" t="s">
        <v>881</v>
      </c>
      <c r="E136" t="s">
        <v>882</v>
      </c>
      <c r="F136" t="s">
        <v>20</v>
      </c>
      <c r="G136" t="s">
        <v>883</v>
      </c>
      <c r="H136" t="s">
        <v>884</v>
      </c>
      <c r="K136" t="s">
        <v>885</v>
      </c>
      <c r="L136" s="10">
        <v>44484</v>
      </c>
      <c r="M136" s="10">
        <v>44849</v>
      </c>
      <c r="N136" t="s">
        <v>24</v>
      </c>
      <c r="O136">
        <v>66000</v>
      </c>
      <c r="P136">
        <v>0</v>
      </c>
      <c r="Q136">
        <v>6000</v>
      </c>
      <c r="R136">
        <v>904700151</v>
      </c>
      <c r="S136" t="s">
        <v>878</v>
      </c>
      <c r="T136" s="10">
        <v>44482.431296296294</v>
      </c>
      <c r="V136" t="s">
        <v>1167</v>
      </c>
      <c r="W136" t="s">
        <v>1517</v>
      </c>
    </row>
    <row r="137" spans="1:23" x14ac:dyDescent="0.3">
      <c r="A137">
        <v>136</v>
      </c>
      <c r="B137" t="s">
        <v>886</v>
      </c>
      <c r="C137" t="s">
        <v>17</v>
      </c>
      <c r="D137" t="s">
        <v>887</v>
      </c>
      <c r="E137" t="s">
        <v>888</v>
      </c>
      <c r="F137" t="s">
        <v>20</v>
      </c>
      <c r="G137" t="s">
        <v>889</v>
      </c>
      <c r="H137" t="s">
        <v>890</v>
      </c>
      <c r="K137" t="s">
        <v>891</v>
      </c>
      <c r="L137" s="10">
        <v>44485</v>
      </c>
      <c r="M137" s="10">
        <v>44850</v>
      </c>
      <c r="N137" t="s">
        <v>24</v>
      </c>
      <c r="O137">
        <v>86000</v>
      </c>
      <c r="P137">
        <v>0</v>
      </c>
      <c r="Q137">
        <v>7818</v>
      </c>
      <c r="R137">
        <v>904443421</v>
      </c>
      <c r="S137" t="s">
        <v>892</v>
      </c>
      <c r="T137" s="10">
        <v>44483.531689814816</v>
      </c>
      <c r="V137" t="s">
        <v>1166</v>
      </c>
      <c r="W137" t="s">
        <v>1518</v>
      </c>
    </row>
    <row r="138" spans="1:23" x14ac:dyDescent="0.3">
      <c r="A138">
        <v>137</v>
      </c>
      <c r="B138" t="s">
        <v>893</v>
      </c>
      <c r="C138" t="s">
        <v>17</v>
      </c>
      <c r="D138" t="s">
        <v>894</v>
      </c>
      <c r="E138" t="s">
        <v>895</v>
      </c>
      <c r="F138" t="s">
        <v>20</v>
      </c>
      <c r="G138" t="s">
        <v>896</v>
      </c>
      <c r="H138" t="s">
        <v>897</v>
      </c>
      <c r="K138" t="s">
        <v>898</v>
      </c>
      <c r="L138" s="10">
        <v>44485</v>
      </c>
      <c r="M138" s="10">
        <v>44850</v>
      </c>
      <c r="N138" t="s">
        <v>24</v>
      </c>
      <c r="O138">
        <v>98100</v>
      </c>
      <c r="P138">
        <v>0</v>
      </c>
      <c r="Q138">
        <v>8918</v>
      </c>
      <c r="R138">
        <v>979310003</v>
      </c>
      <c r="S138" t="s">
        <v>892</v>
      </c>
      <c r="T138" s="10">
        <v>44483.706736111111</v>
      </c>
      <c r="U138" t="s">
        <v>899</v>
      </c>
      <c r="V138" t="s">
        <v>1168</v>
      </c>
      <c r="W138" t="s">
        <v>1519</v>
      </c>
    </row>
    <row r="139" spans="1:23" x14ac:dyDescent="0.3">
      <c r="A139">
        <v>138</v>
      </c>
      <c r="B139" t="s">
        <v>900</v>
      </c>
      <c r="C139" t="s">
        <v>17</v>
      </c>
      <c r="D139" t="s">
        <v>901</v>
      </c>
      <c r="E139" t="s">
        <v>902</v>
      </c>
      <c r="F139" t="s">
        <v>20</v>
      </c>
      <c r="G139" t="s">
        <v>903</v>
      </c>
      <c r="H139" t="s">
        <v>904</v>
      </c>
      <c r="K139" t="s">
        <v>905</v>
      </c>
      <c r="L139" s="10">
        <v>44485</v>
      </c>
      <c r="M139" s="10">
        <v>44850</v>
      </c>
      <c r="N139" t="s">
        <v>24</v>
      </c>
      <c r="O139">
        <v>98100</v>
      </c>
      <c r="P139">
        <v>0</v>
      </c>
      <c r="Q139">
        <v>8918</v>
      </c>
      <c r="R139">
        <v>933734474</v>
      </c>
      <c r="S139" t="s">
        <v>892</v>
      </c>
      <c r="T139" s="10">
        <v>44483.927499999998</v>
      </c>
      <c r="V139" t="s">
        <v>1168</v>
      </c>
      <c r="W139" t="s">
        <v>1520</v>
      </c>
    </row>
    <row r="140" spans="1:23" x14ac:dyDescent="0.3">
      <c r="A140">
        <v>139</v>
      </c>
      <c r="B140" t="s">
        <v>906</v>
      </c>
      <c r="C140" t="s">
        <v>17</v>
      </c>
      <c r="D140" t="s">
        <v>907</v>
      </c>
      <c r="E140" t="s">
        <v>908</v>
      </c>
      <c r="F140" t="s">
        <v>20</v>
      </c>
      <c r="G140" t="s">
        <v>909</v>
      </c>
      <c r="H140" t="s">
        <v>910</v>
      </c>
      <c r="K140" t="s">
        <v>911</v>
      </c>
      <c r="L140" s="10">
        <v>44486</v>
      </c>
      <c r="M140" s="10">
        <v>44851</v>
      </c>
      <c r="N140" t="s">
        <v>24</v>
      </c>
      <c r="O140">
        <v>98100</v>
      </c>
      <c r="P140">
        <v>0</v>
      </c>
      <c r="Q140">
        <v>8918</v>
      </c>
      <c r="R140">
        <v>984161405</v>
      </c>
      <c r="S140" t="s">
        <v>892</v>
      </c>
      <c r="T140" s="10">
        <v>44483.928865740738</v>
      </c>
      <c r="U140" t="s">
        <v>771</v>
      </c>
      <c r="V140" t="s">
        <v>1166</v>
      </c>
      <c r="W140" t="s">
        <v>1521</v>
      </c>
    </row>
    <row r="141" spans="1:23" x14ac:dyDescent="0.3">
      <c r="A141">
        <v>140</v>
      </c>
      <c r="B141" t="s">
        <v>912</v>
      </c>
      <c r="C141" t="s">
        <v>17</v>
      </c>
      <c r="D141" t="s">
        <v>913</v>
      </c>
      <c r="E141" t="s">
        <v>914</v>
      </c>
      <c r="F141" t="s">
        <v>20</v>
      </c>
      <c r="G141" t="s">
        <v>915</v>
      </c>
      <c r="H141" t="s">
        <v>916</v>
      </c>
      <c r="K141" t="s">
        <v>917</v>
      </c>
      <c r="L141" s="10">
        <v>44485</v>
      </c>
      <c r="M141" s="10">
        <v>44850</v>
      </c>
      <c r="N141" t="s">
        <v>24</v>
      </c>
      <c r="O141">
        <v>98100</v>
      </c>
      <c r="P141">
        <v>0</v>
      </c>
      <c r="Q141">
        <v>8918</v>
      </c>
      <c r="R141">
        <v>988155619</v>
      </c>
      <c r="S141" t="s">
        <v>892</v>
      </c>
      <c r="T141" s="10">
        <v>44483.962407407409</v>
      </c>
      <c r="U141" t="s">
        <v>766</v>
      </c>
      <c r="V141" t="s">
        <v>1166</v>
      </c>
      <c r="W141" t="s">
        <v>1522</v>
      </c>
    </row>
    <row r="142" spans="1:23" x14ac:dyDescent="0.3">
      <c r="A142">
        <v>141</v>
      </c>
      <c r="B142" t="s">
        <v>918</v>
      </c>
      <c r="C142" t="s">
        <v>17</v>
      </c>
      <c r="D142" t="s">
        <v>919</v>
      </c>
      <c r="E142" t="s">
        <v>920</v>
      </c>
      <c r="F142" t="s">
        <v>20</v>
      </c>
      <c r="G142" t="s">
        <v>921</v>
      </c>
      <c r="H142" t="s">
        <v>922</v>
      </c>
      <c r="K142" t="s">
        <v>923</v>
      </c>
      <c r="L142" s="10">
        <v>44486</v>
      </c>
      <c r="M142" s="10">
        <v>44851</v>
      </c>
      <c r="N142" t="s">
        <v>24</v>
      </c>
      <c r="O142">
        <v>66000</v>
      </c>
      <c r="P142">
        <v>0</v>
      </c>
      <c r="Q142">
        <v>6000</v>
      </c>
      <c r="R142">
        <v>865580612</v>
      </c>
      <c r="S142" t="s">
        <v>924</v>
      </c>
      <c r="T142" s="10">
        <v>44484.259409722225</v>
      </c>
      <c r="U142" t="s">
        <v>768</v>
      </c>
      <c r="V142" t="s">
        <v>1167</v>
      </c>
      <c r="W142" t="s">
        <v>1523</v>
      </c>
    </row>
    <row r="143" spans="1:23" x14ac:dyDescent="0.3">
      <c r="A143">
        <v>142</v>
      </c>
      <c r="B143" t="s">
        <v>925</v>
      </c>
      <c r="C143" t="s">
        <v>17</v>
      </c>
      <c r="D143" t="s">
        <v>926</v>
      </c>
      <c r="E143" t="s">
        <v>927</v>
      </c>
      <c r="F143" t="s">
        <v>20</v>
      </c>
      <c r="G143" t="s">
        <v>928</v>
      </c>
      <c r="H143" t="s">
        <v>929</v>
      </c>
      <c r="K143" t="s">
        <v>930</v>
      </c>
      <c r="L143" s="10">
        <v>44486</v>
      </c>
      <c r="M143" s="10">
        <v>44851</v>
      </c>
      <c r="N143" t="s">
        <v>24</v>
      </c>
      <c r="O143">
        <v>66000</v>
      </c>
      <c r="P143">
        <v>0</v>
      </c>
      <c r="Q143">
        <v>6000</v>
      </c>
      <c r="R143">
        <v>399756465</v>
      </c>
      <c r="S143" t="s">
        <v>924</v>
      </c>
      <c r="T143" s="10">
        <v>44484.376180555555</v>
      </c>
      <c r="V143" t="s">
        <v>1167</v>
      </c>
      <c r="W143" t="s">
        <v>1524</v>
      </c>
    </row>
    <row r="144" spans="1:23" x14ac:dyDescent="0.3">
      <c r="A144">
        <v>143</v>
      </c>
      <c r="B144" t="s">
        <v>931</v>
      </c>
      <c r="C144" t="s">
        <v>17</v>
      </c>
      <c r="D144" t="s">
        <v>932</v>
      </c>
      <c r="E144" t="s">
        <v>933</v>
      </c>
      <c r="F144" t="s">
        <v>20</v>
      </c>
      <c r="G144" t="s">
        <v>934</v>
      </c>
      <c r="H144" t="s">
        <v>935</v>
      </c>
      <c r="K144" t="s">
        <v>936</v>
      </c>
      <c r="L144" s="10">
        <v>44486</v>
      </c>
      <c r="M144" s="10">
        <v>44851</v>
      </c>
      <c r="N144" t="s">
        <v>24</v>
      </c>
      <c r="O144">
        <v>98100</v>
      </c>
      <c r="P144">
        <v>0</v>
      </c>
      <c r="Q144">
        <v>8918</v>
      </c>
      <c r="R144">
        <v>987282828</v>
      </c>
      <c r="S144" t="s">
        <v>924</v>
      </c>
      <c r="T144" s="10">
        <v>44484.622175925928</v>
      </c>
      <c r="U144" t="s">
        <v>766</v>
      </c>
      <c r="V144" t="s">
        <v>1168</v>
      </c>
      <c r="W144" t="s">
        <v>1525</v>
      </c>
    </row>
    <row r="145" spans="1:23" x14ac:dyDescent="0.3">
      <c r="A145">
        <v>144</v>
      </c>
      <c r="B145" t="s">
        <v>937</v>
      </c>
      <c r="C145" t="s">
        <v>17</v>
      </c>
      <c r="D145" t="s">
        <v>938</v>
      </c>
      <c r="E145" t="s">
        <v>939</v>
      </c>
      <c r="F145" t="s">
        <v>20</v>
      </c>
      <c r="G145" t="s">
        <v>940</v>
      </c>
      <c r="H145" t="s">
        <v>941</v>
      </c>
      <c r="K145" t="s">
        <v>942</v>
      </c>
      <c r="L145" s="10">
        <v>44486</v>
      </c>
      <c r="M145" s="10">
        <v>44851</v>
      </c>
      <c r="N145" t="s">
        <v>24</v>
      </c>
      <c r="O145">
        <v>66000</v>
      </c>
      <c r="P145">
        <v>0</v>
      </c>
      <c r="Q145">
        <v>6000</v>
      </c>
      <c r="R145">
        <v>985232909</v>
      </c>
      <c r="S145" t="s">
        <v>924</v>
      </c>
      <c r="T145" s="10">
        <v>44484.628877314812</v>
      </c>
      <c r="V145" t="s">
        <v>1168</v>
      </c>
      <c r="W145" t="s">
        <v>1526</v>
      </c>
    </row>
    <row r="146" spans="1:23" x14ac:dyDescent="0.3">
      <c r="A146">
        <v>145</v>
      </c>
      <c r="B146" t="s">
        <v>943</v>
      </c>
      <c r="C146" t="s">
        <v>17</v>
      </c>
      <c r="D146" t="s">
        <v>944</v>
      </c>
      <c r="E146" t="s">
        <v>945</v>
      </c>
      <c r="F146" t="s">
        <v>20</v>
      </c>
      <c r="G146" t="s">
        <v>946</v>
      </c>
      <c r="H146" t="s">
        <v>947</v>
      </c>
      <c r="K146" t="s">
        <v>948</v>
      </c>
      <c r="L146" s="10">
        <v>44486</v>
      </c>
      <c r="M146" s="10">
        <v>44851</v>
      </c>
      <c r="N146" t="s">
        <v>24</v>
      </c>
      <c r="O146">
        <v>78100</v>
      </c>
      <c r="P146">
        <v>0</v>
      </c>
      <c r="Q146">
        <v>7100</v>
      </c>
      <c r="R146">
        <v>905819553</v>
      </c>
      <c r="S146" t="s">
        <v>924</v>
      </c>
      <c r="T146" s="10">
        <v>44484.631064814814</v>
      </c>
      <c r="U146" t="s">
        <v>879</v>
      </c>
      <c r="V146" t="s">
        <v>1167</v>
      </c>
      <c r="W146" t="s">
        <v>1527</v>
      </c>
    </row>
    <row r="147" spans="1:23" x14ac:dyDescent="0.3">
      <c r="A147">
        <v>146</v>
      </c>
      <c r="B147" t="s">
        <v>949</v>
      </c>
      <c r="C147" t="s">
        <v>17</v>
      </c>
      <c r="D147" t="s">
        <v>950</v>
      </c>
      <c r="E147" t="s">
        <v>951</v>
      </c>
      <c r="F147" t="s">
        <v>20</v>
      </c>
      <c r="G147" t="s">
        <v>952</v>
      </c>
      <c r="H147" t="s">
        <v>953</v>
      </c>
      <c r="K147" t="s">
        <v>954</v>
      </c>
      <c r="L147" s="10">
        <v>44486</v>
      </c>
      <c r="M147" s="10">
        <v>44851</v>
      </c>
      <c r="N147" t="s">
        <v>24</v>
      </c>
      <c r="O147">
        <v>66000</v>
      </c>
      <c r="P147">
        <v>0</v>
      </c>
      <c r="Q147">
        <v>6000</v>
      </c>
      <c r="R147">
        <v>337992615</v>
      </c>
      <c r="S147" t="s">
        <v>924</v>
      </c>
      <c r="T147" s="10">
        <v>44484.637291666666</v>
      </c>
      <c r="V147" t="s">
        <v>1167</v>
      </c>
      <c r="W147" t="s">
        <v>1528</v>
      </c>
    </row>
    <row r="148" spans="1:23" x14ac:dyDescent="0.3">
      <c r="A148">
        <v>147</v>
      </c>
      <c r="B148" t="s">
        <v>955</v>
      </c>
      <c r="C148" t="s">
        <v>17</v>
      </c>
      <c r="D148" t="s">
        <v>956</v>
      </c>
      <c r="E148" t="s">
        <v>957</v>
      </c>
      <c r="F148" t="s">
        <v>20</v>
      </c>
      <c r="G148" t="s">
        <v>958</v>
      </c>
      <c r="H148" t="s">
        <v>959</v>
      </c>
      <c r="K148" t="s">
        <v>960</v>
      </c>
      <c r="L148" s="10">
        <v>44486</v>
      </c>
      <c r="M148" s="10">
        <v>44851</v>
      </c>
      <c r="N148" t="s">
        <v>24</v>
      </c>
      <c r="O148">
        <v>70400</v>
      </c>
      <c r="P148">
        <v>0</v>
      </c>
      <c r="Q148">
        <v>6400</v>
      </c>
      <c r="R148">
        <v>981841723</v>
      </c>
      <c r="S148" t="s">
        <v>924</v>
      </c>
      <c r="T148" s="10">
        <v>44484.64366898148</v>
      </c>
      <c r="U148" t="s">
        <v>961</v>
      </c>
      <c r="V148" t="s">
        <v>1167</v>
      </c>
      <c r="W148" t="s">
        <v>1529</v>
      </c>
    </row>
    <row r="149" spans="1:23" x14ac:dyDescent="0.3">
      <c r="A149">
        <v>148</v>
      </c>
      <c r="B149" t="s">
        <v>962</v>
      </c>
      <c r="C149" t="s">
        <v>17</v>
      </c>
      <c r="D149" t="s">
        <v>963</v>
      </c>
      <c r="E149" t="s">
        <v>964</v>
      </c>
      <c r="F149" t="s">
        <v>20</v>
      </c>
      <c r="G149" t="s">
        <v>965</v>
      </c>
      <c r="H149" t="s">
        <v>966</v>
      </c>
      <c r="K149" t="s">
        <v>967</v>
      </c>
      <c r="L149" s="10">
        <v>44486</v>
      </c>
      <c r="M149" s="10">
        <v>44851</v>
      </c>
      <c r="N149" t="s">
        <v>24</v>
      </c>
      <c r="O149">
        <v>130200</v>
      </c>
      <c r="P149">
        <v>0</v>
      </c>
      <c r="Q149">
        <v>11836</v>
      </c>
      <c r="R149">
        <v>775992309</v>
      </c>
      <c r="S149" t="s">
        <v>924</v>
      </c>
      <c r="T149" s="10">
        <v>44484.670081018521</v>
      </c>
      <c r="V149" t="s">
        <v>1168</v>
      </c>
      <c r="W149" t="s">
        <v>1530</v>
      </c>
    </row>
    <row r="150" spans="1:23" x14ac:dyDescent="0.3">
      <c r="A150">
        <v>149</v>
      </c>
      <c r="B150" t="s">
        <v>968</v>
      </c>
      <c r="C150" t="s">
        <v>17</v>
      </c>
      <c r="D150" t="s">
        <v>969</v>
      </c>
      <c r="E150" t="s">
        <v>970</v>
      </c>
      <c r="F150" t="s">
        <v>20</v>
      </c>
      <c r="G150" t="s">
        <v>971</v>
      </c>
      <c r="H150" t="s">
        <v>972</v>
      </c>
      <c r="K150" t="s">
        <v>973</v>
      </c>
      <c r="L150" s="10">
        <v>44486</v>
      </c>
      <c r="M150" s="10">
        <v>44851</v>
      </c>
      <c r="N150" t="s">
        <v>24</v>
      </c>
      <c r="O150">
        <v>66000</v>
      </c>
      <c r="P150">
        <v>0</v>
      </c>
      <c r="Q150">
        <v>6000</v>
      </c>
      <c r="R150">
        <v>988066828</v>
      </c>
      <c r="S150" t="s">
        <v>924</v>
      </c>
      <c r="T150" s="10">
        <v>44484.72078703704</v>
      </c>
      <c r="U150" t="s">
        <v>768</v>
      </c>
      <c r="V150" t="s">
        <v>1168</v>
      </c>
      <c r="W150" t="s">
        <v>1531</v>
      </c>
    </row>
    <row r="151" spans="1:23" x14ac:dyDescent="0.3">
      <c r="A151">
        <v>150</v>
      </c>
      <c r="B151" t="s">
        <v>974</v>
      </c>
      <c r="C151" t="s">
        <v>17</v>
      </c>
      <c r="D151" t="s">
        <v>975</v>
      </c>
      <c r="E151" t="s">
        <v>976</v>
      </c>
      <c r="F151" t="s">
        <v>20</v>
      </c>
      <c r="G151" t="s">
        <v>977</v>
      </c>
      <c r="H151" t="s">
        <v>978</v>
      </c>
      <c r="K151" t="s">
        <v>979</v>
      </c>
      <c r="L151" s="10">
        <v>44486</v>
      </c>
      <c r="M151" s="10">
        <v>44851</v>
      </c>
      <c r="N151" t="s">
        <v>24</v>
      </c>
      <c r="O151">
        <v>98100</v>
      </c>
      <c r="P151">
        <v>0</v>
      </c>
      <c r="Q151">
        <v>8918</v>
      </c>
      <c r="R151">
        <v>972525653</v>
      </c>
      <c r="S151" t="s">
        <v>924</v>
      </c>
      <c r="T151" s="10">
        <v>44484.915625000001</v>
      </c>
      <c r="U151" t="s">
        <v>768</v>
      </c>
      <c r="V151" t="s">
        <v>1167</v>
      </c>
      <c r="W151" t="s">
        <v>1532</v>
      </c>
    </row>
    <row r="152" spans="1:23" x14ac:dyDescent="0.3">
      <c r="A152">
        <v>151</v>
      </c>
      <c r="B152" t="s">
        <v>980</v>
      </c>
      <c r="C152" t="s">
        <v>17</v>
      </c>
      <c r="D152" t="s">
        <v>981</v>
      </c>
      <c r="E152" t="s">
        <v>982</v>
      </c>
      <c r="F152" t="s">
        <v>20</v>
      </c>
      <c r="G152" t="s">
        <v>983</v>
      </c>
      <c r="H152" t="s">
        <v>984</v>
      </c>
      <c r="K152" t="s">
        <v>985</v>
      </c>
      <c r="L152" s="10">
        <v>44487</v>
      </c>
      <c r="M152" s="10">
        <v>44852</v>
      </c>
      <c r="N152" t="s">
        <v>24</v>
      </c>
      <c r="O152">
        <v>66000</v>
      </c>
      <c r="P152">
        <v>0</v>
      </c>
      <c r="Q152">
        <v>6000</v>
      </c>
      <c r="R152">
        <v>937410387</v>
      </c>
      <c r="S152" t="s">
        <v>986</v>
      </c>
      <c r="T152" s="10">
        <v>44485.391944444447</v>
      </c>
      <c r="U152" t="s">
        <v>766</v>
      </c>
      <c r="V152" t="s">
        <v>1168</v>
      </c>
      <c r="W152" t="s">
        <v>1533</v>
      </c>
    </row>
    <row r="153" spans="1:23" x14ac:dyDescent="0.3">
      <c r="A153">
        <v>152</v>
      </c>
      <c r="B153" t="s">
        <v>987</v>
      </c>
      <c r="C153" t="s">
        <v>17</v>
      </c>
      <c r="D153" t="s">
        <v>988</v>
      </c>
      <c r="E153" t="s">
        <v>989</v>
      </c>
      <c r="F153" t="s">
        <v>20</v>
      </c>
      <c r="G153" t="s">
        <v>990</v>
      </c>
      <c r="H153" t="s">
        <v>991</v>
      </c>
      <c r="K153" t="s">
        <v>992</v>
      </c>
      <c r="L153" s="10">
        <v>44487</v>
      </c>
      <c r="M153" s="10">
        <v>44852</v>
      </c>
      <c r="N153" t="s">
        <v>24</v>
      </c>
      <c r="O153">
        <v>86000</v>
      </c>
      <c r="P153">
        <v>0</v>
      </c>
      <c r="Q153">
        <v>7818</v>
      </c>
      <c r="R153">
        <v>963272417</v>
      </c>
      <c r="S153" t="s">
        <v>986</v>
      </c>
      <c r="T153" s="10">
        <v>44485.602939814817</v>
      </c>
      <c r="V153" t="s">
        <v>1168</v>
      </c>
      <c r="W153" t="s">
        <v>1534</v>
      </c>
    </row>
    <row r="154" spans="1:23" x14ac:dyDescent="0.3">
      <c r="A154">
        <v>153</v>
      </c>
      <c r="B154" t="s">
        <v>993</v>
      </c>
      <c r="C154" t="s">
        <v>17</v>
      </c>
      <c r="D154" t="s">
        <v>994</v>
      </c>
      <c r="E154" t="s">
        <v>995</v>
      </c>
      <c r="F154" t="s">
        <v>20</v>
      </c>
      <c r="G154" t="s">
        <v>996</v>
      </c>
      <c r="H154" t="s">
        <v>997</v>
      </c>
      <c r="K154" t="s">
        <v>998</v>
      </c>
      <c r="L154" s="10">
        <v>44487</v>
      </c>
      <c r="M154" s="10">
        <v>44852</v>
      </c>
      <c r="N154" t="s">
        <v>24</v>
      </c>
      <c r="O154">
        <v>66000</v>
      </c>
      <c r="P154">
        <v>0</v>
      </c>
      <c r="Q154">
        <v>6000</v>
      </c>
      <c r="R154">
        <v>795000862</v>
      </c>
      <c r="S154" t="s">
        <v>986</v>
      </c>
      <c r="T154" s="10">
        <v>44485.74722222222</v>
      </c>
      <c r="U154" t="s">
        <v>768</v>
      </c>
      <c r="V154" t="s">
        <v>1167</v>
      </c>
      <c r="W154" t="s">
        <v>1535</v>
      </c>
    </row>
    <row r="155" spans="1:23" x14ac:dyDescent="0.3">
      <c r="A155">
        <v>154</v>
      </c>
      <c r="B155" t="s">
        <v>999</v>
      </c>
      <c r="C155" t="s">
        <v>17</v>
      </c>
      <c r="D155" t="s">
        <v>1000</v>
      </c>
      <c r="E155" t="s">
        <v>1001</v>
      </c>
      <c r="F155" t="s">
        <v>20</v>
      </c>
      <c r="G155" t="s">
        <v>1002</v>
      </c>
      <c r="H155" t="s">
        <v>1003</v>
      </c>
      <c r="K155" t="s">
        <v>1004</v>
      </c>
      <c r="L155" s="10">
        <v>44487</v>
      </c>
      <c r="M155" s="10">
        <v>44852</v>
      </c>
      <c r="N155" t="s">
        <v>24</v>
      </c>
      <c r="O155">
        <v>66000</v>
      </c>
      <c r="P155">
        <v>0</v>
      </c>
      <c r="Q155">
        <v>6000</v>
      </c>
      <c r="R155">
        <v>795000862</v>
      </c>
      <c r="S155" t="s">
        <v>986</v>
      </c>
      <c r="T155" s="10">
        <v>44485.751238425924</v>
      </c>
      <c r="U155" t="s">
        <v>768</v>
      </c>
      <c r="V155" t="s">
        <v>1167</v>
      </c>
      <c r="W155" t="s">
        <v>1536</v>
      </c>
    </row>
    <row r="156" spans="1:23" x14ac:dyDescent="0.3">
      <c r="A156">
        <v>155</v>
      </c>
      <c r="B156" t="s">
        <v>1005</v>
      </c>
      <c r="C156" t="s">
        <v>17</v>
      </c>
      <c r="D156" t="s">
        <v>1006</v>
      </c>
      <c r="E156" t="s">
        <v>1007</v>
      </c>
      <c r="F156" t="s">
        <v>20</v>
      </c>
      <c r="G156" t="s">
        <v>1008</v>
      </c>
      <c r="I156" t="s">
        <v>1009</v>
      </c>
      <c r="J156" t="s">
        <v>1010</v>
      </c>
      <c r="K156" t="s">
        <v>1011</v>
      </c>
      <c r="L156" s="10">
        <v>44489</v>
      </c>
      <c r="M156" s="10">
        <v>44854</v>
      </c>
      <c r="N156" t="s">
        <v>24</v>
      </c>
      <c r="O156">
        <v>66000</v>
      </c>
      <c r="P156">
        <v>0</v>
      </c>
      <c r="Q156">
        <v>6000</v>
      </c>
      <c r="R156">
        <v>789453580</v>
      </c>
      <c r="S156" t="s">
        <v>1012</v>
      </c>
      <c r="T156" s="10">
        <v>44486.454340277778</v>
      </c>
      <c r="U156" t="s">
        <v>879</v>
      </c>
      <c r="V156" t="s">
        <v>1168</v>
      </c>
      <c r="W156" t="s">
        <v>1537</v>
      </c>
    </row>
    <row r="157" spans="1:23" x14ac:dyDescent="0.3">
      <c r="A157">
        <v>156</v>
      </c>
      <c r="B157" t="s">
        <v>1013</v>
      </c>
      <c r="C157" t="s">
        <v>17</v>
      </c>
      <c r="D157" t="s">
        <v>1014</v>
      </c>
      <c r="E157" t="s">
        <v>1015</v>
      </c>
      <c r="F157" t="s">
        <v>40</v>
      </c>
      <c r="G157" t="s">
        <v>1016</v>
      </c>
      <c r="H157" t="s">
        <v>1017</v>
      </c>
      <c r="K157" t="s">
        <v>1018</v>
      </c>
      <c r="L157" s="10">
        <v>44488</v>
      </c>
      <c r="M157" s="10">
        <v>44853</v>
      </c>
      <c r="N157" t="s">
        <v>24</v>
      </c>
      <c r="O157">
        <v>480700</v>
      </c>
      <c r="P157">
        <v>0</v>
      </c>
      <c r="Q157">
        <v>43700</v>
      </c>
      <c r="R157">
        <v>913547079</v>
      </c>
      <c r="S157" t="s">
        <v>1012</v>
      </c>
      <c r="T157" s="10">
        <v>44486.639189814814</v>
      </c>
      <c r="U157" t="s">
        <v>768</v>
      </c>
      <c r="V157" t="s">
        <v>1168</v>
      </c>
      <c r="W157" t="s">
        <v>1538</v>
      </c>
    </row>
    <row r="158" spans="1:23" x14ac:dyDescent="0.3">
      <c r="A158">
        <v>157</v>
      </c>
      <c r="B158" t="s">
        <v>1019</v>
      </c>
      <c r="C158" t="s">
        <v>17</v>
      </c>
      <c r="D158" t="s">
        <v>1020</v>
      </c>
      <c r="E158" t="s">
        <v>1021</v>
      </c>
      <c r="F158" t="s">
        <v>20</v>
      </c>
      <c r="G158" t="s">
        <v>1022</v>
      </c>
      <c r="H158" t="s">
        <v>1023</v>
      </c>
      <c r="K158" t="s">
        <v>1024</v>
      </c>
      <c r="L158" s="10">
        <v>44488</v>
      </c>
      <c r="M158" s="10">
        <v>44853</v>
      </c>
      <c r="N158" t="s">
        <v>24</v>
      </c>
      <c r="O158">
        <v>66000</v>
      </c>
      <c r="P158">
        <v>0</v>
      </c>
      <c r="Q158">
        <v>6000</v>
      </c>
      <c r="R158">
        <v>901617326</v>
      </c>
      <c r="S158" t="s">
        <v>1012</v>
      </c>
      <c r="T158" s="10">
        <v>44486.72011574074</v>
      </c>
      <c r="U158" t="s">
        <v>766</v>
      </c>
      <c r="V158" t="s">
        <v>1167</v>
      </c>
      <c r="W158" t="s">
        <v>1539</v>
      </c>
    </row>
    <row r="159" spans="1:23" x14ac:dyDescent="0.3">
      <c r="A159">
        <v>158</v>
      </c>
      <c r="B159" t="s">
        <v>1025</v>
      </c>
      <c r="C159" t="s">
        <v>17</v>
      </c>
      <c r="D159" t="s">
        <v>1026</v>
      </c>
      <c r="E159" t="s">
        <v>1027</v>
      </c>
      <c r="F159" t="s">
        <v>20</v>
      </c>
      <c r="G159" t="s">
        <v>1028</v>
      </c>
      <c r="H159" t="s">
        <v>1029</v>
      </c>
      <c r="K159" t="s">
        <v>1030</v>
      </c>
      <c r="L159" s="10">
        <v>44488</v>
      </c>
      <c r="M159" s="10">
        <v>44853</v>
      </c>
      <c r="N159" t="s">
        <v>24</v>
      </c>
      <c r="O159">
        <v>66000</v>
      </c>
      <c r="P159">
        <v>0</v>
      </c>
      <c r="Q159">
        <v>6000</v>
      </c>
      <c r="R159">
        <v>966089964</v>
      </c>
      <c r="S159" t="s">
        <v>1012</v>
      </c>
      <c r="T159" s="10">
        <v>44486.878553240742</v>
      </c>
      <c r="U159" t="s">
        <v>768</v>
      </c>
      <c r="V159" t="s">
        <v>1166</v>
      </c>
      <c r="W159" t="s">
        <v>1540</v>
      </c>
    </row>
    <row r="160" spans="1:23" x14ac:dyDescent="0.3">
      <c r="A160">
        <v>159</v>
      </c>
      <c r="B160" t="s">
        <v>1031</v>
      </c>
      <c r="C160" t="s">
        <v>17</v>
      </c>
      <c r="D160" t="s">
        <v>1032</v>
      </c>
      <c r="E160" t="s">
        <v>1033</v>
      </c>
      <c r="F160" t="s">
        <v>40</v>
      </c>
      <c r="G160" t="s">
        <v>1034</v>
      </c>
      <c r="H160" t="s">
        <v>1035</v>
      </c>
      <c r="K160" t="s">
        <v>1036</v>
      </c>
      <c r="L160" s="10">
        <v>44489</v>
      </c>
      <c r="M160" s="10">
        <v>44854</v>
      </c>
      <c r="N160" t="s">
        <v>24</v>
      </c>
      <c r="O160">
        <v>480700</v>
      </c>
      <c r="P160">
        <v>0</v>
      </c>
      <c r="Q160">
        <v>43700</v>
      </c>
      <c r="R160">
        <v>912174683</v>
      </c>
      <c r="S160" t="s">
        <v>1037</v>
      </c>
      <c r="T160" s="10">
        <v>44487.317407407405</v>
      </c>
      <c r="V160" t="s">
        <v>1168</v>
      </c>
      <c r="W160" t="s">
        <v>1541</v>
      </c>
    </row>
    <row r="161" spans="1:23" x14ac:dyDescent="0.3">
      <c r="A161">
        <v>160</v>
      </c>
      <c r="B161" t="s">
        <v>1038</v>
      </c>
      <c r="C161" t="s">
        <v>17</v>
      </c>
      <c r="D161" t="s">
        <v>1039</v>
      </c>
      <c r="E161" t="s">
        <v>1040</v>
      </c>
      <c r="F161" t="s">
        <v>20</v>
      </c>
      <c r="G161" t="s">
        <v>1041</v>
      </c>
      <c r="H161" t="s">
        <v>1042</v>
      </c>
      <c r="K161" t="s">
        <v>1043</v>
      </c>
      <c r="L161" s="10">
        <v>44489</v>
      </c>
      <c r="M161" s="10">
        <v>44854</v>
      </c>
      <c r="N161" t="s">
        <v>24</v>
      </c>
      <c r="O161">
        <v>66000</v>
      </c>
      <c r="P161">
        <v>0</v>
      </c>
      <c r="Q161">
        <v>6000</v>
      </c>
      <c r="R161">
        <v>905237517</v>
      </c>
      <c r="S161" t="s">
        <v>1037</v>
      </c>
      <c r="T161" s="10">
        <v>44487.359988425924</v>
      </c>
      <c r="V161" t="s">
        <v>1168</v>
      </c>
      <c r="W161" t="s">
        <v>1542</v>
      </c>
    </row>
    <row r="162" spans="1:23" x14ac:dyDescent="0.3">
      <c r="A162">
        <v>161</v>
      </c>
      <c r="B162" t="s">
        <v>1044</v>
      </c>
      <c r="C162" t="s">
        <v>17</v>
      </c>
      <c r="D162" t="s">
        <v>1045</v>
      </c>
      <c r="E162" t="s">
        <v>1046</v>
      </c>
      <c r="F162" t="s">
        <v>20</v>
      </c>
      <c r="G162" t="s">
        <v>1047</v>
      </c>
      <c r="H162" t="s">
        <v>1048</v>
      </c>
      <c r="K162" t="s">
        <v>1049</v>
      </c>
      <c r="L162" s="10">
        <v>44489</v>
      </c>
      <c r="M162" s="10">
        <v>44854</v>
      </c>
      <c r="N162" t="s">
        <v>24</v>
      </c>
      <c r="O162">
        <v>66000</v>
      </c>
      <c r="P162">
        <v>0</v>
      </c>
      <c r="Q162">
        <v>6000</v>
      </c>
      <c r="R162">
        <v>338655569</v>
      </c>
      <c r="S162" t="s">
        <v>1037</v>
      </c>
      <c r="T162" s="10">
        <v>44487.405995370369</v>
      </c>
      <c r="U162" t="s">
        <v>766</v>
      </c>
      <c r="V162" t="s">
        <v>1167</v>
      </c>
      <c r="W162" t="s">
        <v>1543</v>
      </c>
    </row>
    <row r="163" spans="1:23" x14ac:dyDescent="0.3">
      <c r="A163">
        <v>162</v>
      </c>
      <c r="B163" t="s">
        <v>1050</v>
      </c>
      <c r="C163" t="s">
        <v>17</v>
      </c>
      <c r="D163" t="s">
        <v>1051</v>
      </c>
      <c r="E163" t="s">
        <v>1052</v>
      </c>
      <c r="F163" t="s">
        <v>20</v>
      </c>
      <c r="G163" t="s">
        <v>1053</v>
      </c>
      <c r="H163" t="s">
        <v>1054</v>
      </c>
      <c r="K163" t="s">
        <v>1055</v>
      </c>
      <c r="L163" s="10">
        <v>44489</v>
      </c>
      <c r="M163" s="10">
        <v>44854</v>
      </c>
      <c r="N163" t="s">
        <v>24</v>
      </c>
      <c r="O163">
        <v>98100</v>
      </c>
      <c r="P163">
        <v>0</v>
      </c>
      <c r="Q163">
        <v>8918</v>
      </c>
      <c r="R163">
        <v>359300059</v>
      </c>
      <c r="S163" t="s">
        <v>1037</v>
      </c>
      <c r="T163" s="10">
        <v>44487.407349537039</v>
      </c>
      <c r="U163" t="s">
        <v>768</v>
      </c>
      <c r="V163" t="s">
        <v>1168</v>
      </c>
      <c r="W163" t="s">
        <v>1544</v>
      </c>
    </row>
    <row r="164" spans="1:23" x14ac:dyDescent="0.3">
      <c r="A164">
        <v>163</v>
      </c>
      <c r="B164" t="s">
        <v>1056</v>
      </c>
      <c r="C164" t="s">
        <v>17</v>
      </c>
      <c r="D164" t="s">
        <v>1057</v>
      </c>
      <c r="E164" t="s">
        <v>1058</v>
      </c>
      <c r="F164" t="s">
        <v>20</v>
      </c>
      <c r="G164" t="s">
        <v>1059</v>
      </c>
      <c r="H164" t="s">
        <v>1060</v>
      </c>
      <c r="K164" t="s">
        <v>1061</v>
      </c>
      <c r="L164" s="10">
        <v>44489</v>
      </c>
      <c r="M164" s="10">
        <v>44854</v>
      </c>
      <c r="N164" t="s">
        <v>24</v>
      </c>
      <c r="O164">
        <v>66000</v>
      </c>
      <c r="P164">
        <v>0</v>
      </c>
      <c r="Q164">
        <v>6000</v>
      </c>
      <c r="R164">
        <v>935047108</v>
      </c>
      <c r="S164" t="s">
        <v>1037</v>
      </c>
      <c r="T164" s="10">
        <v>44487.451192129629</v>
      </c>
      <c r="U164" t="s">
        <v>1062</v>
      </c>
      <c r="V164" t="s">
        <v>1167</v>
      </c>
      <c r="W164" t="s">
        <v>1545</v>
      </c>
    </row>
    <row r="165" spans="1:23" x14ac:dyDescent="0.3">
      <c r="A165">
        <v>164</v>
      </c>
      <c r="B165" t="s">
        <v>1063</v>
      </c>
      <c r="C165" t="s">
        <v>17</v>
      </c>
      <c r="D165" t="s">
        <v>1064</v>
      </c>
      <c r="E165" t="s">
        <v>1065</v>
      </c>
      <c r="F165" t="s">
        <v>20</v>
      </c>
      <c r="G165" t="s">
        <v>1066</v>
      </c>
      <c r="H165" t="s">
        <v>1067</v>
      </c>
      <c r="K165" t="s">
        <v>1068</v>
      </c>
      <c r="L165" s="10">
        <v>44489</v>
      </c>
      <c r="M165" s="10">
        <v>44854</v>
      </c>
      <c r="N165" t="s">
        <v>24</v>
      </c>
      <c r="O165">
        <v>98100</v>
      </c>
      <c r="P165">
        <v>0</v>
      </c>
      <c r="Q165">
        <v>8918</v>
      </c>
      <c r="R165">
        <v>936895456</v>
      </c>
      <c r="S165" t="s">
        <v>1037</v>
      </c>
      <c r="T165" s="10">
        <v>44487.575370370374</v>
      </c>
      <c r="U165" t="s">
        <v>768</v>
      </c>
      <c r="V165" t="s">
        <v>1167</v>
      </c>
      <c r="W165" t="s">
        <v>1546</v>
      </c>
    </row>
    <row r="166" spans="1:23" x14ac:dyDescent="0.3">
      <c r="A166">
        <v>165</v>
      </c>
      <c r="B166" t="s">
        <v>1069</v>
      </c>
      <c r="C166" t="s">
        <v>17</v>
      </c>
      <c r="D166" t="s">
        <v>1070</v>
      </c>
      <c r="E166" t="s">
        <v>1071</v>
      </c>
      <c r="F166" t="s">
        <v>20</v>
      </c>
      <c r="G166" t="s">
        <v>1072</v>
      </c>
      <c r="H166" t="s">
        <v>1073</v>
      </c>
      <c r="K166" t="s">
        <v>1074</v>
      </c>
      <c r="L166" s="10">
        <v>44489</v>
      </c>
      <c r="M166" s="10">
        <v>44854</v>
      </c>
      <c r="N166" t="s">
        <v>24</v>
      </c>
      <c r="O166">
        <v>66000</v>
      </c>
      <c r="P166">
        <v>0</v>
      </c>
      <c r="Q166">
        <v>6000</v>
      </c>
      <c r="R166">
        <v>903187817</v>
      </c>
      <c r="S166" t="s">
        <v>1037</v>
      </c>
      <c r="T166" s="10">
        <v>44487.648680555554</v>
      </c>
      <c r="U166" t="s">
        <v>766</v>
      </c>
      <c r="V166" t="s">
        <v>1168</v>
      </c>
      <c r="W166" t="s">
        <v>1547</v>
      </c>
    </row>
    <row r="167" spans="1:23" x14ac:dyDescent="0.3">
      <c r="A167">
        <v>166</v>
      </c>
      <c r="B167" t="s">
        <v>1075</v>
      </c>
      <c r="C167" t="s">
        <v>17</v>
      </c>
      <c r="D167" t="s">
        <v>1076</v>
      </c>
      <c r="E167" t="s">
        <v>1077</v>
      </c>
      <c r="F167" t="s">
        <v>20</v>
      </c>
      <c r="G167" t="s">
        <v>1078</v>
      </c>
      <c r="H167" t="s">
        <v>1079</v>
      </c>
      <c r="K167" t="s">
        <v>1080</v>
      </c>
      <c r="L167" s="10">
        <v>44489</v>
      </c>
      <c r="M167" s="10">
        <v>44854</v>
      </c>
      <c r="N167" t="s">
        <v>24</v>
      </c>
      <c r="O167">
        <v>66000</v>
      </c>
      <c r="P167">
        <v>0</v>
      </c>
      <c r="Q167">
        <v>6000</v>
      </c>
      <c r="R167">
        <v>328737445</v>
      </c>
      <c r="S167" t="s">
        <v>1037</v>
      </c>
      <c r="T167" s="10">
        <v>44487.667916666665</v>
      </c>
      <c r="U167" t="s">
        <v>1062</v>
      </c>
      <c r="V167" t="s">
        <v>1168</v>
      </c>
      <c r="W167" t="s">
        <v>1548</v>
      </c>
    </row>
    <row r="168" spans="1:23" x14ac:dyDescent="0.3">
      <c r="A168">
        <v>167</v>
      </c>
      <c r="B168" t="s">
        <v>1081</v>
      </c>
      <c r="C168" t="s">
        <v>17</v>
      </c>
      <c r="D168" t="s">
        <v>1082</v>
      </c>
      <c r="E168" t="s">
        <v>1083</v>
      </c>
      <c r="F168" t="s">
        <v>20</v>
      </c>
      <c r="G168" t="s">
        <v>1084</v>
      </c>
      <c r="H168" t="s">
        <v>1085</v>
      </c>
      <c r="K168" t="s">
        <v>1086</v>
      </c>
      <c r="L168" s="10">
        <v>44489</v>
      </c>
      <c r="M168" s="10">
        <v>44854</v>
      </c>
      <c r="N168" t="s">
        <v>24</v>
      </c>
      <c r="O168">
        <v>66000</v>
      </c>
      <c r="P168">
        <v>0</v>
      </c>
      <c r="Q168">
        <v>6000</v>
      </c>
      <c r="R168">
        <v>933221194</v>
      </c>
      <c r="S168" t="s">
        <v>1037</v>
      </c>
      <c r="T168" s="10">
        <v>44487.702835648146</v>
      </c>
      <c r="U168" t="s">
        <v>766</v>
      </c>
      <c r="V168" t="s">
        <v>1168</v>
      </c>
      <c r="W168" t="s">
        <v>1549</v>
      </c>
    </row>
    <row r="169" spans="1:23" x14ac:dyDescent="0.3">
      <c r="A169">
        <v>168</v>
      </c>
      <c r="B169" t="s">
        <v>1087</v>
      </c>
      <c r="C169" t="s">
        <v>17</v>
      </c>
      <c r="D169" t="s">
        <v>1088</v>
      </c>
      <c r="E169" t="s">
        <v>1089</v>
      </c>
      <c r="F169" t="s">
        <v>20</v>
      </c>
      <c r="G169" t="s">
        <v>1090</v>
      </c>
      <c r="I169" t="s">
        <v>1091</v>
      </c>
      <c r="J169" t="s">
        <v>1092</v>
      </c>
      <c r="K169" t="s">
        <v>1093</v>
      </c>
      <c r="L169" s="10">
        <v>44489</v>
      </c>
      <c r="M169" s="10">
        <v>44854</v>
      </c>
      <c r="N169" t="s">
        <v>24</v>
      </c>
      <c r="O169">
        <v>66000</v>
      </c>
      <c r="P169">
        <v>0</v>
      </c>
      <c r="Q169">
        <v>6000</v>
      </c>
      <c r="R169">
        <v>909788795</v>
      </c>
      <c r="S169" t="s">
        <v>1037</v>
      </c>
      <c r="T169" s="10">
        <v>44487.842152777775</v>
      </c>
      <c r="U169" t="s">
        <v>766</v>
      </c>
      <c r="V169" t="s">
        <v>1168</v>
      </c>
      <c r="W169" t="s">
        <v>1550</v>
      </c>
    </row>
    <row r="170" spans="1:23" x14ac:dyDescent="0.3">
      <c r="A170">
        <v>169</v>
      </c>
      <c r="B170" t="s">
        <v>1094</v>
      </c>
      <c r="C170" t="s">
        <v>17</v>
      </c>
      <c r="D170" t="s">
        <v>1095</v>
      </c>
      <c r="E170" t="s">
        <v>1096</v>
      </c>
      <c r="F170" t="s">
        <v>20</v>
      </c>
      <c r="G170" t="s">
        <v>1097</v>
      </c>
      <c r="H170" t="s">
        <v>1098</v>
      </c>
      <c r="K170" t="s">
        <v>1099</v>
      </c>
      <c r="L170" s="10">
        <v>44489</v>
      </c>
      <c r="M170" s="10">
        <v>44854</v>
      </c>
      <c r="N170" t="s">
        <v>24</v>
      </c>
      <c r="O170">
        <v>86000</v>
      </c>
      <c r="P170">
        <v>0</v>
      </c>
      <c r="Q170">
        <v>7818</v>
      </c>
      <c r="R170">
        <v>909981248</v>
      </c>
      <c r="S170" t="s">
        <v>1037</v>
      </c>
      <c r="T170" s="10">
        <v>44487.937465277777</v>
      </c>
      <c r="U170" t="s">
        <v>766</v>
      </c>
      <c r="V170" t="s">
        <v>1167</v>
      </c>
      <c r="W170" t="s">
        <v>1551</v>
      </c>
    </row>
    <row r="171" spans="1:23" x14ac:dyDescent="0.3">
      <c r="A171">
        <v>170</v>
      </c>
      <c r="B171" t="s">
        <v>1100</v>
      </c>
      <c r="C171" t="s">
        <v>17</v>
      </c>
      <c r="D171" t="s">
        <v>1101</v>
      </c>
      <c r="E171" t="s">
        <v>1102</v>
      </c>
      <c r="F171" t="s">
        <v>20</v>
      </c>
      <c r="G171" t="s">
        <v>1103</v>
      </c>
      <c r="H171" t="s">
        <v>1104</v>
      </c>
      <c r="K171" t="s">
        <v>1105</v>
      </c>
      <c r="L171" s="10">
        <v>44489</v>
      </c>
      <c r="M171" s="10">
        <v>44854</v>
      </c>
      <c r="N171" t="s">
        <v>24</v>
      </c>
      <c r="O171">
        <v>90200</v>
      </c>
      <c r="P171">
        <v>0</v>
      </c>
      <c r="Q171">
        <v>8200</v>
      </c>
      <c r="R171">
        <v>919283663</v>
      </c>
      <c r="S171" t="s">
        <v>1037</v>
      </c>
      <c r="T171" s="10">
        <v>44487.985335648147</v>
      </c>
      <c r="U171" t="s">
        <v>1062</v>
      </c>
      <c r="V171" t="s">
        <v>1167</v>
      </c>
      <c r="W171" t="s">
        <v>1552</v>
      </c>
    </row>
    <row r="172" spans="1:23" x14ac:dyDescent="0.3">
      <c r="A172">
        <v>171</v>
      </c>
      <c r="B172" t="s">
        <v>1106</v>
      </c>
      <c r="C172" t="s">
        <v>17</v>
      </c>
      <c r="D172" t="s">
        <v>1107</v>
      </c>
      <c r="E172" t="s">
        <v>1108</v>
      </c>
      <c r="F172" t="s">
        <v>20</v>
      </c>
      <c r="G172" t="s">
        <v>1109</v>
      </c>
      <c r="H172" t="s">
        <v>1110</v>
      </c>
      <c r="K172" t="s">
        <v>1111</v>
      </c>
      <c r="L172" s="10">
        <v>44490</v>
      </c>
      <c r="M172" s="10">
        <v>44855</v>
      </c>
      <c r="N172" t="s">
        <v>24</v>
      </c>
      <c r="O172">
        <v>66000</v>
      </c>
      <c r="P172">
        <v>0</v>
      </c>
      <c r="Q172">
        <v>6000</v>
      </c>
      <c r="R172">
        <v>913482625</v>
      </c>
      <c r="S172" t="s">
        <v>1112</v>
      </c>
      <c r="T172" s="10">
        <v>44488.235659722224</v>
      </c>
      <c r="V172" t="s">
        <v>1168</v>
      </c>
      <c r="W172" t="s">
        <v>1553</v>
      </c>
    </row>
    <row r="173" spans="1:23" x14ac:dyDescent="0.3">
      <c r="A173">
        <v>172</v>
      </c>
      <c r="B173" t="s">
        <v>1113</v>
      </c>
      <c r="C173" t="s">
        <v>17</v>
      </c>
      <c r="D173" t="s">
        <v>1114</v>
      </c>
      <c r="E173" t="s">
        <v>1115</v>
      </c>
      <c r="F173" t="s">
        <v>20</v>
      </c>
      <c r="G173" t="s">
        <v>1116</v>
      </c>
      <c r="H173" t="s">
        <v>1117</v>
      </c>
      <c r="I173" t="s">
        <v>1118</v>
      </c>
      <c r="J173" t="s">
        <v>1119</v>
      </c>
      <c r="K173" t="s">
        <v>1120</v>
      </c>
      <c r="L173" s="10">
        <v>44490</v>
      </c>
      <c r="M173" s="10">
        <v>44855</v>
      </c>
      <c r="N173" t="s">
        <v>24</v>
      </c>
      <c r="O173">
        <v>66000</v>
      </c>
      <c r="P173">
        <v>0</v>
      </c>
      <c r="Q173">
        <v>6000</v>
      </c>
      <c r="R173">
        <v>918080188</v>
      </c>
      <c r="S173" t="s">
        <v>1112</v>
      </c>
      <c r="T173" s="10">
        <v>44488.416631944441</v>
      </c>
      <c r="U173" t="s">
        <v>766</v>
      </c>
      <c r="V173" t="s">
        <v>1167</v>
      </c>
      <c r="W173" t="s">
        <v>1554</v>
      </c>
    </row>
    <row r="174" spans="1:23" x14ac:dyDescent="0.3">
      <c r="A174">
        <v>173</v>
      </c>
      <c r="B174" t="s">
        <v>1121</v>
      </c>
      <c r="C174" t="s">
        <v>17</v>
      </c>
      <c r="D174" t="s">
        <v>1122</v>
      </c>
      <c r="E174" t="s">
        <v>1123</v>
      </c>
      <c r="F174" t="s">
        <v>20</v>
      </c>
      <c r="G174" t="s">
        <v>1116</v>
      </c>
      <c r="H174" t="s">
        <v>1124</v>
      </c>
      <c r="K174" t="s">
        <v>1125</v>
      </c>
      <c r="L174" s="10">
        <v>44490</v>
      </c>
      <c r="M174" s="10">
        <v>44855</v>
      </c>
      <c r="N174" t="s">
        <v>24</v>
      </c>
      <c r="O174">
        <v>60500</v>
      </c>
      <c r="P174">
        <v>0</v>
      </c>
      <c r="Q174">
        <v>5500</v>
      </c>
      <c r="R174">
        <v>918080188</v>
      </c>
      <c r="S174" t="s">
        <v>1112</v>
      </c>
      <c r="T174" s="10">
        <v>44488.423449074071</v>
      </c>
      <c r="U174" t="s">
        <v>766</v>
      </c>
      <c r="V174" t="s">
        <v>1167</v>
      </c>
      <c r="W174" t="s">
        <v>1555</v>
      </c>
    </row>
    <row r="175" spans="1:23" x14ac:dyDescent="0.3">
      <c r="A175">
        <v>174</v>
      </c>
      <c r="B175" t="s">
        <v>1126</v>
      </c>
      <c r="C175" t="s">
        <v>17</v>
      </c>
      <c r="D175" t="s">
        <v>1127</v>
      </c>
      <c r="E175" t="s">
        <v>1123</v>
      </c>
      <c r="F175" t="s">
        <v>20</v>
      </c>
      <c r="G175" t="s">
        <v>1116</v>
      </c>
      <c r="H175" t="s">
        <v>1128</v>
      </c>
      <c r="I175" t="s">
        <v>1129</v>
      </c>
      <c r="J175" t="s">
        <v>1130</v>
      </c>
      <c r="K175" t="s">
        <v>1131</v>
      </c>
      <c r="L175" s="10">
        <v>44490</v>
      </c>
      <c r="M175" s="10">
        <v>44855</v>
      </c>
      <c r="N175" t="s">
        <v>24</v>
      </c>
      <c r="O175">
        <v>66000</v>
      </c>
      <c r="P175">
        <v>0</v>
      </c>
      <c r="Q175">
        <v>6000</v>
      </c>
      <c r="R175">
        <v>918080188</v>
      </c>
      <c r="S175" t="s">
        <v>1112</v>
      </c>
      <c r="T175" s="10">
        <v>44488.427800925929</v>
      </c>
      <c r="U175" t="s">
        <v>766</v>
      </c>
      <c r="V175" t="s">
        <v>1167</v>
      </c>
      <c r="W175" t="s">
        <v>1556</v>
      </c>
    </row>
    <row r="176" spans="1:23" x14ac:dyDescent="0.3">
      <c r="A176">
        <v>175</v>
      </c>
      <c r="B176" t="s">
        <v>1132</v>
      </c>
      <c r="C176" t="s">
        <v>17</v>
      </c>
      <c r="D176" t="s">
        <v>1133</v>
      </c>
      <c r="E176" t="s">
        <v>1134</v>
      </c>
      <c r="F176" t="s">
        <v>20</v>
      </c>
      <c r="G176" t="s">
        <v>1135</v>
      </c>
      <c r="H176" t="s">
        <v>1136</v>
      </c>
      <c r="K176" t="s">
        <v>1137</v>
      </c>
      <c r="L176" s="10">
        <v>44490</v>
      </c>
      <c r="M176" s="10">
        <v>44855</v>
      </c>
      <c r="N176" t="s">
        <v>24</v>
      </c>
      <c r="O176">
        <v>66000</v>
      </c>
      <c r="P176">
        <v>0</v>
      </c>
      <c r="Q176">
        <v>6000</v>
      </c>
      <c r="R176">
        <v>945691787</v>
      </c>
      <c r="S176" t="s">
        <v>1112</v>
      </c>
      <c r="T176" s="10">
        <v>44488.499374999999</v>
      </c>
      <c r="U176" t="s">
        <v>768</v>
      </c>
      <c r="V176" t="s">
        <v>1168</v>
      </c>
      <c r="W176" t="s">
        <v>1557</v>
      </c>
    </row>
    <row r="177" spans="1:23" x14ac:dyDescent="0.3">
      <c r="A177">
        <v>176</v>
      </c>
      <c r="B177" t="s">
        <v>1138</v>
      </c>
      <c r="C177" t="s">
        <v>17</v>
      </c>
      <c r="D177" t="s">
        <v>1139</v>
      </c>
      <c r="E177" t="s">
        <v>1140</v>
      </c>
      <c r="F177" t="s">
        <v>20</v>
      </c>
      <c r="G177" t="s">
        <v>1141</v>
      </c>
      <c r="H177" t="s">
        <v>1142</v>
      </c>
      <c r="K177" t="s">
        <v>1143</v>
      </c>
      <c r="L177" s="10">
        <v>44490</v>
      </c>
      <c r="M177" s="10">
        <v>44855</v>
      </c>
      <c r="N177" t="s">
        <v>24</v>
      </c>
      <c r="O177">
        <v>98100</v>
      </c>
      <c r="P177">
        <v>0</v>
      </c>
      <c r="Q177">
        <v>8918</v>
      </c>
      <c r="R177">
        <v>903203038</v>
      </c>
      <c r="S177" t="s">
        <v>1112</v>
      </c>
      <c r="T177" s="10">
        <v>44488.555636574078</v>
      </c>
      <c r="U177" t="s">
        <v>768</v>
      </c>
      <c r="V177" t="s">
        <v>1166</v>
      </c>
      <c r="W177" t="s">
        <v>1558</v>
      </c>
    </row>
    <row r="178" spans="1:23" x14ac:dyDescent="0.3">
      <c r="A178">
        <v>177</v>
      </c>
      <c r="B178" t="s">
        <v>1144</v>
      </c>
      <c r="C178" t="s">
        <v>17</v>
      </c>
      <c r="D178" t="s">
        <v>1145</v>
      </c>
      <c r="E178" t="s">
        <v>1146</v>
      </c>
      <c r="F178" t="s">
        <v>20</v>
      </c>
      <c r="G178" t="s">
        <v>1147</v>
      </c>
      <c r="H178" t="s">
        <v>1148</v>
      </c>
      <c r="K178" t="s">
        <v>1149</v>
      </c>
      <c r="L178" s="10">
        <v>44490</v>
      </c>
      <c r="M178" s="10">
        <v>44855</v>
      </c>
      <c r="N178" t="s">
        <v>24</v>
      </c>
      <c r="O178">
        <v>66000</v>
      </c>
      <c r="P178">
        <v>0</v>
      </c>
      <c r="Q178">
        <v>6000</v>
      </c>
      <c r="R178">
        <v>906649938</v>
      </c>
      <c r="S178" t="s">
        <v>1112</v>
      </c>
      <c r="T178" s="10">
        <v>44488.660162037035</v>
      </c>
      <c r="U178" t="s">
        <v>766</v>
      </c>
      <c r="V178" t="s">
        <v>1168</v>
      </c>
      <c r="W178" t="s">
        <v>1559</v>
      </c>
    </row>
    <row r="179" spans="1:23" x14ac:dyDescent="0.3">
      <c r="A179">
        <v>178</v>
      </c>
      <c r="B179" t="s">
        <v>1150</v>
      </c>
      <c r="C179" t="s">
        <v>17</v>
      </c>
      <c r="D179" t="s">
        <v>1151</v>
      </c>
      <c r="E179" t="s">
        <v>1152</v>
      </c>
      <c r="F179" t="s">
        <v>20</v>
      </c>
      <c r="G179" t="s">
        <v>1153</v>
      </c>
      <c r="H179" t="s">
        <v>1154</v>
      </c>
      <c r="K179" t="s">
        <v>1155</v>
      </c>
      <c r="L179" s="10">
        <v>44490</v>
      </c>
      <c r="M179" s="10">
        <v>44855</v>
      </c>
      <c r="N179" t="s">
        <v>24</v>
      </c>
      <c r="O179">
        <v>66000</v>
      </c>
      <c r="P179">
        <v>0</v>
      </c>
      <c r="Q179">
        <v>6000</v>
      </c>
      <c r="R179">
        <v>963177398</v>
      </c>
      <c r="S179" t="s">
        <v>1112</v>
      </c>
      <c r="T179" s="10">
        <v>44488.884618055556</v>
      </c>
      <c r="U179" t="s">
        <v>766</v>
      </c>
      <c r="V179" t="s">
        <v>1167</v>
      </c>
      <c r="W179" t="s">
        <v>1560</v>
      </c>
    </row>
    <row r="180" spans="1:23" x14ac:dyDescent="0.3">
      <c r="A180">
        <v>179</v>
      </c>
      <c r="B180" t="s">
        <v>1156</v>
      </c>
      <c r="C180" t="s">
        <v>17</v>
      </c>
      <c r="D180" t="s">
        <v>1157</v>
      </c>
      <c r="E180" t="s">
        <v>1152</v>
      </c>
      <c r="F180" t="s">
        <v>20</v>
      </c>
      <c r="G180" t="s">
        <v>1158</v>
      </c>
      <c r="H180" t="s">
        <v>1159</v>
      </c>
      <c r="K180" t="s">
        <v>1160</v>
      </c>
      <c r="L180" s="10">
        <v>44490</v>
      </c>
      <c r="M180" s="10">
        <v>44855</v>
      </c>
      <c r="N180" t="s">
        <v>24</v>
      </c>
      <c r="O180">
        <v>66000</v>
      </c>
      <c r="P180">
        <v>0</v>
      </c>
      <c r="Q180">
        <v>6000</v>
      </c>
      <c r="R180">
        <v>963177398</v>
      </c>
      <c r="S180" t="s">
        <v>1112</v>
      </c>
      <c r="T180" s="10">
        <v>44488.896307870367</v>
      </c>
      <c r="U180" t="s">
        <v>766</v>
      </c>
      <c r="V180" t="s">
        <v>1167</v>
      </c>
      <c r="W180" t="s">
        <v>1561</v>
      </c>
    </row>
    <row r="181" spans="1:23" x14ac:dyDescent="0.3">
      <c r="A181">
        <v>180</v>
      </c>
      <c r="B181" t="s">
        <v>1169</v>
      </c>
      <c r="C181" t="s">
        <v>17</v>
      </c>
      <c r="D181" t="s">
        <v>1170</v>
      </c>
      <c r="E181" t="s">
        <v>1171</v>
      </c>
      <c r="F181" t="s">
        <v>20</v>
      </c>
      <c r="G181" t="s">
        <v>1172</v>
      </c>
      <c r="H181" t="s">
        <v>1173</v>
      </c>
      <c r="K181" t="s">
        <v>1174</v>
      </c>
      <c r="L181" s="10">
        <v>44491</v>
      </c>
      <c r="M181" s="10">
        <v>44856</v>
      </c>
      <c r="N181" t="s">
        <v>24</v>
      </c>
      <c r="O181">
        <v>66000</v>
      </c>
      <c r="P181">
        <v>0</v>
      </c>
      <c r="Q181">
        <v>6000</v>
      </c>
      <c r="R181">
        <v>389800033</v>
      </c>
      <c r="S181" t="s">
        <v>1175</v>
      </c>
      <c r="T181" s="10">
        <v>44489.538229166668</v>
      </c>
      <c r="V181" t="s">
        <v>1167</v>
      </c>
      <c r="W181" t="s">
        <v>1562</v>
      </c>
    </row>
    <row r="182" spans="1:23" x14ac:dyDescent="0.3">
      <c r="A182">
        <v>181</v>
      </c>
      <c r="B182" t="s">
        <v>1176</v>
      </c>
      <c r="C182" t="s">
        <v>17</v>
      </c>
      <c r="D182" t="s">
        <v>1177</v>
      </c>
      <c r="E182" t="s">
        <v>1178</v>
      </c>
      <c r="F182" t="s">
        <v>20</v>
      </c>
      <c r="G182" t="s">
        <v>1179</v>
      </c>
      <c r="H182" t="s">
        <v>1180</v>
      </c>
      <c r="K182" t="s">
        <v>1181</v>
      </c>
      <c r="L182" s="10">
        <v>44491</v>
      </c>
      <c r="M182" s="10">
        <v>44856</v>
      </c>
      <c r="N182" t="s">
        <v>24</v>
      </c>
      <c r="O182">
        <v>66000</v>
      </c>
      <c r="P182">
        <v>0</v>
      </c>
      <c r="Q182">
        <v>6000</v>
      </c>
      <c r="R182">
        <v>978820123</v>
      </c>
      <c r="S182" t="s">
        <v>1175</v>
      </c>
      <c r="T182" s="10">
        <v>44489.716770833336</v>
      </c>
      <c r="U182" t="s">
        <v>1182</v>
      </c>
      <c r="V182" t="s">
        <v>1166</v>
      </c>
      <c r="W182" t="s">
        <v>1563</v>
      </c>
    </row>
    <row r="183" spans="1:23" x14ac:dyDescent="0.3">
      <c r="A183">
        <v>182</v>
      </c>
      <c r="B183" t="s">
        <v>1183</v>
      </c>
      <c r="C183" t="s">
        <v>17</v>
      </c>
      <c r="D183" t="s">
        <v>1184</v>
      </c>
      <c r="E183" t="s">
        <v>1185</v>
      </c>
      <c r="F183" t="s">
        <v>20</v>
      </c>
      <c r="G183" t="s">
        <v>1186</v>
      </c>
      <c r="H183" t="s">
        <v>1187</v>
      </c>
      <c r="K183" t="s">
        <v>1188</v>
      </c>
      <c r="L183" s="10">
        <v>44491</v>
      </c>
      <c r="M183" s="10">
        <v>44856</v>
      </c>
      <c r="N183" t="s">
        <v>24</v>
      </c>
      <c r="O183">
        <v>98100</v>
      </c>
      <c r="P183">
        <v>0</v>
      </c>
      <c r="Q183">
        <v>8918</v>
      </c>
      <c r="R183">
        <v>333347454</v>
      </c>
      <c r="S183" t="s">
        <v>1175</v>
      </c>
      <c r="T183" s="10">
        <v>44489.816516203704</v>
      </c>
      <c r="U183" t="s">
        <v>766</v>
      </c>
      <c r="V183" t="s">
        <v>1168</v>
      </c>
      <c r="W183" t="s">
        <v>1564</v>
      </c>
    </row>
    <row r="184" spans="1:23" x14ac:dyDescent="0.3">
      <c r="A184">
        <v>183</v>
      </c>
      <c r="B184" t="s">
        <v>1189</v>
      </c>
      <c r="C184" t="s">
        <v>17</v>
      </c>
      <c r="D184" t="s">
        <v>1190</v>
      </c>
      <c r="E184" t="s">
        <v>1191</v>
      </c>
      <c r="F184" t="s">
        <v>20</v>
      </c>
      <c r="G184" t="s">
        <v>1192</v>
      </c>
      <c r="H184" t="s">
        <v>1193</v>
      </c>
      <c r="K184" t="s">
        <v>1194</v>
      </c>
      <c r="L184" s="10">
        <v>44491</v>
      </c>
      <c r="M184" s="10">
        <v>44856</v>
      </c>
      <c r="N184" t="s">
        <v>24</v>
      </c>
      <c r="O184">
        <v>166000</v>
      </c>
      <c r="P184">
        <v>0</v>
      </c>
      <c r="Q184">
        <v>15091</v>
      </c>
      <c r="R184">
        <v>938344322</v>
      </c>
      <c r="S184" t="s">
        <v>1175</v>
      </c>
      <c r="T184" s="10">
        <v>44489.907106481478</v>
      </c>
      <c r="V184" t="s">
        <v>1168</v>
      </c>
      <c r="W184" t="s">
        <v>1565</v>
      </c>
    </row>
    <row r="185" spans="1:23" x14ac:dyDescent="0.3">
      <c r="A185">
        <v>184</v>
      </c>
      <c r="B185" t="s">
        <v>1195</v>
      </c>
      <c r="C185" t="s">
        <v>17</v>
      </c>
      <c r="D185" t="s">
        <v>1196</v>
      </c>
      <c r="E185" t="s">
        <v>1197</v>
      </c>
      <c r="F185" t="s">
        <v>20</v>
      </c>
      <c r="G185" t="s">
        <v>1198</v>
      </c>
      <c r="H185" t="s">
        <v>1199</v>
      </c>
      <c r="I185" t="s">
        <v>1200</v>
      </c>
      <c r="J185" t="s">
        <v>1201</v>
      </c>
      <c r="K185" t="s">
        <v>1202</v>
      </c>
      <c r="L185" s="10">
        <v>44492</v>
      </c>
      <c r="M185" s="10">
        <v>44857</v>
      </c>
      <c r="N185" t="s">
        <v>24</v>
      </c>
      <c r="O185">
        <v>78100</v>
      </c>
      <c r="P185">
        <v>0</v>
      </c>
      <c r="Q185">
        <v>7100</v>
      </c>
      <c r="R185">
        <v>903012206</v>
      </c>
      <c r="S185" t="s">
        <v>1203</v>
      </c>
      <c r="T185" s="10">
        <v>44490.596574074072</v>
      </c>
      <c r="U185" t="s">
        <v>766</v>
      </c>
      <c r="V185" t="s">
        <v>1167</v>
      </c>
      <c r="W185" t="s">
        <v>1566</v>
      </c>
    </row>
    <row r="186" spans="1:23" x14ac:dyDescent="0.3">
      <c r="A186">
        <v>185</v>
      </c>
      <c r="B186" t="s">
        <v>1204</v>
      </c>
      <c r="C186" t="s">
        <v>17</v>
      </c>
      <c r="D186" t="s">
        <v>1205</v>
      </c>
      <c r="E186" t="s">
        <v>1206</v>
      </c>
      <c r="F186" t="s">
        <v>20</v>
      </c>
      <c r="G186" t="s">
        <v>1198</v>
      </c>
      <c r="H186" t="s">
        <v>1207</v>
      </c>
      <c r="K186" t="s">
        <v>1208</v>
      </c>
      <c r="L186" s="10">
        <v>44492</v>
      </c>
      <c r="M186" s="10">
        <v>44857</v>
      </c>
      <c r="N186" t="s">
        <v>24</v>
      </c>
      <c r="O186">
        <v>78100</v>
      </c>
      <c r="P186">
        <v>0</v>
      </c>
      <c r="Q186">
        <v>7100</v>
      </c>
      <c r="R186">
        <v>903012206</v>
      </c>
      <c r="S186" t="s">
        <v>1203</v>
      </c>
      <c r="T186" s="10">
        <v>44490.612210648149</v>
      </c>
      <c r="U186" t="s">
        <v>766</v>
      </c>
      <c r="V186" t="s">
        <v>1167</v>
      </c>
      <c r="W186" t="s">
        <v>1567</v>
      </c>
    </row>
    <row r="187" spans="1:23" x14ac:dyDescent="0.3">
      <c r="A187">
        <v>186</v>
      </c>
      <c r="B187" t="s">
        <v>1209</v>
      </c>
      <c r="C187" t="s">
        <v>17</v>
      </c>
      <c r="D187" t="s">
        <v>1210</v>
      </c>
      <c r="E187" t="s">
        <v>1211</v>
      </c>
      <c r="F187" t="s">
        <v>20</v>
      </c>
      <c r="G187" t="s">
        <v>1212</v>
      </c>
      <c r="H187" t="s">
        <v>1213</v>
      </c>
      <c r="K187" t="s">
        <v>1214</v>
      </c>
      <c r="L187" s="10">
        <v>44492</v>
      </c>
      <c r="M187" s="10">
        <v>44857</v>
      </c>
      <c r="N187" t="s">
        <v>24</v>
      </c>
      <c r="O187">
        <v>78100</v>
      </c>
      <c r="P187">
        <v>0</v>
      </c>
      <c r="Q187">
        <v>7100</v>
      </c>
      <c r="R187">
        <v>336149846</v>
      </c>
      <c r="S187" t="s">
        <v>1203</v>
      </c>
      <c r="T187" s="10">
        <v>44490.8590625</v>
      </c>
      <c r="U187" t="s">
        <v>1062</v>
      </c>
      <c r="V187" t="s">
        <v>1167</v>
      </c>
      <c r="W187" t="s">
        <v>1568</v>
      </c>
    </row>
    <row r="188" spans="1:23" x14ac:dyDescent="0.3">
      <c r="A188">
        <v>187</v>
      </c>
      <c r="B188" t="s">
        <v>1215</v>
      </c>
      <c r="C188" t="s">
        <v>17</v>
      </c>
      <c r="D188" t="s">
        <v>1216</v>
      </c>
      <c r="E188" t="s">
        <v>1217</v>
      </c>
      <c r="F188" t="s">
        <v>20</v>
      </c>
      <c r="G188" t="s">
        <v>1218</v>
      </c>
      <c r="I188" t="s">
        <v>1219</v>
      </c>
      <c r="J188" t="s">
        <v>1220</v>
      </c>
      <c r="K188" t="s">
        <v>1221</v>
      </c>
      <c r="L188" s="10">
        <v>44493</v>
      </c>
      <c r="M188" s="10">
        <v>44858</v>
      </c>
      <c r="N188" t="s">
        <v>24</v>
      </c>
      <c r="O188">
        <v>66000</v>
      </c>
      <c r="P188">
        <v>0</v>
      </c>
      <c r="Q188">
        <v>6000</v>
      </c>
      <c r="R188">
        <v>936552018</v>
      </c>
      <c r="S188" t="s">
        <v>1222</v>
      </c>
      <c r="T188" s="10">
        <v>44491.538622685184</v>
      </c>
      <c r="U188" t="s">
        <v>766</v>
      </c>
      <c r="V188" t="s">
        <v>1168</v>
      </c>
      <c r="W188" t="s">
        <v>1569</v>
      </c>
    </row>
    <row r="189" spans="1:23" x14ac:dyDescent="0.3">
      <c r="A189">
        <v>188</v>
      </c>
      <c r="B189" t="s">
        <v>1223</v>
      </c>
      <c r="C189" t="s">
        <v>17</v>
      </c>
      <c r="D189" t="s">
        <v>1224</v>
      </c>
      <c r="E189" t="s">
        <v>1225</v>
      </c>
      <c r="F189" t="s">
        <v>20</v>
      </c>
      <c r="G189" t="s">
        <v>1226</v>
      </c>
      <c r="H189" t="s">
        <v>1227</v>
      </c>
      <c r="K189" t="s">
        <v>1228</v>
      </c>
      <c r="L189" s="10">
        <v>44493</v>
      </c>
      <c r="M189" s="10">
        <v>44858</v>
      </c>
      <c r="N189" t="s">
        <v>24</v>
      </c>
      <c r="O189">
        <v>66000</v>
      </c>
      <c r="P189">
        <v>0</v>
      </c>
      <c r="Q189">
        <v>6000</v>
      </c>
      <c r="R189">
        <v>779095795</v>
      </c>
      <c r="S189" t="s">
        <v>1222</v>
      </c>
      <c r="T189" s="10">
        <v>44491.588993055557</v>
      </c>
      <c r="U189" t="s">
        <v>1229</v>
      </c>
      <c r="V189" t="s">
        <v>1167</v>
      </c>
      <c r="W189" t="s">
        <v>1570</v>
      </c>
    </row>
    <row r="190" spans="1:23" x14ac:dyDescent="0.3">
      <c r="A190">
        <v>189</v>
      </c>
      <c r="B190" t="s">
        <v>1230</v>
      </c>
      <c r="C190" t="s">
        <v>17</v>
      </c>
      <c r="D190" t="s">
        <v>1231</v>
      </c>
      <c r="E190" t="s">
        <v>1232</v>
      </c>
      <c r="F190" t="s">
        <v>20</v>
      </c>
      <c r="G190" t="s">
        <v>1233</v>
      </c>
      <c r="H190" t="s">
        <v>1234</v>
      </c>
      <c r="K190" t="s">
        <v>1235</v>
      </c>
      <c r="L190" s="10">
        <v>44493</v>
      </c>
      <c r="M190" s="10">
        <v>44858</v>
      </c>
      <c r="N190" t="s">
        <v>24</v>
      </c>
      <c r="O190">
        <v>66000</v>
      </c>
      <c r="P190">
        <v>0</v>
      </c>
      <c r="Q190">
        <v>6000</v>
      </c>
      <c r="R190">
        <v>942188184</v>
      </c>
      <c r="S190" t="s">
        <v>1222</v>
      </c>
      <c r="T190" s="10">
        <v>44491.633842592593</v>
      </c>
      <c r="U190" t="s">
        <v>768</v>
      </c>
      <c r="V190" t="s">
        <v>1168</v>
      </c>
      <c r="W190" t="s">
        <v>1571</v>
      </c>
    </row>
    <row r="191" spans="1:23" x14ac:dyDescent="0.3">
      <c r="A191">
        <v>190</v>
      </c>
      <c r="B191" t="s">
        <v>1236</v>
      </c>
      <c r="C191" t="s">
        <v>17</v>
      </c>
      <c r="D191" t="s">
        <v>1237</v>
      </c>
      <c r="E191" t="s">
        <v>1238</v>
      </c>
      <c r="F191" t="s">
        <v>20</v>
      </c>
      <c r="G191" t="s">
        <v>1239</v>
      </c>
      <c r="H191" t="s">
        <v>1240</v>
      </c>
      <c r="K191" t="s">
        <v>1241</v>
      </c>
      <c r="L191" s="10">
        <v>44493</v>
      </c>
      <c r="M191" s="10">
        <v>44858</v>
      </c>
      <c r="N191" t="s">
        <v>24</v>
      </c>
      <c r="O191">
        <v>66000</v>
      </c>
      <c r="P191">
        <v>0</v>
      </c>
      <c r="Q191">
        <v>6000</v>
      </c>
      <c r="R191">
        <v>938692488</v>
      </c>
      <c r="S191" t="s">
        <v>1222</v>
      </c>
      <c r="T191" s="10">
        <v>44491.696655092594</v>
      </c>
      <c r="U191" t="s">
        <v>766</v>
      </c>
      <c r="V191" t="s">
        <v>1168</v>
      </c>
      <c r="W191" t="s">
        <v>1572</v>
      </c>
    </row>
    <row r="192" spans="1:23" x14ac:dyDescent="0.3">
      <c r="A192">
        <v>191</v>
      </c>
      <c r="B192" t="s">
        <v>1242</v>
      </c>
      <c r="C192" t="s">
        <v>17</v>
      </c>
      <c r="D192" t="s">
        <v>1243</v>
      </c>
      <c r="E192" t="s">
        <v>1244</v>
      </c>
      <c r="F192" t="s">
        <v>20</v>
      </c>
      <c r="G192" t="s">
        <v>1245</v>
      </c>
      <c r="H192" t="s">
        <v>1246</v>
      </c>
      <c r="K192" t="s">
        <v>1247</v>
      </c>
      <c r="L192" s="10">
        <v>44493</v>
      </c>
      <c r="M192" s="10">
        <v>44858</v>
      </c>
      <c r="N192" t="s">
        <v>24</v>
      </c>
      <c r="O192">
        <v>66000</v>
      </c>
      <c r="P192">
        <v>0</v>
      </c>
      <c r="Q192">
        <v>6000</v>
      </c>
      <c r="R192">
        <v>932615408</v>
      </c>
      <c r="S192" t="s">
        <v>1222</v>
      </c>
      <c r="T192" s="10">
        <v>44491.823148148149</v>
      </c>
      <c r="U192" t="s">
        <v>766</v>
      </c>
      <c r="V192" t="s">
        <v>1167</v>
      </c>
      <c r="W192" t="s">
        <v>1573</v>
      </c>
    </row>
    <row r="193" spans="1:23" x14ac:dyDescent="0.3">
      <c r="A193">
        <v>192</v>
      </c>
      <c r="B193" t="s">
        <v>1248</v>
      </c>
      <c r="C193" t="s">
        <v>17</v>
      </c>
      <c r="D193" t="s">
        <v>1249</v>
      </c>
      <c r="E193" t="s">
        <v>1250</v>
      </c>
      <c r="F193" t="s">
        <v>20</v>
      </c>
      <c r="G193" t="s">
        <v>1251</v>
      </c>
      <c r="H193" t="s">
        <v>1252</v>
      </c>
      <c r="K193" t="s">
        <v>1253</v>
      </c>
      <c r="L193" s="10">
        <v>44493</v>
      </c>
      <c r="M193" s="10">
        <v>44858</v>
      </c>
      <c r="N193" t="s">
        <v>24</v>
      </c>
      <c r="O193">
        <v>86000</v>
      </c>
      <c r="P193">
        <v>0</v>
      </c>
      <c r="Q193">
        <v>7818</v>
      </c>
      <c r="R193">
        <v>967748622</v>
      </c>
      <c r="S193" t="s">
        <v>1222</v>
      </c>
      <c r="T193" s="10">
        <v>44491.928483796299</v>
      </c>
      <c r="U193" t="s">
        <v>766</v>
      </c>
      <c r="V193" t="s">
        <v>1167</v>
      </c>
      <c r="W193" t="s">
        <v>1574</v>
      </c>
    </row>
    <row r="194" spans="1:23" x14ac:dyDescent="0.3">
      <c r="A194">
        <v>193</v>
      </c>
      <c r="B194" t="s">
        <v>1254</v>
      </c>
      <c r="C194" t="s">
        <v>17</v>
      </c>
      <c r="D194" t="s">
        <v>1255</v>
      </c>
      <c r="E194" t="s">
        <v>1256</v>
      </c>
      <c r="F194" t="s">
        <v>20</v>
      </c>
      <c r="G194" t="s">
        <v>1257</v>
      </c>
      <c r="H194" t="s">
        <v>1258</v>
      </c>
      <c r="K194" t="s">
        <v>1259</v>
      </c>
      <c r="L194" s="10">
        <v>44493</v>
      </c>
      <c r="M194" s="10">
        <v>44858</v>
      </c>
      <c r="N194" t="s">
        <v>24</v>
      </c>
      <c r="O194">
        <v>66000</v>
      </c>
      <c r="P194">
        <v>0</v>
      </c>
      <c r="Q194">
        <v>6000</v>
      </c>
      <c r="R194">
        <v>918520917</v>
      </c>
      <c r="S194" t="s">
        <v>1222</v>
      </c>
      <c r="T194" s="10">
        <v>44491.929305555554</v>
      </c>
      <c r="U194" t="s">
        <v>1062</v>
      </c>
      <c r="V194" t="s">
        <v>1168</v>
      </c>
      <c r="W194" t="s">
        <v>1575</v>
      </c>
    </row>
    <row r="195" spans="1:23" x14ac:dyDescent="0.3">
      <c r="A195">
        <v>194</v>
      </c>
      <c r="B195" t="s">
        <v>1260</v>
      </c>
      <c r="C195" t="s">
        <v>17</v>
      </c>
      <c r="D195" t="s">
        <v>1261</v>
      </c>
      <c r="E195" t="s">
        <v>1262</v>
      </c>
      <c r="F195" t="s">
        <v>20</v>
      </c>
      <c r="G195" t="s">
        <v>1263</v>
      </c>
      <c r="H195" t="s">
        <v>1264</v>
      </c>
      <c r="I195" t="s">
        <v>1265</v>
      </c>
      <c r="J195" t="s">
        <v>1266</v>
      </c>
      <c r="K195" t="s">
        <v>1267</v>
      </c>
      <c r="L195" s="10">
        <v>44494</v>
      </c>
      <c r="M195" s="10">
        <v>44859</v>
      </c>
      <c r="N195" t="s">
        <v>24</v>
      </c>
      <c r="O195">
        <v>66000</v>
      </c>
      <c r="P195">
        <v>0</v>
      </c>
      <c r="Q195">
        <v>6000</v>
      </c>
      <c r="R195">
        <v>918239457</v>
      </c>
      <c r="S195" t="s">
        <v>1268</v>
      </c>
      <c r="T195" s="10">
        <v>44492.758680555555</v>
      </c>
      <c r="U195" t="s">
        <v>766</v>
      </c>
      <c r="V195" t="s">
        <v>1167</v>
      </c>
      <c r="W195" t="s">
        <v>1576</v>
      </c>
    </row>
    <row r="196" spans="1:23" x14ac:dyDescent="0.3">
      <c r="A196">
        <v>195</v>
      </c>
      <c r="B196" t="s">
        <v>1269</v>
      </c>
      <c r="C196" t="s">
        <v>17</v>
      </c>
      <c r="D196" t="s">
        <v>1270</v>
      </c>
      <c r="E196" t="s">
        <v>1271</v>
      </c>
      <c r="F196" t="s">
        <v>20</v>
      </c>
      <c r="G196" t="s">
        <v>1272</v>
      </c>
      <c r="H196" t="s">
        <v>1273</v>
      </c>
      <c r="K196" t="s">
        <v>1274</v>
      </c>
      <c r="L196" s="10">
        <v>44495</v>
      </c>
      <c r="M196" s="10">
        <v>44860</v>
      </c>
      <c r="N196" t="s">
        <v>24</v>
      </c>
      <c r="O196">
        <v>90400</v>
      </c>
      <c r="P196">
        <v>0</v>
      </c>
      <c r="Q196">
        <v>8218</v>
      </c>
      <c r="R196">
        <v>933756606</v>
      </c>
      <c r="S196" t="s">
        <v>1275</v>
      </c>
      <c r="T196" s="10">
        <v>44493.233969907407</v>
      </c>
      <c r="U196" t="s">
        <v>766</v>
      </c>
      <c r="V196" t="s">
        <v>1168</v>
      </c>
      <c r="W196" t="s">
        <v>1577</v>
      </c>
    </row>
    <row r="197" spans="1:23" x14ac:dyDescent="0.3">
      <c r="A197">
        <v>196</v>
      </c>
      <c r="B197" t="s">
        <v>1276</v>
      </c>
      <c r="C197" t="s">
        <v>17</v>
      </c>
      <c r="D197" t="s">
        <v>1277</v>
      </c>
      <c r="E197" t="s">
        <v>1278</v>
      </c>
      <c r="F197" t="s">
        <v>20</v>
      </c>
      <c r="G197" t="s">
        <v>1279</v>
      </c>
      <c r="H197" t="s">
        <v>1280</v>
      </c>
      <c r="K197" t="s">
        <v>1281</v>
      </c>
      <c r="L197" s="10">
        <v>44495</v>
      </c>
      <c r="M197" s="10">
        <v>44860</v>
      </c>
      <c r="N197" t="s">
        <v>24</v>
      </c>
      <c r="O197">
        <v>66000</v>
      </c>
      <c r="P197">
        <v>0</v>
      </c>
      <c r="Q197">
        <v>6000</v>
      </c>
      <c r="R197">
        <v>965363329</v>
      </c>
      <c r="S197" t="s">
        <v>1275</v>
      </c>
      <c r="T197" s="10">
        <v>44493.341874999998</v>
      </c>
      <c r="U197" t="s">
        <v>1282</v>
      </c>
      <c r="V197" t="s">
        <v>1168</v>
      </c>
      <c r="W197" t="s">
        <v>1578</v>
      </c>
    </row>
    <row r="198" spans="1:23" x14ac:dyDescent="0.3">
      <c r="A198">
        <v>197</v>
      </c>
      <c r="B198" t="s">
        <v>1283</v>
      </c>
      <c r="C198" t="s">
        <v>17</v>
      </c>
      <c r="D198" t="s">
        <v>1284</v>
      </c>
      <c r="E198" t="s">
        <v>1285</v>
      </c>
      <c r="F198" t="s">
        <v>20</v>
      </c>
      <c r="G198" t="s">
        <v>1286</v>
      </c>
      <c r="H198" t="s">
        <v>1287</v>
      </c>
      <c r="K198" t="s">
        <v>1288</v>
      </c>
      <c r="L198" s="10">
        <v>44495</v>
      </c>
      <c r="M198" s="10">
        <v>44860</v>
      </c>
      <c r="N198" t="s">
        <v>24</v>
      </c>
      <c r="O198">
        <v>66000</v>
      </c>
      <c r="P198">
        <v>0</v>
      </c>
      <c r="Q198">
        <v>6000</v>
      </c>
      <c r="R198">
        <v>905666407</v>
      </c>
      <c r="S198" t="s">
        <v>1275</v>
      </c>
      <c r="T198" s="10">
        <v>44493.457361111112</v>
      </c>
      <c r="U198" t="s">
        <v>879</v>
      </c>
      <c r="V198" t="s">
        <v>1167</v>
      </c>
      <c r="W198" t="s">
        <v>1579</v>
      </c>
    </row>
    <row r="199" spans="1:23" x14ac:dyDescent="0.3">
      <c r="A199">
        <v>198</v>
      </c>
      <c r="B199" t="s">
        <v>1289</v>
      </c>
      <c r="C199" t="s">
        <v>17</v>
      </c>
      <c r="D199" t="s">
        <v>1290</v>
      </c>
      <c r="E199" t="s">
        <v>1291</v>
      </c>
      <c r="F199" t="s">
        <v>20</v>
      </c>
      <c r="G199" t="s">
        <v>1292</v>
      </c>
      <c r="H199" t="s">
        <v>1293</v>
      </c>
      <c r="K199" t="s">
        <v>1294</v>
      </c>
      <c r="L199" s="10">
        <v>44495</v>
      </c>
      <c r="M199" s="10">
        <v>44860</v>
      </c>
      <c r="N199" t="s">
        <v>24</v>
      </c>
      <c r="O199">
        <v>66000</v>
      </c>
      <c r="P199">
        <v>0</v>
      </c>
      <c r="Q199">
        <v>6000</v>
      </c>
      <c r="R199">
        <v>984109544</v>
      </c>
      <c r="S199" t="s">
        <v>1275</v>
      </c>
      <c r="T199" s="10">
        <v>44493.83</v>
      </c>
      <c r="U199" t="s">
        <v>768</v>
      </c>
      <c r="V199" t="s">
        <v>1166</v>
      </c>
      <c r="W199" t="s">
        <v>1580</v>
      </c>
    </row>
    <row r="200" spans="1:23" x14ac:dyDescent="0.3">
      <c r="A200">
        <v>199</v>
      </c>
      <c r="B200" t="s">
        <v>1296</v>
      </c>
      <c r="C200" t="s">
        <v>17</v>
      </c>
      <c r="D200" t="s">
        <v>1297</v>
      </c>
      <c r="E200" t="s">
        <v>1298</v>
      </c>
      <c r="F200" t="s">
        <v>20</v>
      </c>
      <c r="G200" t="s">
        <v>1078</v>
      </c>
      <c r="H200" t="s">
        <v>1299</v>
      </c>
      <c r="K200" t="s">
        <v>1300</v>
      </c>
      <c r="L200" s="10">
        <v>44496</v>
      </c>
      <c r="M200" s="10">
        <v>44861</v>
      </c>
      <c r="N200" t="s">
        <v>24</v>
      </c>
      <c r="O200">
        <v>66000</v>
      </c>
      <c r="P200">
        <v>0</v>
      </c>
      <c r="Q200">
        <v>6000</v>
      </c>
      <c r="R200">
        <v>328737445</v>
      </c>
      <c r="S200" t="s">
        <v>1301</v>
      </c>
      <c r="T200" s="10">
        <v>44494.439652777779</v>
      </c>
      <c r="U200" t="s">
        <v>766</v>
      </c>
      <c r="V200" t="s">
        <v>1168</v>
      </c>
      <c r="W200" t="s">
        <v>1581</v>
      </c>
    </row>
    <row r="201" spans="1:23" x14ac:dyDescent="0.3">
      <c r="A201">
        <v>200</v>
      </c>
      <c r="B201" t="s">
        <v>1302</v>
      </c>
      <c r="C201" t="s">
        <v>17</v>
      </c>
      <c r="D201" t="s">
        <v>1303</v>
      </c>
      <c r="E201" t="s">
        <v>1304</v>
      </c>
      <c r="F201" t="s">
        <v>20</v>
      </c>
      <c r="G201" t="s">
        <v>1305</v>
      </c>
      <c r="H201" t="s">
        <v>1306</v>
      </c>
      <c r="K201" t="s">
        <v>1307</v>
      </c>
      <c r="L201" s="10">
        <v>44496</v>
      </c>
      <c r="M201" s="10">
        <v>44861</v>
      </c>
      <c r="N201" t="s">
        <v>24</v>
      </c>
      <c r="O201">
        <v>66000</v>
      </c>
      <c r="P201">
        <v>0</v>
      </c>
      <c r="Q201">
        <v>6000</v>
      </c>
      <c r="R201">
        <v>909841641</v>
      </c>
      <c r="S201" t="s">
        <v>1301</v>
      </c>
      <c r="T201" s="10">
        <v>44494.520196759258</v>
      </c>
      <c r="U201" t="s">
        <v>1062</v>
      </c>
      <c r="V201" t="s">
        <v>1167</v>
      </c>
      <c r="W201" t="s">
        <v>1582</v>
      </c>
    </row>
    <row r="202" spans="1:23" x14ac:dyDescent="0.3">
      <c r="A202">
        <v>201</v>
      </c>
      <c r="B202" t="s">
        <v>1308</v>
      </c>
      <c r="C202" t="s">
        <v>17</v>
      </c>
      <c r="D202" t="s">
        <v>1309</v>
      </c>
      <c r="E202" t="s">
        <v>1310</v>
      </c>
      <c r="F202" t="s">
        <v>20</v>
      </c>
      <c r="G202" t="s">
        <v>1311</v>
      </c>
      <c r="H202" t="s">
        <v>1312</v>
      </c>
      <c r="K202" t="s">
        <v>1313</v>
      </c>
      <c r="L202" s="10">
        <v>44496</v>
      </c>
      <c r="M202" s="10">
        <v>44861</v>
      </c>
      <c r="N202" t="s">
        <v>24</v>
      </c>
      <c r="O202">
        <v>66000</v>
      </c>
      <c r="P202">
        <v>0</v>
      </c>
      <c r="Q202">
        <v>6000</v>
      </c>
      <c r="R202">
        <v>909012006</v>
      </c>
      <c r="S202" t="s">
        <v>1301</v>
      </c>
      <c r="T202" s="10">
        <v>44494.695590277777</v>
      </c>
      <c r="U202" t="s">
        <v>766</v>
      </c>
      <c r="V202" t="s">
        <v>1167</v>
      </c>
      <c r="W202" t="s">
        <v>1583</v>
      </c>
    </row>
    <row r="203" spans="1:23" x14ac:dyDescent="0.3">
      <c r="A203">
        <v>202</v>
      </c>
      <c r="B203" t="s">
        <v>1314</v>
      </c>
      <c r="C203" t="s">
        <v>17</v>
      </c>
      <c r="D203" t="s">
        <v>1315</v>
      </c>
      <c r="E203" t="s">
        <v>1316</v>
      </c>
      <c r="F203" t="s">
        <v>20</v>
      </c>
      <c r="G203" t="s">
        <v>1317</v>
      </c>
      <c r="H203" t="s">
        <v>1318</v>
      </c>
      <c r="K203" t="s">
        <v>1319</v>
      </c>
      <c r="L203" s="10">
        <v>44496</v>
      </c>
      <c r="M203" s="10">
        <v>44861</v>
      </c>
      <c r="N203" t="s">
        <v>24</v>
      </c>
      <c r="O203">
        <v>66000</v>
      </c>
      <c r="P203">
        <v>0</v>
      </c>
      <c r="Q203">
        <v>6000</v>
      </c>
      <c r="R203">
        <v>906812244</v>
      </c>
      <c r="S203" t="s">
        <v>1301</v>
      </c>
      <c r="T203" s="10">
        <v>44494.918425925927</v>
      </c>
      <c r="U203" t="s">
        <v>766</v>
      </c>
      <c r="V203" t="s">
        <v>1168</v>
      </c>
      <c r="W203" t="s">
        <v>1584</v>
      </c>
    </row>
    <row r="204" spans="1:23" x14ac:dyDescent="0.3">
      <c r="A204">
        <v>203</v>
      </c>
      <c r="B204" t="s">
        <v>1320</v>
      </c>
      <c r="C204" t="s">
        <v>17</v>
      </c>
      <c r="D204" t="s">
        <v>1321</v>
      </c>
      <c r="E204" t="s">
        <v>1316</v>
      </c>
      <c r="F204" t="s">
        <v>20</v>
      </c>
      <c r="G204" t="s">
        <v>1317</v>
      </c>
      <c r="H204" t="s">
        <v>1322</v>
      </c>
      <c r="K204" t="s">
        <v>1323</v>
      </c>
      <c r="L204" s="10">
        <v>44496</v>
      </c>
      <c r="M204" s="10">
        <v>44861</v>
      </c>
      <c r="N204" t="s">
        <v>24</v>
      </c>
      <c r="O204">
        <v>66000</v>
      </c>
      <c r="P204">
        <v>0</v>
      </c>
      <c r="Q204">
        <v>6000</v>
      </c>
      <c r="R204">
        <v>906812244</v>
      </c>
      <c r="S204" t="s">
        <v>1301</v>
      </c>
      <c r="T204" s="10">
        <v>44494.921111111114</v>
      </c>
      <c r="U204" t="s">
        <v>766</v>
      </c>
      <c r="V204" t="s">
        <v>1167</v>
      </c>
      <c r="W204" t="s">
        <v>1585</v>
      </c>
    </row>
    <row r="205" spans="1:23" x14ac:dyDescent="0.3">
      <c r="A205">
        <v>204</v>
      </c>
      <c r="B205" t="s">
        <v>1324</v>
      </c>
      <c r="C205" t="s">
        <v>17</v>
      </c>
      <c r="D205" t="s">
        <v>1325</v>
      </c>
      <c r="E205" t="s">
        <v>1326</v>
      </c>
      <c r="F205" t="s">
        <v>20</v>
      </c>
      <c r="G205" t="s">
        <v>1327</v>
      </c>
      <c r="H205" t="s">
        <v>1328</v>
      </c>
      <c r="K205" t="s">
        <v>1329</v>
      </c>
      <c r="L205" s="10">
        <v>44497</v>
      </c>
      <c r="M205" s="10">
        <v>44862</v>
      </c>
      <c r="N205" t="s">
        <v>24</v>
      </c>
      <c r="O205">
        <v>66000</v>
      </c>
      <c r="P205">
        <v>0</v>
      </c>
      <c r="Q205">
        <v>6000</v>
      </c>
      <c r="R205">
        <v>936554365</v>
      </c>
      <c r="S205" t="s">
        <v>1330</v>
      </c>
      <c r="T205" s="10">
        <v>44495.29991898148</v>
      </c>
      <c r="V205" t="s">
        <v>1167</v>
      </c>
      <c r="W205" t="s">
        <v>1586</v>
      </c>
    </row>
    <row r="206" spans="1:23" x14ac:dyDescent="0.3">
      <c r="A206">
        <v>205</v>
      </c>
      <c r="B206" t="s">
        <v>1331</v>
      </c>
      <c r="C206" t="s">
        <v>17</v>
      </c>
      <c r="D206" t="s">
        <v>1332</v>
      </c>
      <c r="E206" t="s">
        <v>1333</v>
      </c>
      <c r="F206" t="s">
        <v>20</v>
      </c>
      <c r="G206" t="s">
        <v>1334</v>
      </c>
      <c r="H206" t="s">
        <v>1335</v>
      </c>
      <c r="K206" t="s">
        <v>1336</v>
      </c>
      <c r="L206" s="10">
        <v>44497</v>
      </c>
      <c r="M206" s="10">
        <v>44862</v>
      </c>
      <c r="N206" t="s">
        <v>24</v>
      </c>
      <c r="O206">
        <v>66000</v>
      </c>
      <c r="P206">
        <v>0</v>
      </c>
      <c r="Q206">
        <v>6000</v>
      </c>
      <c r="R206">
        <v>971401080</v>
      </c>
      <c r="S206" t="s">
        <v>1330</v>
      </c>
      <c r="T206" s="10">
        <v>44495.438634259262</v>
      </c>
      <c r="V206" t="s">
        <v>1167</v>
      </c>
      <c r="W206" t="s">
        <v>1587</v>
      </c>
    </row>
    <row r="207" spans="1:23" x14ac:dyDescent="0.3">
      <c r="A207">
        <v>206</v>
      </c>
      <c r="B207" t="s">
        <v>1337</v>
      </c>
      <c r="C207" t="s">
        <v>17</v>
      </c>
      <c r="D207" t="s">
        <v>1338</v>
      </c>
      <c r="E207" t="s">
        <v>1339</v>
      </c>
      <c r="F207" t="s">
        <v>20</v>
      </c>
      <c r="G207" t="s">
        <v>1340</v>
      </c>
      <c r="H207" t="s">
        <v>1341</v>
      </c>
      <c r="I207" t="s">
        <v>1342</v>
      </c>
      <c r="J207" t="s">
        <v>1343</v>
      </c>
      <c r="K207" t="s">
        <v>1344</v>
      </c>
      <c r="L207" s="10">
        <v>44497</v>
      </c>
      <c r="M207" s="10">
        <v>44862</v>
      </c>
      <c r="N207" t="s">
        <v>24</v>
      </c>
      <c r="O207">
        <v>98100</v>
      </c>
      <c r="P207">
        <v>0</v>
      </c>
      <c r="Q207">
        <v>8918</v>
      </c>
      <c r="R207">
        <v>909455549</v>
      </c>
      <c r="S207" t="s">
        <v>1330</v>
      </c>
      <c r="T207" s="10">
        <v>44495.53696759259</v>
      </c>
      <c r="U207" t="s">
        <v>766</v>
      </c>
      <c r="V207" t="s">
        <v>1166</v>
      </c>
      <c r="W207" t="s">
        <v>1588</v>
      </c>
    </row>
    <row r="208" spans="1:23" x14ac:dyDescent="0.3">
      <c r="A208">
        <v>207</v>
      </c>
      <c r="B208" t="s">
        <v>1345</v>
      </c>
      <c r="C208" t="s">
        <v>17</v>
      </c>
      <c r="D208" t="s">
        <v>1346</v>
      </c>
      <c r="E208" t="s">
        <v>1347</v>
      </c>
      <c r="F208" t="s">
        <v>40</v>
      </c>
      <c r="G208" t="s">
        <v>1348</v>
      </c>
      <c r="H208" t="s">
        <v>1349</v>
      </c>
      <c r="K208" t="s">
        <v>1350</v>
      </c>
      <c r="L208" s="10">
        <v>44497</v>
      </c>
      <c r="M208" s="10">
        <v>44862</v>
      </c>
      <c r="N208" t="s">
        <v>24</v>
      </c>
      <c r="O208">
        <v>480700</v>
      </c>
      <c r="P208">
        <v>0</v>
      </c>
      <c r="Q208">
        <v>43700</v>
      </c>
      <c r="R208">
        <v>932642646</v>
      </c>
      <c r="S208" t="s">
        <v>1330</v>
      </c>
      <c r="T208" s="10">
        <v>44495.612199074072</v>
      </c>
      <c r="U208" t="s">
        <v>780</v>
      </c>
      <c r="V208" t="s">
        <v>1168</v>
      </c>
      <c r="W208" t="s">
        <v>1589</v>
      </c>
    </row>
    <row r="209" spans="1:23" x14ac:dyDescent="0.3">
      <c r="A209">
        <v>208</v>
      </c>
      <c r="B209" t="s">
        <v>1351</v>
      </c>
      <c r="C209" t="s">
        <v>17</v>
      </c>
      <c r="D209" t="s">
        <v>1352</v>
      </c>
      <c r="E209" t="s">
        <v>1353</v>
      </c>
      <c r="F209" t="s">
        <v>20</v>
      </c>
      <c r="G209" t="s">
        <v>1354</v>
      </c>
      <c r="H209" t="s">
        <v>1355</v>
      </c>
      <c r="K209" t="s">
        <v>1356</v>
      </c>
      <c r="L209" s="10">
        <v>44497</v>
      </c>
      <c r="M209" s="10">
        <v>44862</v>
      </c>
      <c r="N209" t="s">
        <v>24</v>
      </c>
      <c r="O209">
        <v>98100</v>
      </c>
      <c r="P209">
        <v>0</v>
      </c>
      <c r="Q209">
        <v>8918</v>
      </c>
      <c r="R209">
        <v>937481400</v>
      </c>
      <c r="S209" t="s">
        <v>1330</v>
      </c>
      <c r="T209" s="10">
        <v>44495.634814814817</v>
      </c>
      <c r="U209" t="s">
        <v>766</v>
      </c>
      <c r="V209" t="s">
        <v>1167</v>
      </c>
      <c r="W209" t="s">
        <v>1590</v>
      </c>
    </row>
    <row r="210" spans="1:23" x14ac:dyDescent="0.3">
      <c r="A210">
        <v>209</v>
      </c>
      <c r="B210" t="s">
        <v>1357</v>
      </c>
      <c r="C210" t="s">
        <v>17</v>
      </c>
      <c r="D210" t="s">
        <v>1358</v>
      </c>
      <c r="E210" t="s">
        <v>1359</v>
      </c>
      <c r="F210" t="s">
        <v>40</v>
      </c>
      <c r="G210" t="s">
        <v>1360</v>
      </c>
      <c r="H210" t="s">
        <v>1361</v>
      </c>
      <c r="I210" t="s">
        <v>1362</v>
      </c>
      <c r="J210" t="s">
        <v>1363</v>
      </c>
      <c r="K210" t="s">
        <v>1364</v>
      </c>
      <c r="L210" s="10">
        <v>44497</v>
      </c>
      <c r="M210" s="10">
        <v>44862</v>
      </c>
      <c r="N210" t="s">
        <v>24</v>
      </c>
      <c r="O210">
        <v>480700</v>
      </c>
      <c r="P210">
        <v>0</v>
      </c>
      <c r="Q210">
        <v>43700</v>
      </c>
      <c r="R210">
        <v>903764077</v>
      </c>
      <c r="S210" t="s">
        <v>1330</v>
      </c>
      <c r="T210" s="10">
        <v>44495.665162037039</v>
      </c>
      <c r="U210" t="s">
        <v>766</v>
      </c>
      <c r="V210" t="s">
        <v>1167</v>
      </c>
      <c r="W210" t="s">
        <v>1591</v>
      </c>
    </row>
    <row r="211" spans="1:23" x14ac:dyDescent="0.3">
      <c r="A211">
        <v>210</v>
      </c>
      <c r="B211" t="s">
        <v>1365</v>
      </c>
      <c r="C211" t="s">
        <v>17</v>
      </c>
      <c r="D211" t="s">
        <v>1366</v>
      </c>
      <c r="E211" t="s">
        <v>1367</v>
      </c>
      <c r="F211" t="s">
        <v>20</v>
      </c>
      <c r="G211" t="s">
        <v>1368</v>
      </c>
      <c r="H211" t="s">
        <v>1369</v>
      </c>
      <c r="K211" t="s">
        <v>1370</v>
      </c>
      <c r="L211" s="10">
        <v>44497</v>
      </c>
      <c r="M211" s="10">
        <v>44862</v>
      </c>
      <c r="N211" t="s">
        <v>24</v>
      </c>
      <c r="O211">
        <v>66000</v>
      </c>
      <c r="P211">
        <v>0</v>
      </c>
      <c r="Q211">
        <v>6000</v>
      </c>
      <c r="R211">
        <v>903345242</v>
      </c>
      <c r="S211" t="s">
        <v>1330</v>
      </c>
      <c r="T211" s="10">
        <v>44495.689375000002</v>
      </c>
      <c r="U211" t="s">
        <v>766</v>
      </c>
      <c r="V211" t="s">
        <v>1168</v>
      </c>
      <c r="W211" t="s">
        <v>1592</v>
      </c>
    </row>
    <row r="212" spans="1:23" x14ac:dyDescent="0.3">
      <c r="A212">
        <v>211</v>
      </c>
      <c r="B212" t="s">
        <v>1371</v>
      </c>
      <c r="C212" t="s">
        <v>17</v>
      </c>
      <c r="D212" t="s">
        <v>1372</v>
      </c>
      <c r="E212" t="s">
        <v>1373</v>
      </c>
      <c r="F212" t="s">
        <v>20</v>
      </c>
      <c r="G212" t="s">
        <v>1374</v>
      </c>
      <c r="H212" t="s">
        <v>1375</v>
      </c>
      <c r="K212" t="s">
        <v>1376</v>
      </c>
      <c r="L212" s="10">
        <v>44497</v>
      </c>
      <c r="M212" s="10">
        <v>44862</v>
      </c>
      <c r="N212" t="s">
        <v>24</v>
      </c>
      <c r="O212">
        <v>66000</v>
      </c>
      <c r="P212">
        <v>0</v>
      </c>
      <c r="Q212">
        <v>6000</v>
      </c>
      <c r="R212">
        <v>961443143</v>
      </c>
      <c r="S212" t="s">
        <v>1330</v>
      </c>
      <c r="T212" s="10">
        <v>44495.810046296298</v>
      </c>
      <c r="U212" t="s">
        <v>768</v>
      </c>
      <c r="V212" t="s">
        <v>1167</v>
      </c>
      <c r="W212" t="s">
        <v>1593</v>
      </c>
    </row>
    <row r="213" spans="1:23" x14ac:dyDescent="0.3">
      <c r="A213">
        <v>212</v>
      </c>
      <c r="B213" t="s">
        <v>1377</v>
      </c>
      <c r="C213" t="s">
        <v>17</v>
      </c>
      <c r="D213" t="s">
        <v>1378</v>
      </c>
      <c r="E213" t="s">
        <v>1379</v>
      </c>
      <c r="F213" t="s">
        <v>20</v>
      </c>
      <c r="G213" t="s">
        <v>1380</v>
      </c>
      <c r="H213" t="s">
        <v>1381</v>
      </c>
      <c r="K213" t="s">
        <v>1382</v>
      </c>
      <c r="L213" s="10">
        <v>44497</v>
      </c>
      <c r="M213" s="10">
        <v>44862</v>
      </c>
      <c r="N213" t="s">
        <v>24</v>
      </c>
      <c r="O213">
        <v>66000</v>
      </c>
      <c r="P213">
        <v>0</v>
      </c>
      <c r="Q213">
        <v>6000</v>
      </c>
      <c r="R213">
        <v>989613311</v>
      </c>
      <c r="S213" t="s">
        <v>1330</v>
      </c>
      <c r="T213" s="10">
        <v>44495.848310185182</v>
      </c>
      <c r="V213" t="s">
        <v>1168</v>
      </c>
      <c r="W213" t="s">
        <v>1594</v>
      </c>
    </row>
    <row r="214" spans="1:23" x14ac:dyDescent="0.3">
      <c r="A214">
        <v>213</v>
      </c>
      <c r="B214" t="s">
        <v>1595</v>
      </c>
      <c r="C214" t="s">
        <v>17</v>
      </c>
      <c r="D214" t="s">
        <v>1596</v>
      </c>
      <c r="E214" t="s">
        <v>1597</v>
      </c>
      <c r="F214" t="s">
        <v>20</v>
      </c>
      <c r="G214" t="s">
        <v>1598</v>
      </c>
      <c r="H214" t="s">
        <v>1599</v>
      </c>
      <c r="K214" t="s">
        <v>1600</v>
      </c>
      <c r="L214" s="10">
        <v>44498</v>
      </c>
      <c r="M214" s="10">
        <v>44863</v>
      </c>
      <c r="N214" t="s">
        <v>24</v>
      </c>
      <c r="O214">
        <v>66000</v>
      </c>
      <c r="P214">
        <v>0</v>
      </c>
      <c r="Q214">
        <v>6000</v>
      </c>
      <c r="R214">
        <v>936554365</v>
      </c>
      <c r="S214" t="s">
        <v>1601</v>
      </c>
      <c r="T214" s="10">
        <v>44496.936041666668</v>
      </c>
      <c r="V214" t="s">
        <v>1168</v>
      </c>
      <c r="W214" t="s">
        <v>1602</v>
      </c>
    </row>
    <row r="215" spans="1:23" x14ac:dyDescent="0.3">
      <c r="A215">
        <v>214</v>
      </c>
      <c r="B215" t="s">
        <v>1603</v>
      </c>
      <c r="C215" t="s">
        <v>17</v>
      </c>
      <c r="D215" t="s">
        <v>1604</v>
      </c>
      <c r="E215" t="s">
        <v>1605</v>
      </c>
      <c r="F215" t="s">
        <v>20</v>
      </c>
      <c r="G215" t="s">
        <v>1606</v>
      </c>
      <c r="I215" t="s">
        <v>1607</v>
      </c>
      <c r="J215" t="s">
        <v>1608</v>
      </c>
      <c r="K215" t="s">
        <v>1609</v>
      </c>
      <c r="L215" s="10">
        <v>44499</v>
      </c>
      <c r="M215" s="10">
        <v>44864</v>
      </c>
      <c r="N215" t="s">
        <v>24</v>
      </c>
      <c r="O215">
        <v>98100</v>
      </c>
      <c r="P215">
        <v>0</v>
      </c>
      <c r="Q215">
        <v>8918</v>
      </c>
      <c r="R215">
        <v>799288865</v>
      </c>
      <c r="S215" t="s">
        <v>1610</v>
      </c>
      <c r="T215" s="10">
        <v>44497.007418981484</v>
      </c>
      <c r="U215" t="s">
        <v>1611</v>
      </c>
      <c r="V215" t="s">
        <v>1168</v>
      </c>
      <c r="W215" t="s">
        <v>1612</v>
      </c>
    </row>
    <row r="216" spans="1:23" x14ac:dyDescent="0.3">
      <c r="A216">
        <v>215</v>
      </c>
      <c r="B216" t="s">
        <v>1614</v>
      </c>
      <c r="C216" t="s">
        <v>17</v>
      </c>
      <c r="D216" t="s">
        <v>1615</v>
      </c>
      <c r="E216" t="s">
        <v>1616</v>
      </c>
      <c r="F216" t="s">
        <v>20</v>
      </c>
      <c r="G216" t="s">
        <v>1617</v>
      </c>
      <c r="H216" t="s">
        <v>1618</v>
      </c>
      <c r="K216" t="s">
        <v>1619</v>
      </c>
      <c r="L216" s="10">
        <v>44499</v>
      </c>
      <c r="M216" s="10">
        <v>44864</v>
      </c>
      <c r="N216" t="s">
        <v>24</v>
      </c>
      <c r="O216">
        <v>66000</v>
      </c>
      <c r="P216">
        <v>0</v>
      </c>
      <c r="Q216">
        <v>6000</v>
      </c>
      <c r="R216">
        <v>903816254</v>
      </c>
      <c r="S216" t="s">
        <v>1610</v>
      </c>
      <c r="T216" s="10">
        <v>44497.56422453704</v>
      </c>
      <c r="U216" t="s">
        <v>1620</v>
      </c>
      <c r="V216" t="s">
        <v>1167</v>
      </c>
      <c r="W216" t="s">
        <v>1621</v>
      </c>
    </row>
    <row r="217" spans="1:23" x14ac:dyDescent="0.3">
      <c r="A217">
        <v>216</v>
      </c>
      <c r="B217" t="s">
        <v>1622</v>
      </c>
      <c r="C217" t="s">
        <v>17</v>
      </c>
      <c r="D217" t="s">
        <v>1623</v>
      </c>
      <c r="E217" t="s">
        <v>1624</v>
      </c>
      <c r="F217" t="s">
        <v>20</v>
      </c>
      <c r="G217" t="s">
        <v>1625</v>
      </c>
      <c r="H217" t="s">
        <v>1626</v>
      </c>
      <c r="K217" t="s">
        <v>1627</v>
      </c>
      <c r="L217" s="10">
        <v>44499</v>
      </c>
      <c r="M217" s="10">
        <v>44864</v>
      </c>
      <c r="N217" t="s">
        <v>24</v>
      </c>
      <c r="O217">
        <v>66000</v>
      </c>
      <c r="P217">
        <v>0</v>
      </c>
      <c r="Q217">
        <v>6000</v>
      </c>
      <c r="R217">
        <v>919680118</v>
      </c>
      <c r="S217" t="s">
        <v>1610</v>
      </c>
      <c r="T217" s="10">
        <v>44497.717592592591</v>
      </c>
      <c r="U217" t="s">
        <v>775</v>
      </c>
      <c r="V217" t="s">
        <v>1168</v>
      </c>
      <c r="W217" t="s">
        <v>1628</v>
      </c>
    </row>
    <row r="218" spans="1:23" x14ac:dyDescent="0.3">
      <c r="A218">
        <v>217</v>
      </c>
      <c r="B218" t="s">
        <v>1629</v>
      </c>
      <c r="C218" t="s">
        <v>17</v>
      </c>
      <c r="D218" t="s">
        <v>1630</v>
      </c>
      <c r="E218" t="s">
        <v>1631</v>
      </c>
      <c r="F218" t="s">
        <v>20</v>
      </c>
      <c r="G218" t="s">
        <v>1632</v>
      </c>
      <c r="I218" t="s">
        <v>1633</v>
      </c>
      <c r="J218" t="s">
        <v>1634</v>
      </c>
      <c r="K218" t="s">
        <v>1635</v>
      </c>
      <c r="L218" s="10">
        <v>44499</v>
      </c>
      <c r="M218" s="10">
        <v>44864</v>
      </c>
      <c r="N218" t="s">
        <v>24</v>
      </c>
      <c r="O218">
        <v>66000</v>
      </c>
      <c r="P218">
        <v>0</v>
      </c>
      <c r="Q218">
        <v>6000</v>
      </c>
      <c r="R218">
        <v>967640778</v>
      </c>
      <c r="S218" t="s">
        <v>1610</v>
      </c>
      <c r="T218" s="10">
        <v>44497.746932870374</v>
      </c>
      <c r="U218" t="s">
        <v>1636</v>
      </c>
      <c r="V218" t="s">
        <v>1167</v>
      </c>
      <c r="W218" t="s">
        <v>1637</v>
      </c>
    </row>
    <row r="219" spans="1:23" x14ac:dyDescent="0.3">
      <c r="A219">
        <v>218</v>
      </c>
      <c r="B219" t="s">
        <v>1638</v>
      </c>
      <c r="C219" t="s">
        <v>17</v>
      </c>
      <c r="D219" t="s">
        <v>1639</v>
      </c>
      <c r="E219" t="s">
        <v>1640</v>
      </c>
      <c r="F219" t="s">
        <v>40</v>
      </c>
      <c r="G219" t="s">
        <v>1641</v>
      </c>
      <c r="I219" t="s">
        <v>1642</v>
      </c>
      <c r="J219" t="s">
        <v>1643</v>
      </c>
      <c r="K219" t="s">
        <v>1644</v>
      </c>
      <c r="L219" s="10">
        <v>44499</v>
      </c>
      <c r="M219" s="10">
        <v>44864</v>
      </c>
      <c r="N219" t="s">
        <v>24</v>
      </c>
      <c r="O219">
        <v>480700</v>
      </c>
      <c r="P219">
        <v>0</v>
      </c>
      <c r="Q219">
        <v>43700</v>
      </c>
      <c r="R219">
        <v>987931775</v>
      </c>
      <c r="S219" t="s">
        <v>1610</v>
      </c>
      <c r="T219" s="10">
        <v>44497.819722222222</v>
      </c>
      <c r="U219" t="s">
        <v>768</v>
      </c>
      <c r="V219" t="s">
        <v>1168</v>
      </c>
      <c r="W219" t="s">
        <v>1645</v>
      </c>
    </row>
    <row r="220" spans="1:23" x14ac:dyDescent="0.3">
      <c r="A220">
        <v>219</v>
      </c>
      <c r="B220" t="s">
        <v>1646</v>
      </c>
      <c r="C220" t="s">
        <v>17</v>
      </c>
      <c r="D220" t="s">
        <v>1647</v>
      </c>
      <c r="E220" t="s">
        <v>1648</v>
      </c>
      <c r="F220" t="s">
        <v>20</v>
      </c>
      <c r="G220" t="s">
        <v>1649</v>
      </c>
      <c r="H220" t="s">
        <v>1650</v>
      </c>
      <c r="K220" t="s">
        <v>1651</v>
      </c>
      <c r="L220" s="10">
        <v>44501</v>
      </c>
      <c r="M220" s="10">
        <v>44866</v>
      </c>
      <c r="N220" t="s">
        <v>24</v>
      </c>
      <c r="O220">
        <v>78100</v>
      </c>
      <c r="P220">
        <v>0</v>
      </c>
      <c r="Q220">
        <v>7100</v>
      </c>
      <c r="R220">
        <v>962045108</v>
      </c>
      <c r="S220" t="s">
        <v>1610</v>
      </c>
      <c r="T220" s="10">
        <v>44497.874976851854</v>
      </c>
      <c r="U220" t="s">
        <v>766</v>
      </c>
      <c r="V220" t="s">
        <v>1168</v>
      </c>
      <c r="W220" t="s">
        <v>1652</v>
      </c>
    </row>
    <row r="221" spans="1:23" x14ac:dyDescent="0.3">
      <c r="A221">
        <v>220</v>
      </c>
      <c r="B221" t="s">
        <v>1653</v>
      </c>
      <c r="C221" t="s">
        <v>17</v>
      </c>
      <c r="D221" t="s">
        <v>1654</v>
      </c>
      <c r="E221" t="s">
        <v>1655</v>
      </c>
      <c r="F221" t="s">
        <v>20</v>
      </c>
      <c r="G221" t="s">
        <v>1656</v>
      </c>
      <c r="H221" t="s">
        <v>1657</v>
      </c>
      <c r="K221" t="s">
        <v>1658</v>
      </c>
      <c r="L221" s="10">
        <v>44501</v>
      </c>
      <c r="M221" s="10">
        <v>44866</v>
      </c>
      <c r="N221" t="s">
        <v>24</v>
      </c>
      <c r="O221">
        <v>78100</v>
      </c>
      <c r="P221">
        <v>0</v>
      </c>
      <c r="Q221">
        <v>7100</v>
      </c>
      <c r="R221">
        <v>962045108</v>
      </c>
      <c r="S221" t="s">
        <v>1610</v>
      </c>
      <c r="T221" s="10">
        <v>44497.881168981483</v>
      </c>
      <c r="U221" t="s">
        <v>1659</v>
      </c>
      <c r="V221" t="s">
        <v>1167</v>
      </c>
      <c r="W221" t="s">
        <v>1660</v>
      </c>
    </row>
    <row r="222" spans="1:23" x14ac:dyDescent="0.3">
      <c r="A222">
        <v>221</v>
      </c>
      <c r="B222" t="s">
        <v>1661</v>
      </c>
      <c r="C222" t="s">
        <v>17</v>
      </c>
      <c r="D222" t="s">
        <v>1662</v>
      </c>
      <c r="E222" t="s">
        <v>1663</v>
      </c>
      <c r="F222" t="s">
        <v>20</v>
      </c>
      <c r="G222" t="s">
        <v>1664</v>
      </c>
      <c r="H222" t="s">
        <v>1665</v>
      </c>
      <c r="K222" t="s">
        <v>1666</v>
      </c>
      <c r="L222" s="10">
        <v>44501</v>
      </c>
      <c r="M222" s="10">
        <v>44866</v>
      </c>
      <c r="N222" t="s">
        <v>24</v>
      </c>
      <c r="O222">
        <v>66000</v>
      </c>
      <c r="P222">
        <v>0</v>
      </c>
      <c r="Q222">
        <v>6000</v>
      </c>
      <c r="R222">
        <v>988718913</v>
      </c>
      <c r="S222" t="s">
        <v>1667</v>
      </c>
      <c r="T222" s="10">
        <v>44498.429525462961</v>
      </c>
      <c r="U222" t="s">
        <v>768</v>
      </c>
      <c r="V222" t="s">
        <v>1168</v>
      </c>
      <c r="W222" t="s">
        <v>1668</v>
      </c>
    </row>
    <row r="223" spans="1:23" x14ac:dyDescent="0.3">
      <c r="A223">
        <v>222</v>
      </c>
      <c r="B223" t="s">
        <v>1669</v>
      </c>
      <c r="C223" t="s">
        <v>17</v>
      </c>
      <c r="D223" t="s">
        <v>1670</v>
      </c>
      <c r="E223" t="s">
        <v>1671</v>
      </c>
      <c r="F223" t="s">
        <v>40</v>
      </c>
      <c r="G223" t="s">
        <v>1672</v>
      </c>
      <c r="H223" t="s">
        <v>1673</v>
      </c>
      <c r="K223" t="s">
        <v>1674</v>
      </c>
      <c r="L223" s="10">
        <v>44500</v>
      </c>
      <c r="M223" s="10">
        <v>44865</v>
      </c>
      <c r="N223" t="s">
        <v>24</v>
      </c>
      <c r="O223">
        <v>480700</v>
      </c>
      <c r="P223">
        <v>0</v>
      </c>
      <c r="Q223">
        <v>43700</v>
      </c>
      <c r="R223">
        <v>981716979</v>
      </c>
      <c r="S223" t="s">
        <v>1667</v>
      </c>
      <c r="T223" s="10">
        <v>44498.629259259258</v>
      </c>
      <c r="U223" t="s">
        <v>771</v>
      </c>
      <c r="V223" t="s">
        <v>1168</v>
      </c>
      <c r="W223" t="s">
        <v>1675</v>
      </c>
    </row>
    <row r="224" spans="1:23" x14ac:dyDescent="0.3">
      <c r="A224">
        <v>223</v>
      </c>
      <c r="B224" t="s">
        <v>1676</v>
      </c>
      <c r="C224" t="s">
        <v>17</v>
      </c>
      <c r="D224" t="s">
        <v>1677</v>
      </c>
      <c r="E224" t="s">
        <v>1678</v>
      </c>
      <c r="F224" t="s">
        <v>20</v>
      </c>
      <c r="G224" t="s">
        <v>1679</v>
      </c>
      <c r="H224" t="s">
        <v>1680</v>
      </c>
      <c r="K224" t="s">
        <v>1681</v>
      </c>
      <c r="L224" s="10">
        <v>44500</v>
      </c>
      <c r="M224" s="10">
        <v>44865</v>
      </c>
      <c r="N224" t="s">
        <v>24</v>
      </c>
      <c r="O224">
        <v>66000</v>
      </c>
      <c r="P224">
        <v>0</v>
      </c>
      <c r="Q224">
        <v>6000</v>
      </c>
      <c r="R224">
        <v>919977059</v>
      </c>
      <c r="S224" t="s">
        <v>1667</v>
      </c>
      <c r="T224" s="10">
        <v>44498.671238425923</v>
      </c>
      <c r="U224" t="s">
        <v>766</v>
      </c>
      <c r="V224" t="s">
        <v>1168</v>
      </c>
      <c r="W224" t="s">
        <v>1682</v>
      </c>
    </row>
    <row r="225" spans="1:23" x14ac:dyDescent="0.3">
      <c r="A225">
        <v>224</v>
      </c>
      <c r="B225" t="s">
        <v>1683</v>
      </c>
      <c r="C225" t="s">
        <v>17</v>
      </c>
      <c r="D225" t="s">
        <v>1684</v>
      </c>
      <c r="E225" t="s">
        <v>1685</v>
      </c>
      <c r="F225" t="s">
        <v>20</v>
      </c>
      <c r="G225" t="s">
        <v>1686</v>
      </c>
      <c r="H225" t="s">
        <v>1687</v>
      </c>
      <c r="K225" t="s">
        <v>1688</v>
      </c>
      <c r="L225" s="10">
        <v>44505</v>
      </c>
      <c r="M225" s="10">
        <v>44870</v>
      </c>
      <c r="N225" t="s">
        <v>24</v>
      </c>
      <c r="O225">
        <v>66000</v>
      </c>
      <c r="P225">
        <v>0</v>
      </c>
      <c r="Q225">
        <v>6000</v>
      </c>
      <c r="R225">
        <v>386000635</v>
      </c>
      <c r="S225" t="s">
        <v>1667</v>
      </c>
      <c r="T225" s="10">
        <v>44498.681203703702</v>
      </c>
      <c r="U225" t="s">
        <v>779</v>
      </c>
      <c r="V225" t="s">
        <v>1166</v>
      </c>
      <c r="W225" t="s">
        <v>1689</v>
      </c>
    </row>
    <row r="226" spans="1:23" x14ac:dyDescent="0.3">
      <c r="A226">
        <v>225</v>
      </c>
      <c r="B226" t="s">
        <v>1690</v>
      </c>
      <c r="C226" t="s">
        <v>17</v>
      </c>
      <c r="D226" t="s">
        <v>1691</v>
      </c>
      <c r="E226" t="s">
        <v>1692</v>
      </c>
      <c r="F226" t="s">
        <v>20</v>
      </c>
      <c r="G226" t="s">
        <v>1693</v>
      </c>
      <c r="H226" t="s">
        <v>1694</v>
      </c>
      <c r="K226" t="s">
        <v>1695</v>
      </c>
      <c r="L226" s="10">
        <v>44500</v>
      </c>
      <c r="M226" s="10">
        <v>44865</v>
      </c>
      <c r="N226" t="s">
        <v>24</v>
      </c>
      <c r="O226">
        <v>66000</v>
      </c>
      <c r="P226">
        <v>0</v>
      </c>
      <c r="Q226">
        <v>6000</v>
      </c>
      <c r="R226">
        <v>983098304</v>
      </c>
      <c r="S226" t="s">
        <v>1667</v>
      </c>
      <c r="T226" s="10">
        <v>44498.698564814818</v>
      </c>
      <c r="V226" t="s">
        <v>1168</v>
      </c>
      <c r="W226" t="s">
        <v>1696</v>
      </c>
    </row>
    <row r="227" spans="1:23" x14ac:dyDescent="0.3">
      <c r="A227">
        <v>226</v>
      </c>
      <c r="B227" t="s">
        <v>1697</v>
      </c>
      <c r="C227" t="s">
        <v>17</v>
      </c>
      <c r="D227" t="s">
        <v>1698</v>
      </c>
      <c r="E227" t="s">
        <v>1699</v>
      </c>
      <c r="F227" t="s">
        <v>20</v>
      </c>
      <c r="G227" t="s">
        <v>1700</v>
      </c>
      <c r="H227" t="s">
        <v>1701</v>
      </c>
      <c r="K227" t="s">
        <v>1702</v>
      </c>
      <c r="L227" s="10">
        <v>44500</v>
      </c>
      <c r="M227" s="10">
        <v>44865</v>
      </c>
      <c r="N227" t="s">
        <v>24</v>
      </c>
      <c r="O227">
        <v>66000</v>
      </c>
      <c r="P227">
        <v>0</v>
      </c>
      <c r="Q227">
        <v>6000</v>
      </c>
      <c r="R227">
        <v>934433824</v>
      </c>
      <c r="S227" t="s">
        <v>1667</v>
      </c>
      <c r="T227" s="10">
        <v>44498.700567129628</v>
      </c>
      <c r="V227" t="s">
        <v>1168</v>
      </c>
      <c r="W227" t="s">
        <v>1703</v>
      </c>
    </row>
    <row r="228" spans="1:23" x14ac:dyDescent="0.3">
      <c r="A228">
        <v>227</v>
      </c>
      <c r="B228" t="s">
        <v>1704</v>
      </c>
      <c r="C228" t="s">
        <v>17</v>
      </c>
      <c r="D228" t="s">
        <v>1705</v>
      </c>
      <c r="E228" t="s">
        <v>1706</v>
      </c>
      <c r="F228" t="s">
        <v>20</v>
      </c>
      <c r="G228" t="s">
        <v>1707</v>
      </c>
      <c r="H228" t="s">
        <v>1708</v>
      </c>
      <c r="K228" t="s">
        <v>1709</v>
      </c>
      <c r="L228" s="10">
        <v>44500</v>
      </c>
      <c r="M228" s="10">
        <v>44865</v>
      </c>
      <c r="N228" t="s">
        <v>24</v>
      </c>
      <c r="O228">
        <v>66000</v>
      </c>
      <c r="P228">
        <v>0</v>
      </c>
      <c r="Q228">
        <v>6000</v>
      </c>
      <c r="R228">
        <v>938255717</v>
      </c>
      <c r="S228" t="s">
        <v>1667</v>
      </c>
      <c r="T228" s="10">
        <v>44498.810729166667</v>
      </c>
      <c r="U228" t="s">
        <v>766</v>
      </c>
      <c r="V228" t="s">
        <v>1168</v>
      </c>
      <c r="W228" t="s">
        <v>1710</v>
      </c>
    </row>
    <row r="229" spans="1:23" x14ac:dyDescent="0.3">
      <c r="A229">
        <v>228</v>
      </c>
      <c r="B229" t="s">
        <v>1711</v>
      </c>
      <c r="C229" t="s">
        <v>17</v>
      </c>
      <c r="D229" t="s">
        <v>1712</v>
      </c>
      <c r="E229" t="s">
        <v>1713</v>
      </c>
      <c r="F229" t="s">
        <v>20</v>
      </c>
      <c r="G229" t="s">
        <v>1714</v>
      </c>
      <c r="H229" t="s">
        <v>1715</v>
      </c>
      <c r="K229" t="s">
        <v>1716</v>
      </c>
      <c r="L229" s="10">
        <v>44501</v>
      </c>
      <c r="M229" s="10">
        <v>44866</v>
      </c>
      <c r="N229" t="s">
        <v>24</v>
      </c>
      <c r="O229">
        <v>66000</v>
      </c>
      <c r="P229">
        <v>0</v>
      </c>
      <c r="Q229">
        <v>6000</v>
      </c>
      <c r="R229">
        <v>987242309</v>
      </c>
      <c r="S229" t="s">
        <v>1717</v>
      </c>
      <c r="T229" s="10">
        <v>44499.403321759259</v>
      </c>
      <c r="U229" t="s">
        <v>768</v>
      </c>
      <c r="V229" t="s">
        <v>1167</v>
      </c>
      <c r="W229" t="s">
        <v>1725</v>
      </c>
    </row>
    <row r="230" spans="1:23" x14ac:dyDescent="0.3">
      <c r="A230">
        <v>229</v>
      </c>
      <c r="B230" t="s">
        <v>1718</v>
      </c>
      <c r="C230" t="s">
        <v>17</v>
      </c>
      <c r="D230" t="s">
        <v>1719</v>
      </c>
      <c r="E230" t="s">
        <v>1720</v>
      </c>
      <c r="F230" t="s">
        <v>20</v>
      </c>
      <c r="G230" t="s">
        <v>1721</v>
      </c>
      <c r="H230" t="s">
        <v>1722</v>
      </c>
      <c r="K230" t="s">
        <v>1723</v>
      </c>
      <c r="L230" s="10">
        <v>44502</v>
      </c>
      <c r="M230" s="10">
        <v>44867</v>
      </c>
      <c r="N230" t="s">
        <v>24</v>
      </c>
      <c r="O230">
        <v>98100</v>
      </c>
      <c r="P230">
        <v>0</v>
      </c>
      <c r="Q230">
        <v>8918</v>
      </c>
      <c r="R230">
        <v>908324163</v>
      </c>
      <c r="S230" t="s">
        <v>1724</v>
      </c>
      <c r="T230" s="10">
        <v>44500.02175925926</v>
      </c>
      <c r="U230" t="s">
        <v>766</v>
      </c>
      <c r="V230" t="s">
        <v>1168</v>
      </c>
      <c r="W230" t="s">
        <v>1726</v>
      </c>
    </row>
    <row r="231" spans="1:23" x14ac:dyDescent="0.3">
      <c r="A231">
        <v>230</v>
      </c>
      <c r="B231" t="s">
        <v>1727</v>
      </c>
      <c r="C231" t="s">
        <v>17</v>
      </c>
      <c r="D231" t="s">
        <v>1728</v>
      </c>
      <c r="E231" t="s">
        <v>1729</v>
      </c>
      <c r="F231" t="s">
        <v>40</v>
      </c>
      <c r="G231" t="s">
        <v>1730</v>
      </c>
      <c r="I231" t="s">
        <v>1731</v>
      </c>
      <c r="J231" t="s">
        <v>1732</v>
      </c>
      <c r="K231" t="s">
        <v>1733</v>
      </c>
      <c r="L231" s="10">
        <v>44502</v>
      </c>
      <c r="M231" s="10">
        <v>44867</v>
      </c>
      <c r="N231" t="s">
        <v>24</v>
      </c>
      <c r="O231">
        <v>873400</v>
      </c>
      <c r="P231">
        <v>0</v>
      </c>
      <c r="Q231">
        <v>79400</v>
      </c>
      <c r="R231">
        <v>903844481</v>
      </c>
      <c r="S231" t="s">
        <v>1724</v>
      </c>
      <c r="T231" s="10">
        <v>44500.331666666665</v>
      </c>
      <c r="V231" t="s">
        <v>1168</v>
      </c>
      <c r="W231" t="s">
        <v>1734</v>
      </c>
    </row>
    <row r="232" spans="1:23" x14ac:dyDescent="0.3">
      <c r="A232">
        <v>231</v>
      </c>
      <c r="B232" t="s">
        <v>1735</v>
      </c>
      <c r="C232" t="s">
        <v>17</v>
      </c>
      <c r="D232" t="s">
        <v>1736</v>
      </c>
      <c r="E232" t="s">
        <v>1737</v>
      </c>
      <c r="F232" t="s">
        <v>40</v>
      </c>
      <c r="G232" t="s">
        <v>1738</v>
      </c>
      <c r="H232" t="s">
        <v>1739</v>
      </c>
      <c r="K232" t="s">
        <v>1740</v>
      </c>
      <c r="L232" s="10">
        <v>44502</v>
      </c>
      <c r="M232" s="10">
        <v>44867</v>
      </c>
      <c r="N232" t="s">
        <v>24</v>
      </c>
      <c r="O232">
        <v>480700</v>
      </c>
      <c r="P232">
        <v>0</v>
      </c>
      <c r="Q232">
        <v>43700</v>
      </c>
      <c r="R232">
        <v>908862726</v>
      </c>
      <c r="S232" t="s">
        <v>1724</v>
      </c>
      <c r="T232" s="10">
        <v>44500.351446759261</v>
      </c>
      <c r="U232" t="s">
        <v>766</v>
      </c>
      <c r="V232" t="s">
        <v>1167</v>
      </c>
      <c r="W232" t="s">
        <v>1741</v>
      </c>
    </row>
    <row r="233" spans="1:23" x14ac:dyDescent="0.3">
      <c r="A233">
        <v>232</v>
      </c>
      <c r="B233" t="s">
        <v>1742</v>
      </c>
      <c r="C233" t="s">
        <v>17</v>
      </c>
      <c r="D233" t="s">
        <v>1743</v>
      </c>
      <c r="E233" t="s">
        <v>1744</v>
      </c>
      <c r="F233" t="s">
        <v>20</v>
      </c>
      <c r="G233" t="s">
        <v>1745</v>
      </c>
      <c r="H233" t="s">
        <v>1746</v>
      </c>
      <c r="K233" t="s">
        <v>1747</v>
      </c>
      <c r="L233" s="10">
        <v>44502</v>
      </c>
      <c r="M233" s="10">
        <v>44867</v>
      </c>
      <c r="N233" t="s">
        <v>24</v>
      </c>
      <c r="O233">
        <v>66000</v>
      </c>
      <c r="P233">
        <v>0</v>
      </c>
      <c r="Q233">
        <v>6000</v>
      </c>
      <c r="R233">
        <v>396349600</v>
      </c>
      <c r="S233" t="s">
        <v>1724</v>
      </c>
      <c r="T233" s="10">
        <v>44500.370381944442</v>
      </c>
      <c r="U233" t="s">
        <v>766</v>
      </c>
      <c r="V233" t="s">
        <v>1168</v>
      </c>
      <c r="W233" t="s">
        <v>1748</v>
      </c>
    </row>
    <row r="234" spans="1:23" x14ac:dyDescent="0.3">
      <c r="A234">
        <v>233</v>
      </c>
      <c r="B234" t="s">
        <v>1749</v>
      </c>
      <c r="C234" t="s">
        <v>17</v>
      </c>
      <c r="D234" t="s">
        <v>1750</v>
      </c>
      <c r="E234" t="s">
        <v>1751</v>
      </c>
      <c r="F234" t="s">
        <v>20</v>
      </c>
      <c r="G234" t="s">
        <v>1752</v>
      </c>
      <c r="H234" t="s">
        <v>1753</v>
      </c>
      <c r="K234" t="s">
        <v>1754</v>
      </c>
      <c r="L234" s="10">
        <v>44502</v>
      </c>
      <c r="M234" s="10">
        <v>44867</v>
      </c>
      <c r="N234" t="s">
        <v>24</v>
      </c>
      <c r="O234">
        <v>66000</v>
      </c>
      <c r="P234">
        <v>0</v>
      </c>
      <c r="Q234">
        <v>6000</v>
      </c>
      <c r="R234">
        <v>906569638</v>
      </c>
      <c r="S234" t="s">
        <v>1724</v>
      </c>
      <c r="T234" s="10">
        <v>44500.424675925926</v>
      </c>
      <c r="U234" t="s">
        <v>766</v>
      </c>
      <c r="V234" t="s">
        <v>1168</v>
      </c>
      <c r="W234" t="s">
        <v>1755</v>
      </c>
    </row>
    <row r="235" spans="1:23" x14ac:dyDescent="0.3">
      <c r="A235">
        <v>234</v>
      </c>
      <c r="B235" t="s">
        <v>1756</v>
      </c>
      <c r="C235" t="s">
        <v>17</v>
      </c>
      <c r="D235" t="s">
        <v>1757</v>
      </c>
      <c r="E235" t="s">
        <v>1758</v>
      </c>
      <c r="F235" t="s">
        <v>20</v>
      </c>
      <c r="G235" t="s">
        <v>1759</v>
      </c>
      <c r="H235" t="s">
        <v>1760</v>
      </c>
      <c r="K235" t="s">
        <v>1761</v>
      </c>
      <c r="L235" s="10">
        <v>44502</v>
      </c>
      <c r="M235" s="10">
        <v>44867</v>
      </c>
      <c r="N235" t="s">
        <v>24</v>
      </c>
      <c r="O235">
        <v>66000</v>
      </c>
      <c r="P235">
        <v>0</v>
      </c>
      <c r="Q235">
        <v>6000</v>
      </c>
      <c r="R235">
        <v>388689980</v>
      </c>
      <c r="S235" t="s">
        <v>1724</v>
      </c>
      <c r="T235" s="10">
        <v>44500.928668981483</v>
      </c>
      <c r="U235" t="s">
        <v>766</v>
      </c>
      <c r="V235" t="s">
        <v>1167</v>
      </c>
      <c r="W235" t="s">
        <v>1762</v>
      </c>
    </row>
    <row r="236" spans="1:23" x14ac:dyDescent="0.3">
      <c r="A236">
        <v>235</v>
      </c>
      <c r="B236" t="s">
        <v>1763</v>
      </c>
      <c r="C236" t="s">
        <v>17</v>
      </c>
      <c r="D236" t="s">
        <v>1764</v>
      </c>
      <c r="E236" t="s">
        <v>1765</v>
      </c>
      <c r="F236" t="s">
        <v>20</v>
      </c>
      <c r="G236" t="s">
        <v>1766</v>
      </c>
      <c r="H236" t="s">
        <v>1767</v>
      </c>
      <c r="K236" t="s">
        <v>1768</v>
      </c>
      <c r="L236" s="10">
        <v>44503</v>
      </c>
      <c r="M236" s="10">
        <v>44868</v>
      </c>
      <c r="N236" t="s">
        <v>24</v>
      </c>
      <c r="O236">
        <v>66000</v>
      </c>
      <c r="P236">
        <v>0</v>
      </c>
      <c r="Q236">
        <v>6000</v>
      </c>
      <c r="R236">
        <v>937812389</v>
      </c>
      <c r="S236" s="35">
        <v>44207</v>
      </c>
      <c r="T236" s="10">
        <v>44501.436157407406</v>
      </c>
      <c r="U236" t="s">
        <v>766</v>
      </c>
      <c r="V236" t="s">
        <v>1168</v>
      </c>
      <c r="W236" t="s">
        <v>1769</v>
      </c>
    </row>
    <row r="237" spans="1:23" x14ac:dyDescent="0.3">
      <c r="A237">
        <v>236</v>
      </c>
      <c r="B237" t="s">
        <v>1770</v>
      </c>
      <c r="C237" t="s">
        <v>17</v>
      </c>
      <c r="D237" t="s">
        <v>1771</v>
      </c>
      <c r="E237" t="s">
        <v>1772</v>
      </c>
      <c r="F237" t="s">
        <v>20</v>
      </c>
      <c r="G237" t="s">
        <v>1773</v>
      </c>
      <c r="H237" t="s">
        <v>1774</v>
      </c>
      <c r="K237" t="s">
        <v>1775</v>
      </c>
      <c r="L237" s="10">
        <v>44503</v>
      </c>
      <c r="M237" s="10">
        <v>44868</v>
      </c>
      <c r="N237" t="s">
        <v>24</v>
      </c>
      <c r="O237">
        <v>78100</v>
      </c>
      <c r="P237">
        <v>0</v>
      </c>
      <c r="Q237">
        <v>7100</v>
      </c>
      <c r="R237">
        <v>977898329</v>
      </c>
      <c r="S237" s="35">
        <v>44207</v>
      </c>
      <c r="T237" s="10">
        <v>44501.735914351855</v>
      </c>
      <c r="U237" t="s">
        <v>766</v>
      </c>
      <c r="V237" t="s">
        <v>1167</v>
      </c>
      <c r="W237" t="s">
        <v>1776</v>
      </c>
    </row>
    <row r="238" spans="1:23" x14ac:dyDescent="0.3">
      <c r="A238">
        <v>237</v>
      </c>
      <c r="B238" t="s">
        <v>1777</v>
      </c>
      <c r="C238" t="s">
        <v>17</v>
      </c>
      <c r="D238" t="s">
        <v>1778</v>
      </c>
      <c r="E238" t="s">
        <v>1779</v>
      </c>
      <c r="F238" t="s">
        <v>20</v>
      </c>
      <c r="G238" t="s">
        <v>1780</v>
      </c>
      <c r="H238" t="s">
        <v>1781</v>
      </c>
      <c r="K238" t="s">
        <v>1782</v>
      </c>
      <c r="L238" s="10">
        <v>44504</v>
      </c>
      <c r="M238" s="10">
        <v>44869</v>
      </c>
      <c r="N238" t="s">
        <v>24</v>
      </c>
      <c r="O238">
        <v>66000</v>
      </c>
      <c r="P238">
        <v>0</v>
      </c>
      <c r="Q238">
        <v>6000</v>
      </c>
      <c r="R238">
        <v>902635202</v>
      </c>
      <c r="S238" s="35">
        <v>44238</v>
      </c>
      <c r="T238" s="10">
        <v>44502.449641203704</v>
      </c>
      <c r="V238" t="s">
        <v>1167</v>
      </c>
      <c r="W238" t="s">
        <v>1783</v>
      </c>
    </row>
    <row r="239" spans="1:23" x14ac:dyDescent="0.3">
      <c r="A239">
        <v>238</v>
      </c>
      <c r="B239" t="s">
        <v>1784</v>
      </c>
      <c r="C239" t="s">
        <v>17</v>
      </c>
      <c r="D239" t="s">
        <v>1785</v>
      </c>
      <c r="E239" t="s">
        <v>1786</v>
      </c>
      <c r="F239" t="s">
        <v>20</v>
      </c>
      <c r="G239" t="s">
        <v>1780</v>
      </c>
      <c r="H239" t="s">
        <v>1787</v>
      </c>
      <c r="K239" t="s">
        <v>1788</v>
      </c>
      <c r="L239" s="10">
        <v>44504</v>
      </c>
      <c r="M239" s="10">
        <v>44869</v>
      </c>
      <c r="N239" t="s">
        <v>24</v>
      </c>
      <c r="O239">
        <v>66000</v>
      </c>
      <c r="P239">
        <v>0</v>
      </c>
      <c r="Q239">
        <v>6000</v>
      </c>
      <c r="R239">
        <v>902635202</v>
      </c>
      <c r="S239" s="35">
        <v>44238</v>
      </c>
      <c r="T239" s="10">
        <v>44502.469629629632</v>
      </c>
      <c r="V239" t="s">
        <v>1168</v>
      </c>
      <c r="W239" t="s">
        <v>1789</v>
      </c>
    </row>
    <row r="240" spans="1:23" x14ac:dyDescent="0.3">
      <c r="A240">
        <v>239</v>
      </c>
      <c r="B240" t="s">
        <v>1790</v>
      </c>
      <c r="C240" t="s">
        <v>17</v>
      </c>
      <c r="D240" t="s">
        <v>1791</v>
      </c>
      <c r="E240" t="s">
        <v>1792</v>
      </c>
      <c r="F240" t="s">
        <v>20</v>
      </c>
      <c r="G240" t="s">
        <v>1793</v>
      </c>
      <c r="I240" t="s">
        <v>1794</v>
      </c>
      <c r="J240" t="s">
        <v>1795</v>
      </c>
      <c r="K240" t="s">
        <v>1796</v>
      </c>
      <c r="L240" s="10">
        <v>44504</v>
      </c>
      <c r="M240" s="10">
        <v>44869</v>
      </c>
      <c r="N240" t="s">
        <v>24</v>
      </c>
      <c r="O240">
        <v>66000</v>
      </c>
      <c r="P240">
        <v>0</v>
      </c>
      <c r="Q240">
        <v>6000</v>
      </c>
      <c r="R240">
        <v>903901439</v>
      </c>
      <c r="S240" s="35">
        <v>44238</v>
      </c>
      <c r="T240" s="10">
        <v>44502.483611111114</v>
      </c>
      <c r="U240" t="s">
        <v>775</v>
      </c>
      <c r="V240" t="s">
        <v>1167</v>
      </c>
      <c r="W240" t="s">
        <v>1797</v>
      </c>
    </row>
    <row r="241" spans="1:23" x14ac:dyDescent="0.3">
      <c r="A241">
        <v>240</v>
      </c>
      <c r="B241" t="s">
        <v>1798</v>
      </c>
      <c r="C241" t="s">
        <v>17</v>
      </c>
      <c r="D241" t="s">
        <v>1799</v>
      </c>
      <c r="E241" t="s">
        <v>1800</v>
      </c>
      <c r="F241" t="s">
        <v>20</v>
      </c>
      <c r="G241" t="s">
        <v>1801</v>
      </c>
      <c r="H241" t="s">
        <v>1802</v>
      </c>
      <c r="K241" t="s">
        <v>1803</v>
      </c>
      <c r="L241" s="10">
        <v>44504</v>
      </c>
      <c r="M241" s="10">
        <v>44869</v>
      </c>
      <c r="N241" t="s">
        <v>24</v>
      </c>
      <c r="O241">
        <v>66000</v>
      </c>
      <c r="P241">
        <v>0</v>
      </c>
      <c r="Q241">
        <v>6000</v>
      </c>
      <c r="R241">
        <v>392694884</v>
      </c>
      <c r="S241" s="35">
        <v>44238</v>
      </c>
      <c r="T241" s="10">
        <v>44502.489259259259</v>
      </c>
      <c r="U241" t="s">
        <v>768</v>
      </c>
      <c r="V241" t="s">
        <v>1167</v>
      </c>
      <c r="W241" t="s">
        <v>1804</v>
      </c>
    </row>
    <row r="242" spans="1:23" x14ac:dyDescent="0.3">
      <c r="A242">
        <v>241</v>
      </c>
      <c r="B242" t="s">
        <v>1805</v>
      </c>
      <c r="C242" t="s">
        <v>17</v>
      </c>
      <c r="D242" t="s">
        <v>1806</v>
      </c>
      <c r="E242" t="s">
        <v>1807</v>
      </c>
      <c r="F242" t="s">
        <v>20</v>
      </c>
      <c r="G242" t="s">
        <v>1808</v>
      </c>
      <c r="H242" t="s">
        <v>1809</v>
      </c>
      <c r="K242" t="s">
        <v>1810</v>
      </c>
      <c r="L242" s="10">
        <v>44504</v>
      </c>
      <c r="M242" s="10">
        <v>44869</v>
      </c>
      <c r="N242" t="s">
        <v>24</v>
      </c>
      <c r="O242">
        <v>98100</v>
      </c>
      <c r="P242">
        <v>0</v>
      </c>
      <c r="Q242">
        <v>8918</v>
      </c>
      <c r="R242">
        <v>769861986</v>
      </c>
      <c r="S242" s="35">
        <v>44238</v>
      </c>
      <c r="T242" s="10">
        <v>44502.600138888891</v>
      </c>
      <c r="U242" t="s">
        <v>766</v>
      </c>
      <c r="V242" t="s">
        <v>1168</v>
      </c>
      <c r="W242" t="s">
        <v>1811</v>
      </c>
    </row>
    <row r="243" spans="1:23" x14ac:dyDescent="0.3">
      <c r="A243">
        <v>242</v>
      </c>
      <c r="B243" t="s">
        <v>1812</v>
      </c>
      <c r="C243" t="s">
        <v>17</v>
      </c>
      <c r="D243" t="s">
        <v>1813</v>
      </c>
      <c r="E243" t="s">
        <v>1814</v>
      </c>
      <c r="F243" t="s">
        <v>20</v>
      </c>
      <c r="G243" t="s">
        <v>1815</v>
      </c>
      <c r="H243" t="s">
        <v>1816</v>
      </c>
      <c r="K243" t="s">
        <v>1817</v>
      </c>
      <c r="L243" s="10">
        <v>44504</v>
      </c>
      <c r="M243" s="10">
        <v>44869</v>
      </c>
      <c r="N243" t="s">
        <v>24</v>
      </c>
      <c r="O243">
        <v>98100</v>
      </c>
      <c r="P243">
        <v>0</v>
      </c>
      <c r="Q243">
        <v>8918</v>
      </c>
      <c r="R243">
        <v>948611912</v>
      </c>
      <c r="S243" s="35">
        <v>44238</v>
      </c>
      <c r="T243" s="10">
        <v>44502.603877314818</v>
      </c>
      <c r="U243" t="s">
        <v>768</v>
      </c>
      <c r="V243" t="s">
        <v>1168</v>
      </c>
      <c r="W243" t="s">
        <v>1818</v>
      </c>
    </row>
    <row r="244" spans="1:23" x14ac:dyDescent="0.3">
      <c r="A244">
        <v>243</v>
      </c>
      <c r="B244" t="s">
        <v>1819</v>
      </c>
      <c r="C244" t="s">
        <v>17</v>
      </c>
      <c r="D244" t="s">
        <v>1820</v>
      </c>
      <c r="E244" t="s">
        <v>1821</v>
      </c>
      <c r="F244" t="s">
        <v>20</v>
      </c>
      <c r="G244" t="s">
        <v>1808</v>
      </c>
      <c r="H244" t="s">
        <v>1822</v>
      </c>
      <c r="K244" t="s">
        <v>1823</v>
      </c>
      <c r="L244" s="10">
        <v>44504</v>
      </c>
      <c r="M244" s="10">
        <v>44869</v>
      </c>
      <c r="N244" t="s">
        <v>24</v>
      </c>
      <c r="O244">
        <v>66000</v>
      </c>
      <c r="P244">
        <v>0</v>
      </c>
      <c r="Q244">
        <v>6000</v>
      </c>
      <c r="R244">
        <v>769861986</v>
      </c>
      <c r="S244" s="35">
        <v>44238</v>
      </c>
      <c r="T244" s="10">
        <v>44502.604618055557</v>
      </c>
      <c r="U244" t="s">
        <v>766</v>
      </c>
      <c r="V244" t="s">
        <v>1168</v>
      </c>
      <c r="W244" t="s">
        <v>1824</v>
      </c>
    </row>
    <row r="245" spans="1:23" x14ac:dyDescent="0.3">
      <c r="A245">
        <v>244</v>
      </c>
      <c r="B245" t="s">
        <v>1825</v>
      </c>
      <c r="C245" t="s">
        <v>17</v>
      </c>
      <c r="D245" t="s">
        <v>1826</v>
      </c>
      <c r="E245" t="s">
        <v>1827</v>
      </c>
      <c r="F245" t="s">
        <v>20</v>
      </c>
      <c r="G245" t="s">
        <v>1828</v>
      </c>
      <c r="H245" t="s">
        <v>1829</v>
      </c>
      <c r="I245" t="s">
        <v>1830</v>
      </c>
      <c r="J245" t="s">
        <v>1831</v>
      </c>
      <c r="K245" t="s">
        <v>1832</v>
      </c>
      <c r="L245" s="10">
        <v>44504</v>
      </c>
      <c r="M245" s="10">
        <v>44869</v>
      </c>
      <c r="N245" t="s">
        <v>24</v>
      </c>
      <c r="O245">
        <v>66000</v>
      </c>
      <c r="P245">
        <v>0</v>
      </c>
      <c r="Q245">
        <v>6000</v>
      </c>
      <c r="R245">
        <v>903673413</v>
      </c>
      <c r="S245" s="35">
        <v>44238</v>
      </c>
      <c r="T245" s="10">
        <v>44502.607222222221</v>
      </c>
      <c r="U245" t="s">
        <v>766</v>
      </c>
      <c r="V245" t="s">
        <v>1167</v>
      </c>
      <c r="W245" t="s">
        <v>1833</v>
      </c>
    </row>
    <row r="246" spans="1:23" x14ac:dyDescent="0.3">
      <c r="A246">
        <v>245</v>
      </c>
      <c r="B246" t="s">
        <v>1834</v>
      </c>
      <c r="C246" t="s">
        <v>17</v>
      </c>
      <c r="D246" t="s">
        <v>1835</v>
      </c>
      <c r="E246" t="s">
        <v>1836</v>
      </c>
      <c r="F246" t="s">
        <v>20</v>
      </c>
      <c r="G246" t="s">
        <v>1837</v>
      </c>
      <c r="H246" t="s">
        <v>1838</v>
      </c>
      <c r="K246" t="s">
        <v>1839</v>
      </c>
      <c r="L246" s="10">
        <v>44504</v>
      </c>
      <c r="M246" s="10">
        <v>44869</v>
      </c>
      <c r="N246" t="s">
        <v>24</v>
      </c>
      <c r="O246">
        <v>66000</v>
      </c>
      <c r="P246">
        <v>0</v>
      </c>
      <c r="Q246">
        <v>6000</v>
      </c>
      <c r="R246">
        <v>356134883</v>
      </c>
      <c r="S246" s="35">
        <v>44238</v>
      </c>
      <c r="T246" s="10">
        <v>44502.609583333331</v>
      </c>
      <c r="U246" t="s">
        <v>766</v>
      </c>
      <c r="V246" t="s">
        <v>1166</v>
      </c>
      <c r="W246" t="s">
        <v>1840</v>
      </c>
    </row>
    <row r="247" spans="1:23" x14ac:dyDescent="0.3">
      <c r="A247">
        <v>246</v>
      </c>
      <c r="B247" t="s">
        <v>1841</v>
      </c>
      <c r="C247" t="s">
        <v>17</v>
      </c>
      <c r="D247" t="s">
        <v>1842</v>
      </c>
      <c r="E247" t="s">
        <v>1843</v>
      </c>
      <c r="F247" t="s">
        <v>20</v>
      </c>
      <c r="G247" t="s">
        <v>1844</v>
      </c>
      <c r="H247" t="s">
        <v>1845</v>
      </c>
      <c r="K247" t="s">
        <v>1846</v>
      </c>
      <c r="L247" s="10">
        <v>44504</v>
      </c>
      <c r="M247" s="10">
        <v>44869</v>
      </c>
      <c r="N247" t="s">
        <v>24</v>
      </c>
      <c r="O247">
        <v>98100</v>
      </c>
      <c r="P247">
        <v>0</v>
      </c>
      <c r="Q247">
        <v>8918</v>
      </c>
      <c r="R247">
        <v>908314440</v>
      </c>
      <c r="S247" s="35">
        <v>44238</v>
      </c>
      <c r="T247" s="10">
        <v>44502.613611111112</v>
      </c>
      <c r="U247" t="s">
        <v>766</v>
      </c>
      <c r="V247" t="s">
        <v>1168</v>
      </c>
      <c r="W247" t="s">
        <v>1847</v>
      </c>
    </row>
    <row r="248" spans="1:23" x14ac:dyDescent="0.3">
      <c r="A248">
        <v>247</v>
      </c>
      <c r="B248" t="s">
        <v>1848</v>
      </c>
      <c r="C248" t="s">
        <v>17</v>
      </c>
      <c r="D248" t="s">
        <v>1849</v>
      </c>
      <c r="E248" t="s">
        <v>1850</v>
      </c>
      <c r="F248" t="s">
        <v>20</v>
      </c>
      <c r="G248" t="s">
        <v>1780</v>
      </c>
      <c r="H248" t="s">
        <v>1851</v>
      </c>
      <c r="K248" t="s">
        <v>1852</v>
      </c>
      <c r="L248" s="10">
        <v>44504</v>
      </c>
      <c r="M248" s="10">
        <v>44869</v>
      </c>
      <c r="N248" t="s">
        <v>24</v>
      </c>
      <c r="O248">
        <v>86000</v>
      </c>
      <c r="P248">
        <v>0</v>
      </c>
      <c r="Q248">
        <v>7818</v>
      </c>
      <c r="R248">
        <v>902635202</v>
      </c>
      <c r="S248" s="35">
        <v>44238</v>
      </c>
      <c r="T248" s="10">
        <v>44502.628506944442</v>
      </c>
      <c r="V248" t="s">
        <v>1168</v>
      </c>
      <c r="W248" t="s">
        <v>1853</v>
      </c>
    </row>
    <row r="249" spans="1:23" x14ac:dyDescent="0.3">
      <c r="A249">
        <v>248</v>
      </c>
      <c r="B249" t="s">
        <v>1854</v>
      </c>
      <c r="C249" t="s">
        <v>17</v>
      </c>
      <c r="D249" t="s">
        <v>1855</v>
      </c>
      <c r="E249" t="s">
        <v>1856</v>
      </c>
      <c r="F249" t="s">
        <v>20</v>
      </c>
      <c r="G249" t="s">
        <v>1857</v>
      </c>
      <c r="H249" t="s">
        <v>1858</v>
      </c>
      <c r="K249" t="s">
        <v>1859</v>
      </c>
      <c r="L249" s="10">
        <v>44504</v>
      </c>
      <c r="M249" s="10">
        <v>44869</v>
      </c>
      <c r="N249" t="s">
        <v>24</v>
      </c>
      <c r="O249">
        <v>66000</v>
      </c>
      <c r="P249">
        <v>0</v>
      </c>
      <c r="Q249">
        <v>6000</v>
      </c>
      <c r="R249">
        <v>356756016</v>
      </c>
      <c r="S249" s="35">
        <v>44238</v>
      </c>
      <c r="T249" s="10">
        <v>44502.630879629629</v>
      </c>
      <c r="V249" t="s">
        <v>1168</v>
      </c>
      <c r="W249" t="s">
        <v>1860</v>
      </c>
    </row>
    <row r="250" spans="1:23" x14ac:dyDescent="0.3">
      <c r="A250">
        <v>249</v>
      </c>
      <c r="B250" t="s">
        <v>1861</v>
      </c>
      <c r="C250" t="s">
        <v>17</v>
      </c>
      <c r="D250" t="s">
        <v>1862</v>
      </c>
      <c r="E250" t="s">
        <v>1863</v>
      </c>
      <c r="F250" t="s">
        <v>20</v>
      </c>
      <c r="G250" t="s">
        <v>1780</v>
      </c>
      <c r="H250" t="s">
        <v>1864</v>
      </c>
      <c r="K250" t="s">
        <v>1865</v>
      </c>
      <c r="L250" s="10">
        <v>44504</v>
      </c>
      <c r="M250" s="10">
        <v>44869</v>
      </c>
      <c r="N250" t="s">
        <v>24</v>
      </c>
      <c r="O250">
        <v>86000</v>
      </c>
      <c r="P250">
        <v>0</v>
      </c>
      <c r="Q250">
        <v>7818</v>
      </c>
      <c r="R250">
        <v>902635202</v>
      </c>
      <c r="S250" s="35">
        <v>44238</v>
      </c>
      <c r="T250" s="10">
        <v>44502.633020833331</v>
      </c>
      <c r="V250" t="s">
        <v>1168</v>
      </c>
      <c r="W250" t="s">
        <v>1866</v>
      </c>
    </row>
    <row r="251" spans="1:23" x14ac:dyDescent="0.3">
      <c r="A251">
        <v>250</v>
      </c>
      <c r="B251" t="s">
        <v>1867</v>
      </c>
      <c r="C251" t="s">
        <v>17</v>
      </c>
      <c r="D251" t="s">
        <v>1868</v>
      </c>
      <c r="E251" t="s">
        <v>1869</v>
      </c>
      <c r="F251" t="s">
        <v>20</v>
      </c>
      <c r="G251" t="s">
        <v>1780</v>
      </c>
      <c r="H251" t="s">
        <v>1870</v>
      </c>
      <c r="K251" t="s">
        <v>1871</v>
      </c>
      <c r="L251" s="10">
        <v>44504</v>
      </c>
      <c r="M251" s="10">
        <v>44869</v>
      </c>
      <c r="N251" t="s">
        <v>24</v>
      </c>
      <c r="O251">
        <v>86000</v>
      </c>
      <c r="P251">
        <v>0</v>
      </c>
      <c r="Q251">
        <v>7818</v>
      </c>
      <c r="R251">
        <v>902635202</v>
      </c>
      <c r="S251" s="35">
        <v>44238</v>
      </c>
      <c r="T251" s="10">
        <v>44502.637141203704</v>
      </c>
      <c r="V251" t="s">
        <v>1168</v>
      </c>
      <c r="W251" t="s">
        <v>1872</v>
      </c>
    </row>
    <row r="252" spans="1:23" x14ac:dyDescent="0.3">
      <c r="A252">
        <v>251</v>
      </c>
      <c r="B252" t="s">
        <v>1873</v>
      </c>
      <c r="C252" t="s">
        <v>17</v>
      </c>
      <c r="D252" t="s">
        <v>1874</v>
      </c>
      <c r="E252" t="s">
        <v>1875</v>
      </c>
      <c r="F252" t="s">
        <v>20</v>
      </c>
      <c r="G252" t="s">
        <v>1876</v>
      </c>
      <c r="H252" t="s">
        <v>1877</v>
      </c>
      <c r="K252" t="s">
        <v>1878</v>
      </c>
      <c r="L252" s="10">
        <v>44504</v>
      </c>
      <c r="M252" s="10">
        <v>44869</v>
      </c>
      <c r="N252" t="s">
        <v>24</v>
      </c>
      <c r="O252">
        <v>66000</v>
      </c>
      <c r="P252">
        <v>0</v>
      </c>
      <c r="Q252">
        <v>6000</v>
      </c>
      <c r="R252">
        <v>902337786</v>
      </c>
      <c r="S252" s="35">
        <v>44238</v>
      </c>
      <c r="T252" s="10">
        <v>44502.643912037034</v>
      </c>
      <c r="U252" t="s">
        <v>775</v>
      </c>
      <c r="V252" t="s">
        <v>1168</v>
      </c>
      <c r="W252" t="s">
        <v>1879</v>
      </c>
    </row>
    <row r="253" spans="1:23" x14ac:dyDescent="0.3">
      <c r="A253">
        <v>252</v>
      </c>
      <c r="B253" t="s">
        <v>1880</v>
      </c>
      <c r="C253" t="s">
        <v>17</v>
      </c>
      <c r="D253" t="s">
        <v>1881</v>
      </c>
      <c r="E253" t="s">
        <v>1882</v>
      </c>
      <c r="F253" t="s">
        <v>40</v>
      </c>
      <c r="G253" t="s">
        <v>1883</v>
      </c>
      <c r="H253" t="s">
        <v>1884</v>
      </c>
      <c r="K253" t="s">
        <v>1885</v>
      </c>
      <c r="L253" s="10">
        <v>44504</v>
      </c>
      <c r="M253" s="10">
        <v>44869</v>
      </c>
      <c r="N253" t="s">
        <v>24</v>
      </c>
      <c r="O253">
        <v>480700</v>
      </c>
      <c r="P253">
        <v>0</v>
      </c>
      <c r="Q253">
        <v>43700</v>
      </c>
      <c r="R253">
        <v>914479999</v>
      </c>
      <c r="S253" s="35">
        <v>44238</v>
      </c>
      <c r="T253" s="10">
        <v>44502.712962962964</v>
      </c>
      <c r="U253" t="s">
        <v>768</v>
      </c>
      <c r="V253" t="s">
        <v>1168</v>
      </c>
      <c r="W253" t="s">
        <v>1886</v>
      </c>
    </row>
    <row r="254" spans="1:23" x14ac:dyDescent="0.3">
      <c r="A254">
        <v>253</v>
      </c>
      <c r="B254" t="s">
        <v>1887</v>
      </c>
      <c r="C254" t="s">
        <v>17</v>
      </c>
      <c r="D254" t="s">
        <v>1888</v>
      </c>
      <c r="E254" t="s">
        <v>1889</v>
      </c>
      <c r="F254" t="s">
        <v>20</v>
      </c>
      <c r="G254" t="s">
        <v>1890</v>
      </c>
      <c r="I254">
        <v>5282705</v>
      </c>
      <c r="J254">
        <v>546539</v>
      </c>
      <c r="K254" t="s">
        <v>1891</v>
      </c>
      <c r="L254" s="10">
        <v>44504</v>
      </c>
      <c r="M254" s="10">
        <v>44869</v>
      </c>
      <c r="N254" t="s">
        <v>24</v>
      </c>
      <c r="O254">
        <v>98100</v>
      </c>
      <c r="P254">
        <v>0</v>
      </c>
      <c r="Q254">
        <v>8918</v>
      </c>
      <c r="R254">
        <v>974472662</v>
      </c>
      <c r="S254" s="35">
        <v>44238</v>
      </c>
      <c r="T254" s="10">
        <v>44502.739016203705</v>
      </c>
      <c r="U254" t="s">
        <v>768</v>
      </c>
      <c r="V254" t="s">
        <v>1168</v>
      </c>
      <c r="W254" t="s">
        <v>1892</v>
      </c>
    </row>
    <row r="255" spans="1:23" x14ac:dyDescent="0.3">
      <c r="A255">
        <v>254</v>
      </c>
      <c r="B255" t="s">
        <v>1893</v>
      </c>
      <c r="C255" t="s">
        <v>17</v>
      </c>
      <c r="D255" t="s">
        <v>1894</v>
      </c>
      <c r="E255" t="s">
        <v>1895</v>
      </c>
      <c r="F255" t="s">
        <v>20</v>
      </c>
      <c r="G255" t="s">
        <v>1896</v>
      </c>
      <c r="H255" t="s">
        <v>1897</v>
      </c>
      <c r="K255" t="s">
        <v>1898</v>
      </c>
      <c r="L255" s="10">
        <v>44504</v>
      </c>
      <c r="M255" s="10">
        <v>44869</v>
      </c>
      <c r="N255" t="s">
        <v>24</v>
      </c>
      <c r="O255">
        <v>66000</v>
      </c>
      <c r="P255">
        <v>0</v>
      </c>
      <c r="Q255">
        <v>6000</v>
      </c>
      <c r="R255">
        <v>903408353</v>
      </c>
      <c r="S255" s="35">
        <v>44238</v>
      </c>
      <c r="T255" s="10">
        <v>44502.853750000002</v>
      </c>
      <c r="U255" t="s">
        <v>766</v>
      </c>
      <c r="V255" t="s">
        <v>1167</v>
      </c>
      <c r="W255" t="s">
        <v>1899</v>
      </c>
    </row>
    <row r="256" spans="1:23" x14ac:dyDescent="0.3">
      <c r="A256">
        <v>255</v>
      </c>
      <c r="B256" t="s">
        <v>1900</v>
      </c>
      <c r="C256" t="s">
        <v>17</v>
      </c>
      <c r="D256" t="s">
        <v>1901</v>
      </c>
      <c r="E256" t="s">
        <v>1902</v>
      </c>
      <c r="F256" t="s">
        <v>20</v>
      </c>
      <c r="G256" t="s">
        <v>1903</v>
      </c>
      <c r="H256" t="s">
        <v>1904</v>
      </c>
      <c r="K256" t="s">
        <v>1905</v>
      </c>
      <c r="L256" s="10">
        <v>44504</v>
      </c>
      <c r="M256" s="10">
        <v>44869</v>
      </c>
      <c r="N256" t="s">
        <v>24</v>
      </c>
      <c r="O256">
        <v>226500</v>
      </c>
      <c r="P256">
        <v>0</v>
      </c>
      <c r="Q256">
        <v>20591</v>
      </c>
      <c r="R256">
        <v>933201678</v>
      </c>
      <c r="S256" s="35">
        <v>44238</v>
      </c>
      <c r="T256" s="10">
        <v>44502.868495370371</v>
      </c>
      <c r="U256" t="s">
        <v>766</v>
      </c>
      <c r="V256" t="s">
        <v>1168</v>
      </c>
      <c r="W256" t="s">
        <v>1906</v>
      </c>
    </row>
    <row r="257" spans="1:23" x14ac:dyDescent="0.3">
      <c r="A257">
        <v>256</v>
      </c>
      <c r="B257" t="s">
        <v>1907</v>
      </c>
      <c r="C257" t="s">
        <v>17</v>
      </c>
      <c r="D257" t="s">
        <v>1908</v>
      </c>
      <c r="E257" t="s">
        <v>1909</v>
      </c>
      <c r="F257" t="s">
        <v>20</v>
      </c>
      <c r="G257" t="s">
        <v>1910</v>
      </c>
      <c r="H257" t="s">
        <v>1911</v>
      </c>
      <c r="K257" t="s">
        <v>1912</v>
      </c>
      <c r="L257" s="10">
        <v>44504</v>
      </c>
      <c r="M257" s="10">
        <v>44869</v>
      </c>
      <c r="N257" t="s">
        <v>24</v>
      </c>
      <c r="O257">
        <v>60500</v>
      </c>
      <c r="P257">
        <v>0</v>
      </c>
      <c r="Q257">
        <v>5500</v>
      </c>
      <c r="R257">
        <v>937305510</v>
      </c>
      <c r="S257" s="35">
        <v>44238</v>
      </c>
      <c r="T257" s="10">
        <v>44502.928194444445</v>
      </c>
      <c r="U257" t="s">
        <v>766</v>
      </c>
      <c r="V257" t="s">
        <v>1168</v>
      </c>
      <c r="W257" t="s">
        <v>1913</v>
      </c>
    </row>
    <row r="258" spans="1:23" x14ac:dyDescent="0.3">
      <c r="A258">
        <v>257</v>
      </c>
    </row>
    <row r="259" spans="1:23" x14ac:dyDescent="0.3">
      <c r="A259">
        <v>258</v>
      </c>
    </row>
    <row r="260" spans="1:23" x14ac:dyDescent="0.3">
      <c r="A260">
        <v>259</v>
      </c>
    </row>
    <row r="261" spans="1:23" x14ac:dyDescent="0.3">
      <c r="A261">
        <v>260</v>
      </c>
    </row>
    <row r="262" spans="1:23" x14ac:dyDescent="0.3">
      <c r="A262">
        <v>261</v>
      </c>
    </row>
    <row r="263" spans="1:23" x14ac:dyDescent="0.3">
      <c r="A263">
        <v>262</v>
      </c>
    </row>
    <row r="264" spans="1:23" x14ac:dyDescent="0.3">
      <c r="A264">
        <v>263</v>
      </c>
    </row>
    <row r="265" spans="1:23" x14ac:dyDescent="0.3">
      <c r="A265">
        <v>264</v>
      </c>
    </row>
    <row r="266" spans="1:23" x14ac:dyDescent="0.3">
      <c r="A266">
        <v>265</v>
      </c>
    </row>
    <row r="267" spans="1:23" x14ac:dyDescent="0.3">
      <c r="A267">
        <v>266</v>
      </c>
    </row>
    <row r="268" spans="1:23" x14ac:dyDescent="0.3">
      <c r="A268">
        <v>267</v>
      </c>
    </row>
    <row r="269" spans="1:23" x14ac:dyDescent="0.3">
      <c r="A269">
        <v>268</v>
      </c>
    </row>
    <row r="270" spans="1:23" x14ac:dyDescent="0.3">
      <c r="A270">
        <v>269</v>
      </c>
    </row>
    <row r="271" spans="1:23" x14ac:dyDescent="0.3">
      <c r="A271">
        <v>270</v>
      </c>
    </row>
    <row r="272" spans="1:23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  <row r="426" spans="1:1" x14ac:dyDescent="0.3">
      <c r="A426">
        <v>425</v>
      </c>
    </row>
    <row r="427" spans="1:1" x14ac:dyDescent="0.3">
      <c r="A427">
        <v>426</v>
      </c>
    </row>
    <row r="428" spans="1:1" x14ac:dyDescent="0.3">
      <c r="A428">
        <v>427</v>
      </c>
    </row>
    <row r="429" spans="1:1" x14ac:dyDescent="0.3">
      <c r="A429">
        <v>428</v>
      </c>
    </row>
    <row r="430" spans="1:1" x14ac:dyDescent="0.3">
      <c r="A430">
        <v>429</v>
      </c>
    </row>
    <row r="431" spans="1:1" x14ac:dyDescent="0.3">
      <c r="A431">
        <v>430</v>
      </c>
    </row>
    <row r="432" spans="1:1" x14ac:dyDescent="0.3">
      <c r="A432">
        <v>431</v>
      </c>
    </row>
    <row r="433" spans="1:1" x14ac:dyDescent="0.3">
      <c r="A433">
        <v>432</v>
      </c>
    </row>
    <row r="434" spans="1:1" x14ac:dyDescent="0.3">
      <c r="A434">
        <v>433</v>
      </c>
    </row>
    <row r="435" spans="1:1" x14ac:dyDescent="0.3">
      <c r="A435">
        <v>434</v>
      </c>
    </row>
    <row r="436" spans="1:1" x14ac:dyDescent="0.3">
      <c r="A436">
        <v>435</v>
      </c>
    </row>
    <row r="437" spans="1:1" x14ac:dyDescent="0.3">
      <c r="A437">
        <v>436</v>
      </c>
    </row>
    <row r="438" spans="1:1" x14ac:dyDescent="0.3">
      <c r="A438">
        <v>437</v>
      </c>
    </row>
    <row r="439" spans="1:1" x14ac:dyDescent="0.3">
      <c r="A439">
        <v>438</v>
      </c>
    </row>
    <row r="440" spans="1:1" x14ac:dyDescent="0.3">
      <c r="A440">
        <v>439</v>
      </c>
    </row>
    <row r="441" spans="1:1" x14ac:dyDescent="0.3">
      <c r="A441">
        <v>440</v>
      </c>
    </row>
    <row r="442" spans="1:1" x14ac:dyDescent="0.3">
      <c r="A442">
        <v>441</v>
      </c>
    </row>
    <row r="443" spans="1:1" x14ac:dyDescent="0.3">
      <c r="A443">
        <v>442</v>
      </c>
    </row>
    <row r="444" spans="1:1" x14ac:dyDescent="0.3">
      <c r="A444">
        <v>443</v>
      </c>
    </row>
    <row r="445" spans="1:1" x14ac:dyDescent="0.3">
      <c r="A445">
        <v>444</v>
      </c>
    </row>
    <row r="446" spans="1:1" x14ac:dyDescent="0.3">
      <c r="A446">
        <v>445</v>
      </c>
    </row>
    <row r="447" spans="1:1" x14ac:dyDescent="0.3">
      <c r="A447">
        <v>446</v>
      </c>
    </row>
    <row r="448" spans="1:1" x14ac:dyDescent="0.3">
      <c r="A448">
        <v>447</v>
      </c>
    </row>
    <row r="449" spans="1:1" x14ac:dyDescent="0.3">
      <c r="A449">
        <v>448</v>
      </c>
    </row>
    <row r="450" spans="1:1" x14ac:dyDescent="0.3">
      <c r="A450">
        <v>449</v>
      </c>
    </row>
    <row r="451" spans="1:1" x14ac:dyDescent="0.3">
      <c r="A451">
        <v>450</v>
      </c>
    </row>
    <row r="452" spans="1:1" x14ac:dyDescent="0.3">
      <c r="A452">
        <v>451</v>
      </c>
    </row>
    <row r="453" spans="1:1" x14ac:dyDescent="0.3">
      <c r="A453">
        <v>452</v>
      </c>
    </row>
    <row r="454" spans="1:1" x14ac:dyDescent="0.3">
      <c r="A454">
        <v>453</v>
      </c>
    </row>
    <row r="455" spans="1:1" x14ac:dyDescent="0.3">
      <c r="A455">
        <v>454</v>
      </c>
    </row>
    <row r="456" spans="1:1" x14ac:dyDescent="0.3">
      <c r="A456">
        <v>455</v>
      </c>
    </row>
    <row r="457" spans="1:1" x14ac:dyDescent="0.3">
      <c r="A457">
        <v>456</v>
      </c>
    </row>
    <row r="458" spans="1:1" x14ac:dyDescent="0.3">
      <c r="A458">
        <v>457</v>
      </c>
    </row>
    <row r="459" spans="1:1" x14ac:dyDescent="0.3">
      <c r="A459">
        <v>458</v>
      </c>
    </row>
    <row r="460" spans="1:1" x14ac:dyDescent="0.3">
      <c r="A460">
        <v>459</v>
      </c>
    </row>
    <row r="461" spans="1:1" x14ac:dyDescent="0.3">
      <c r="A461">
        <v>460</v>
      </c>
    </row>
    <row r="462" spans="1:1" x14ac:dyDescent="0.3">
      <c r="A462">
        <v>461</v>
      </c>
    </row>
    <row r="463" spans="1:1" x14ac:dyDescent="0.3">
      <c r="A463">
        <v>462</v>
      </c>
    </row>
    <row r="464" spans="1:1" x14ac:dyDescent="0.3">
      <c r="A464">
        <v>463</v>
      </c>
    </row>
    <row r="465" spans="1:1" x14ac:dyDescent="0.3">
      <c r="A465">
        <v>464</v>
      </c>
    </row>
    <row r="466" spans="1:1" x14ac:dyDescent="0.3">
      <c r="A466">
        <v>465</v>
      </c>
    </row>
    <row r="467" spans="1:1" x14ac:dyDescent="0.3">
      <c r="A467">
        <v>466</v>
      </c>
    </row>
    <row r="468" spans="1:1" x14ac:dyDescent="0.3">
      <c r="A468">
        <v>467</v>
      </c>
    </row>
    <row r="469" spans="1:1" x14ac:dyDescent="0.3">
      <c r="A469">
        <v>468</v>
      </c>
    </row>
    <row r="470" spans="1:1" x14ac:dyDescent="0.3">
      <c r="A470">
        <v>469</v>
      </c>
    </row>
    <row r="471" spans="1:1" x14ac:dyDescent="0.3">
      <c r="A471">
        <v>470</v>
      </c>
    </row>
    <row r="472" spans="1:1" x14ac:dyDescent="0.3">
      <c r="A472">
        <v>471</v>
      </c>
    </row>
    <row r="473" spans="1:1" x14ac:dyDescent="0.3">
      <c r="A473">
        <v>472</v>
      </c>
    </row>
    <row r="474" spans="1:1" x14ac:dyDescent="0.3">
      <c r="A474">
        <v>473</v>
      </c>
    </row>
    <row r="475" spans="1:1" x14ac:dyDescent="0.3">
      <c r="A475">
        <v>474</v>
      </c>
    </row>
    <row r="476" spans="1:1" x14ac:dyDescent="0.3">
      <c r="A476">
        <v>475</v>
      </c>
    </row>
    <row r="477" spans="1:1" x14ac:dyDescent="0.3">
      <c r="A477">
        <v>476</v>
      </c>
    </row>
    <row r="478" spans="1:1" x14ac:dyDescent="0.3">
      <c r="A478">
        <v>477</v>
      </c>
    </row>
    <row r="479" spans="1:1" x14ac:dyDescent="0.3">
      <c r="A479">
        <v>478</v>
      </c>
    </row>
    <row r="480" spans="1:1" x14ac:dyDescent="0.3">
      <c r="A480">
        <v>479</v>
      </c>
    </row>
    <row r="481" spans="1:1" x14ac:dyDescent="0.3">
      <c r="A481">
        <v>480</v>
      </c>
    </row>
    <row r="482" spans="1:1" x14ac:dyDescent="0.3">
      <c r="A482">
        <v>481</v>
      </c>
    </row>
    <row r="483" spans="1:1" x14ac:dyDescent="0.3">
      <c r="A483">
        <v>482</v>
      </c>
    </row>
    <row r="484" spans="1:1" x14ac:dyDescent="0.3">
      <c r="A484">
        <v>483</v>
      </c>
    </row>
    <row r="485" spans="1:1" x14ac:dyDescent="0.3">
      <c r="A485">
        <v>484</v>
      </c>
    </row>
    <row r="486" spans="1:1" x14ac:dyDescent="0.3">
      <c r="A486">
        <v>485</v>
      </c>
    </row>
    <row r="487" spans="1:1" x14ac:dyDescent="0.3">
      <c r="A487">
        <v>486</v>
      </c>
    </row>
    <row r="488" spans="1:1" x14ac:dyDescent="0.3">
      <c r="A488">
        <v>487</v>
      </c>
    </row>
    <row r="489" spans="1:1" x14ac:dyDescent="0.3">
      <c r="A489">
        <v>488</v>
      </c>
    </row>
    <row r="490" spans="1:1" x14ac:dyDescent="0.3">
      <c r="A490">
        <v>489</v>
      </c>
    </row>
    <row r="491" spans="1:1" x14ac:dyDescent="0.3">
      <c r="A491">
        <v>490</v>
      </c>
    </row>
    <row r="492" spans="1:1" x14ac:dyDescent="0.3">
      <c r="A492">
        <v>491</v>
      </c>
    </row>
    <row r="493" spans="1:1" x14ac:dyDescent="0.3">
      <c r="A493">
        <v>492</v>
      </c>
    </row>
    <row r="494" spans="1:1" x14ac:dyDescent="0.3">
      <c r="A494">
        <v>493</v>
      </c>
    </row>
    <row r="495" spans="1:1" x14ac:dyDescent="0.3">
      <c r="A495">
        <v>494</v>
      </c>
    </row>
    <row r="496" spans="1:1" x14ac:dyDescent="0.3">
      <c r="A496">
        <v>495</v>
      </c>
    </row>
    <row r="497" spans="1:1" x14ac:dyDescent="0.3">
      <c r="A497">
        <v>496</v>
      </c>
    </row>
    <row r="498" spans="1:1" x14ac:dyDescent="0.3">
      <c r="A498">
        <v>497</v>
      </c>
    </row>
    <row r="499" spans="1:1" x14ac:dyDescent="0.3">
      <c r="A499">
        <v>498</v>
      </c>
    </row>
    <row r="500" spans="1:1" x14ac:dyDescent="0.3">
      <c r="A500">
        <v>499</v>
      </c>
    </row>
    <row r="501" spans="1:1" x14ac:dyDescent="0.3">
      <c r="A501">
        <v>500</v>
      </c>
    </row>
    <row r="502" spans="1:1" x14ac:dyDescent="0.3">
      <c r="A502">
        <v>501</v>
      </c>
    </row>
    <row r="503" spans="1:1" x14ac:dyDescent="0.3">
      <c r="A503">
        <v>502</v>
      </c>
    </row>
    <row r="504" spans="1:1" x14ac:dyDescent="0.3">
      <c r="A504">
        <v>503</v>
      </c>
    </row>
    <row r="505" spans="1:1" x14ac:dyDescent="0.3">
      <c r="A505">
        <v>504</v>
      </c>
    </row>
    <row r="506" spans="1:1" x14ac:dyDescent="0.3">
      <c r="A506">
        <v>505</v>
      </c>
    </row>
    <row r="507" spans="1:1" x14ac:dyDescent="0.3">
      <c r="A507">
        <v>506</v>
      </c>
    </row>
    <row r="508" spans="1:1" x14ac:dyDescent="0.3">
      <c r="A508">
        <v>507</v>
      </c>
    </row>
    <row r="509" spans="1:1" x14ac:dyDescent="0.3">
      <c r="A509">
        <v>508</v>
      </c>
    </row>
    <row r="510" spans="1:1" x14ac:dyDescent="0.3">
      <c r="A510">
        <v>509</v>
      </c>
    </row>
    <row r="511" spans="1:1" x14ac:dyDescent="0.3">
      <c r="A511">
        <v>510</v>
      </c>
    </row>
    <row r="512" spans="1:1" x14ac:dyDescent="0.3">
      <c r="A512">
        <v>511</v>
      </c>
    </row>
    <row r="513" spans="1:1" x14ac:dyDescent="0.3">
      <c r="A513">
        <v>512</v>
      </c>
    </row>
    <row r="514" spans="1:1" x14ac:dyDescent="0.3">
      <c r="A514">
        <v>513</v>
      </c>
    </row>
    <row r="515" spans="1:1" x14ac:dyDescent="0.3">
      <c r="A515">
        <v>514</v>
      </c>
    </row>
    <row r="516" spans="1:1" x14ac:dyDescent="0.3">
      <c r="A516">
        <v>515</v>
      </c>
    </row>
    <row r="517" spans="1:1" x14ac:dyDescent="0.3">
      <c r="A517">
        <v>516</v>
      </c>
    </row>
    <row r="518" spans="1:1" x14ac:dyDescent="0.3">
      <c r="A518">
        <v>517</v>
      </c>
    </row>
    <row r="519" spans="1:1" x14ac:dyDescent="0.3">
      <c r="A519">
        <v>518</v>
      </c>
    </row>
    <row r="520" spans="1:1" x14ac:dyDescent="0.3">
      <c r="A520">
        <v>519</v>
      </c>
    </row>
    <row r="521" spans="1:1" x14ac:dyDescent="0.3">
      <c r="A521">
        <v>520</v>
      </c>
    </row>
    <row r="522" spans="1:1" x14ac:dyDescent="0.3">
      <c r="A522">
        <v>521</v>
      </c>
    </row>
    <row r="523" spans="1:1" x14ac:dyDescent="0.3">
      <c r="A523">
        <v>522</v>
      </c>
    </row>
    <row r="524" spans="1:1" x14ac:dyDescent="0.3">
      <c r="A524">
        <v>523</v>
      </c>
    </row>
    <row r="525" spans="1:1" x14ac:dyDescent="0.3">
      <c r="A525">
        <v>524</v>
      </c>
    </row>
    <row r="526" spans="1:1" x14ac:dyDescent="0.3">
      <c r="A526">
        <v>525</v>
      </c>
    </row>
    <row r="527" spans="1:1" x14ac:dyDescent="0.3">
      <c r="A527">
        <v>526</v>
      </c>
    </row>
    <row r="528" spans="1:1" x14ac:dyDescent="0.3">
      <c r="A528">
        <v>527</v>
      </c>
    </row>
    <row r="529" spans="1:1" x14ac:dyDescent="0.3">
      <c r="A529">
        <v>528</v>
      </c>
    </row>
    <row r="530" spans="1:1" x14ac:dyDescent="0.3">
      <c r="A530">
        <v>529</v>
      </c>
    </row>
    <row r="531" spans="1:1" x14ac:dyDescent="0.3">
      <c r="A531">
        <v>530</v>
      </c>
    </row>
    <row r="532" spans="1:1" x14ac:dyDescent="0.3">
      <c r="A532">
        <v>531</v>
      </c>
    </row>
    <row r="533" spans="1:1" x14ac:dyDescent="0.3">
      <c r="A533">
        <v>532</v>
      </c>
    </row>
    <row r="534" spans="1:1" x14ac:dyDescent="0.3">
      <c r="A534">
        <v>533</v>
      </c>
    </row>
    <row r="535" spans="1:1" x14ac:dyDescent="0.3">
      <c r="A535">
        <v>534</v>
      </c>
    </row>
    <row r="536" spans="1:1" x14ac:dyDescent="0.3">
      <c r="A536">
        <v>535</v>
      </c>
    </row>
    <row r="537" spans="1:1" x14ac:dyDescent="0.3">
      <c r="A537">
        <v>536</v>
      </c>
    </row>
    <row r="538" spans="1:1" x14ac:dyDescent="0.3">
      <c r="A538">
        <v>537</v>
      </c>
    </row>
    <row r="539" spans="1:1" x14ac:dyDescent="0.3">
      <c r="A539">
        <v>538</v>
      </c>
    </row>
    <row r="540" spans="1:1" x14ac:dyDescent="0.3">
      <c r="A540">
        <v>539</v>
      </c>
    </row>
    <row r="541" spans="1:1" x14ac:dyDescent="0.3">
      <c r="A541">
        <v>540</v>
      </c>
    </row>
    <row r="542" spans="1:1" x14ac:dyDescent="0.3">
      <c r="A542">
        <v>541</v>
      </c>
    </row>
    <row r="543" spans="1:1" x14ac:dyDescent="0.3">
      <c r="A543">
        <v>542</v>
      </c>
    </row>
    <row r="544" spans="1:1" x14ac:dyDescent="0.3">
      <c r="A544">
        <v>543</v>
      </c>
    </row>
    <row r="545" spans="1:1" x14ac:dyDescent="0.3">
      <c r="A545">
        <v>544</v>
      </c>
    </row>
    <row r="546" spans="1:1" x14ac:dyDescent="0.3">
      <c r="A546">
        <v>545</v>
      </c>
    </row>
    <row r="547" spans="1:1" x14ac:dyDescent="0.3">
      <c r="A547">
        <v>546</v>
      </c>
    </row>
    <row r="548" spans="1:1" x14ac:dyDescent="0.3">
      <c r="A548">
        <v>547</v>
      </c>
    </row>
    <row r="549" spans="1:1" x14ac:dyDescent="0.3">
      <c r="A549">
        <v>548</v>
      </c>
    </row>
    <row r="550" spans="1:1" x14ac:dyDescent="0.3">
      <c r="A550">
        <v>549</v>
      </c>
    </row>
    <row r="551" spans="1:1" x14ac:dyDescent="0.3">
      <c r="A551">
        <v>550</v>
      </c>
    </row>
    <row r="552" spans="1:1" x14ac:dyDescent="0.3">
      <c r="A552">
        <v>551</v>
      </c>
    </row>
    <row r="553" spans="1:1" x14ac:dyDescent="0.3">
      <c r="A553">
        <v>552</v>
      </c>
    </row>
    <row r="554" spans="1:1" x14ac:dyDescent="0.3">
      <c r="A554">
        <v>553</v>
      </c>
    </row>
    <row r="555" spans="1:1" x14ac:dyDescent="0.3">
      <c r="A555">
        <v>554</v>
      </c>
    </row>
    <row r="556" spans="1:1" x14ac:dyDescent="0.3">
      <c r="A556">
        <v>555</v>
      </c>
    </row>
    <row r="557" spans="1:1" x14ac:dyDescent="0.3">
      <c r="A557">
        <v>556</v>
      </c>
    </row>
    <row r="558" spans="1:1" x14ac:dyDescent="0.3">
      <c r="A558">
        <v>557</v>
      </c>
    </row>
    <row r="559" spans="1:1" x14ac:dyDescent="0.3">
      <c r="A559">
        <v>558</v>
      </c>
    </row>
    <row r="560" spans="1:1" x14ac:dyDescent="0.3">
      <c r="A560">
        <v>559</v>
      </c>
    </row>
    <row r="561" spans="1:1" x14ac:dyDescent="0.3">
      <c r="A561">
        <v>560</v>
      </c>
    </row>
    <row r="562" spans="1:1" x14ac:dyDescent="0.3">
      <c r="A562">
        <v>561</v>
      </c>
    </row>
    <row r="563" spans="1:1" x14ac:dyDescent="0.3">
      <c r="A563">
        <v>562</v>
      </c>
    </row>
    <row r="564" spans="1:1" x14ac:dyDescent="0.3">
      <c r="A564">
        <v>563</v>
      </c>
    </row>
    <row r="565" spans="1:1" x14ac:dyDescent="0.3">
      <c r="A565">
        <v>564</v>
      </c>
    </row>
    <row r="566" spans="1:1" x14ac:dyDescent="0.3">
      <c r="A566">
        <v>565</v>
      </c>
    </row>
    <row r="567" spans="1:1" x14ac:dyDescent="0.3">
      <c r="A567">
        <v>566</v>
      </c>
    </row>
    <row r="568" spans="1:1" x14ac:dyDescent="0.3">
      <c r="A568">
        <v>567</v>
      </c>
    </row>
    <row r="569" spans="1:1" x14ac:dyDescent="0.3">
      <c r="A569">
        <v>568</v>
      </c>
    </row>
    <row r="570" spans="1:1" x14ac:dyDescent="0.3">
      <c r="A570">
        <v>569</v>
      </c>
    </row>
    <row r="571" spans="1:1" x14ac:dyDescent="0.3">
      <c r="A571">
        <v>570</v>
      </c>
    </row>
    <row r="572" spans="1:1" x14ac:dyDescent="0.3">
      <c r="A572">
        <v>571</v>
      </c>
    </row>
    <row r="573" spans="1:1" x14ac:dyDescent="0.3">
      <c r="A573">
        <v>572</v>
      </c>
    </row>
    <row r="574" spans="1:1" x14ac:dyDescent="0.3">
      <c r="A574">
        <v>573</v>
      </c>
    </row>
    <row r="575" spans="1:1" x14ac:dyDescent="0.3">
      <c r="A575">
        <v>574</v>
      </c>
    </row>
    <row r="576" spans="1:1" x14ac:dyDescent="0.3">
      <c r="A576">
        <v>575</v>
      </c>
    </row>
    <row r="577" spans="1:1" x14ac:dyDescent="0.3">
      <c r="A577">
        <v>576</v>
      </c>
    </row>
    <row r="578" spans="1:1" x14ac:dyDescent="0.3">
      <c r="A578">
        <v>577</v>
      </c>
    </row>
    <row r="579" spans="1:1" x14ac:dyDescent="0.3">
      <c r="A579">
        <v>578</v>
      </c>
    </row>
    <row r="580" spans="1:1" x14ac:dyDescent="0.3">
      <c r="A580">
        <v>579</v>
      </c>
    </row>
    <row r="581" spans="1:1" x14ac:dyDescent="0.3">
      <c r="A581">
        <v>580</v>
      </c>
    </row>
    <row r="582" spans="1:1" x14ac:dyDescent="0.3">
      <c r="A582">
        <v>581</v>
      </c>
    </row>
    <row r="583" spans="1:1" x14ac:dyDescent="0.3">
      <c r="A583">
        <v>582</v>
      </c>
    </row>
    <row r="584" spans="1:1" x14ac:dyDescent="0.3">
      <c r="A584">
        <v>583</v>
      </c>
    </row>
    <row r="585" spans="1:1" x14ac:dyDescent="0.3">
      <c r="A585">
        <v>584</v>
      </c>
    </row>
    <row r="586" spans="1:1" x14ac:dyDescent="0.3">
      <c r="A586">
        <v>585</v>
      </c>
    </row>
    <row r="587" spans="1:1" x14ac:dyDescent="0.3">
      <c r="A587">
        <v>586</v>
      </c>
    </row>
    <row r="588" spans="1:1" x14ac:dyDescent="0.3">
      <c r="A588">
        <v>587</v>
      </c>
    </row>
    <row r="589" spans="1:1" x14ac:dyDescent="0.3">
      <c r="A589">
        <v>588</v>
      </c>
    </row>
    <row r="590" spans="1:1" x14ac:dyDescent="0.3">
      <c r="A590">
        <v>589</v>
      </c>
    </row>
    <row r="591" spans="1:1" x14ac:dyDescent="0.3">
      <c r="A591">
        <v>590</v>
      </c>
    </row>
    <row r="592" spans="1:1" x14ac:dyDescent="0.3">
      <c r="A592">
        <v>591</v>
      </c>
    </row>
    <row r="593" spans="1:1" x14ac:dyDescent="0.3">
      <c r="A593">
        <v>592</v>
      </c>
    </row>
    <row r="594" spans="1:1" x14ac:dyDescent="0.3">
      <c r="A594">
        <v>593</v>
      </c>
    </row>
    <row r="595" spans="1:1" x14ac:dyDescent="0.3">
      <c r="A595">
        <v>594</v>
      </c>
    </row>
    <row r="596" spans="1:1" x14ac:dyDescent="0.3">
      <c r="A596">
        <v>595</v>
      </c>
    </row>
    <row r="597" spans="1:1" x14ac:dyDescent="0.3">
      <c r="A597">
        <v>596</v>
      </c>
    </row>
    <row r="598" spans="1:1" x14ac:dyDescent="0.3">
      <c r="A598">
        <v>597</v>
      </c>
    </row>
    <row r="599" spans="1:1" x14ac:dyDescent="0.3">
      <c r="A599">
        <v>598</v>
      </c>
    </row>
    <row r="600" spans="1:1" x14ac:dyDescent="0.3">
      <c r="A600">
        <v>599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details_1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2021-11-02T17:32:43Z</dcterms:modified>
</cp:coreProperties>
</file>