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W:\I：人材管理部\04_総務課　(PHÒNG TỔNG VỤ)\14_カレンダー作成\2020年\"/>
    </mc:Choice>
  </mc:AlternateContent>
  <bookViews>
    <workbookView xWindow="-105" yWindow="-105" windowWidth="19440" windowHeight="12720" tabRatio="707" activeTab="1"/>
  </bookViews>
  <sheets>
    <sheet name="2019年（正)" sheetId="13" r:id="rId1"/>
    <sheet name="2020年（正）" sheetId="17" r:id="rId2"/>
  </sheets>
  <externalReferences>
    <externalReference r:id="rId3"/>
  </externalReferences>
  <definedNames>
    <definedName name="AM支給額">'[1]T_管理職基本年俸2003年 (2)'!$BD$277:$BD$281</definedName>
    <definedName name="AM評価">'[1]T_管理職基本年俸2003年 (2)'!$BC$277:$BC$281</definedName>
    <definedName name="AS支給額">'[1]T_管理職基本年俸2003年 (2)'!$BG$277:$BG$283</definedName>
    <definedName name="AS評価">'[1]T_管理職基本年俸2003年 (2)'!$BF$277:$BF$283</definedName>
    <definedName name="BM支給額">'[1]T_管理職基本年俸2003年 (2)'!$BD$285:$BD$289</definedName>
    <definedName name="BM評価">'[1]T_管理職基本年俸2003年 (2)'!$BC$285:$BC$289</definedName>
    <definedName name="BS支給額">'[1]T_管理職基本年俸2003年 (2)'!$BG$285:$BG$291</definedName>
    <definedName name="BS評価">'[1]T_管理職基本年俸2003年 (2)'!$BF$285:$BF$291</definedName>
    <definedName name="M支給月">'[1]T_管理職基本年俸2003年 (2)'!$AW$269:$AW$273</definedName>
    <definedName name="M評価">'[1]T_管理職基本年俸2003年 (2)'!$AV$269:$AV$273</definedName>
    <definedName name="SM支給額">'[1]T_管理職基本年俸2003年 (2)'!$BD$269:$BD$273</definedName>
    <definedName name="SM評価">'[1]T_管理職基本年俸2003年 (2)'!$BC$269:$BC$273</definedName>
    <definedName name="SS支給額">'[1]T_管理職基本年俸2003年 (2)'!$BG$269:$BG$275</definedName>
    <definedName name="SS評価">'[1]T_管理職基本年俸2003年 (2)'!$BF$269:$BF$275</definedName>
    <definedName name="S支給月">'[1]T_管理職基本年俸2003年 (2)'!$AY$269:$AY$275</definedName>
    <definedName name="S評価">'[1]T_管理職基本年俸2003年 (2)'!$AX$269:$AX$275</definedName>
    <definedName name="T_管理職基本年俸2003年">[1]T_管理職基本年俸2003年!$A$1:$M$245</definedName>
    <definedName name="冬事業部">'[1]T_管理職基本年俸2003年 (2)'!$AZ$280:$AZ$289</definedName>
    <definedName name="冬評価">'[1]T_管理職基本年俸2003年 (2)'!$BA$280:$BA$289</definedName>
    <definedName name="基準額">'[1]T_管理職基本年俸2003年 (2)'!$AU$269:$AU$277</definedName>
    <definedName name="夏事業部">'[1]T_管理職基本年俸2003年 (2)'!$AZ$269:$AZ$278</definedName>
    <definedName name="夏評価">'[1]T_管理職基本年俸2003年 (2)'!$BA$269:$BA$278</definedName>
    <definedName name="役職">'[1]T_管理職基本年俸2003年 (2)'!$AT$269:$AT$277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5" i="17" l="1"/>
  <c r="Q43" i="17"/>
  <c r="Q44" i="17" s="1"/>
  <c r="Q42" i="17"/>
  <c r="I42" i="17"/>
  <c r="I43" i="17" s="1"/>
  <c r="I44" i="17" s="1"/>
  <c r="A42" i="17"/>
  <c r="A43" i="17" s="1"/>
  <c r="A44" i="17" s="1"/>
  <c r="Q41" i="17"/>
  <c r="I41" i="17"/>
  <c r="A41" i="17"/>
  <c r="P40" i="17"/>
  <c r="J41" i="17" s="1"/>
  <c r="K41" i="17" s="1"/>
  <c r="L41" i="17" s="1"/>
  <c r="M41" i="17" s="1"/>
  <c r="N41" i="17" s="1"/>
  <c r="O41" i="17" s="1"/>
  <c r="P41" i="17" s="1"/>
  <c r="J42" i="17" s="1"/>
  <c r="K42" i="17" s="1"/>
  <c r="L42" i="17" s="1"/>
  <c r="M42" i="17" s="1"/>
  <c r="N42" i="17" s="1"/>
  <c r="O42" i="17" s="1"/>
  <c r="P42" i="17" s="1"/>
  <c r="J43" i="17" s="1"/>
  <c r="K43" i="17" s="1"/>
  <c r="L43" i="17" s="1"/>
  <c r="M43" i="17" s="1"/>
  <c r="N43" i="17" s="1"/>
  <c r="O43" i="17" s="1"/>
  <c r="P43" i="17" s="1"/>
  <c r="J44" i="17" s="1"/>
  <c r="K44" i="17" s="1"/>
  <c r="L44" i="17" s="1"/>
  <c r="M44" i="17" s="1"/>
  <c r="N44" i="17" s="1"/>
  <c r="O44" i="17" s="1"/>
  <c r="P44" i="17" s="1"/>
  <c r="J45" i="17" s="1"/>
  <c r="G40" i="17"/>
  <c r="H40" i="17" s="1"/>
  <c r="B41" i="17" s="1"/>
  <c r="C41" i="17" s="1"/>
  <c r="D41" i="17" s="1"/>
  <c r="E41" i="17" s="1"/>
  <c r="F41" i="17" s="1"/>
  <c r="G41" i="17" s="1"/>
  <c r="H41" i="17" s="1"/>
  <c r="B42" i="17" s="1"/>
  <c r="C42" i="17" s="1"/>
  <c r="D42" i="17" s="1"/>
  <c r="E42" i="17" s="1"/>
  <c r="F42" i="17" s="1"/>
  <c r="G42" i="17" s="1"/>
  <c r="H42" i="17" s="1"/>
  <c r="B43" i="17" s="1"/>
  <c r="C43" i="17" s="1"/>
  <c r="D43" i="17" s="1"/>
  <c r="E43" i="17" s="1"/>
  <c r="F43" i="17" s="1"/>
  <c r="G43" i="17" s="1"/>
  <c r="H43" i="17" s="1"/>
  <c r="B44" i="17" s="1"/>
  <c r="C44" i="17" s="1"/>
  <c r="D44" i="17" s="1"/>
  <c r="E44" i="17" s="1"/>
  <c r="F44" i="17" s="1"/>
  <c r="G44" i="17" s="1"/>
  <c r="E40" i="17"/>
  <c r="F40" i="17" s="1"/>
  <c r="Z36" i="17"/>
  <c r="Q30" i="17"/>
  <c r="Q31" i="17" s="1"/>
  <c r="Q32" i="17" s="1"/>
  <c r="Q33" i="17" s="1"/>
  <c r="I30" i="17"/>
  <c r="I31" i="17" s="1"/>
  <c r="I32" i="17" s="1"/>
  <c r="I33" i="17" s="1"/>
  <c r="G30" i="17"/>
  <c r="H30" i="17" s="1"/>
  <c r="B31" i="17" s="1"/>
  <c r="C31" i="17" s="1"/>
  <c r="D31" i="17" s="1"/>
  <c r="E31" i="17" s="1"/>
  <c r="F31" i="17" s="1"/>
  <c r="G31" i="17" s="1"/>
  <c r="H31" i="17" s="1"/>
  <c r="B32" i="17" s="1"/>
  <c r="C32" i="17" s="1"/>
  <c r="D32" i="17" s="1"/>
  <c r="E32" i="17" s="1"/>
  <c r="F32" i="17" s="1"/>
  <c r="G32" i="17" s="1"/>
  <c r="H32" i="17" s="1"/>
  <c r="B33" i="17" s="1"/>
  <c r="C33" i="17" s="1"/>
  <c r="D33" i="17" s="1"/>
  <c r="E33" i="17" s="1"/>
  <c r="F33" i="17" s="1"/>
  <c r="A30" i="17"/>
  <c r="A31" i="17" s="1"/>
  <c r="A32" i="17" s="1"/>
  <c r="A33" i="17" s="1"/>
  <c r="O29" i="17"/>
  <c r="P29" i="17" s="1"/>
  <c r="J30" i="17" s="1"/>
  <c r="K30" i="17" s="1"/>
  <c r="L30" i="17" s="1"/>
  <c r="M30" i="17" s="1"/>
  <c r="N30" i="17" s="1"/>
  <c r="O30" i="17" s="1"/>
  <c r="P30" i="17" s="1"/>
  <c r="J31" i="17" s="1"/>
  <c r="K31" i="17" s="1"/>
  <c r="L31" i="17" s="1"/>
  <c r="M31" i="17" s="1"/>
  <c r="N31" i="17" s="1"/>
  <c r="O31" i="17" s="1"/>
  <c r="P31" i="17" s="1"/>
  <c r="J32" i="17" s="1"/>
  <c r="K32" i="17" s="1"/>
  <c r="L32" i="17" s="1"/>
  <c r="M32" i="17" s="1"/>
  <c r="N32" i="17" s="1"/>
  <c r="O32" i="17" s="1"/>
  <c r="P32" i="17" s="1"/>
  <c r="J33" i="17" s="1"/>
  <c r="K33" i="17" s="1"/>
  <c r="L33" i="17" s="1"/>
  <c r="M33" i="17" s="1"/>
  <c r="N33" i="17" s="1"/>
  <c r="O33" i="17" s="1"/>
  <c r="P33" i="17" s="1"/>
  <c r="J34" i="17" s="1"/>
  <c r="F29" i="17"/>
  <c r="G29" i="17" s="1"/>
  <c r="H29" i="17" s="1"/>
  <c r="B30" i="17" s="1"/>
  <c r="C30" i="17" s="1"/>
  <c r="D30" i="17" s="1"/>
  <c r="E30" i="17" s="1"/>
  <c r="F30" i="17" s="1"/>
  <c r="E29" i="17"/>
  <c r="D29" i="17"/>
  <c r="Z25" i="17"/>
  <c r="Z23" i="17"/>
  <c r="W48" i="17" s="1"/>
  <c r="Q20" i="17"/>
  <c r="Q21" i="17" s="1"/>
  <c r="Q22" i="17" s="1"/>
  <c r="I20" i="17"/>
  <c r="I21" i="17" s="1"/>
  <c r="I22" i="17" s="1"/>
  <c r="Q19" i="17"/>
  <c r="M19" i="17"/>
  <c r="N19" i="17" s="1"/>
  <c r="O19" i="17" s="1"/>
  <c r="P19" i="17" s="1"/>
  <c r="J20" i="17" s="1"/>
  <c r="K20" i="17" s="1"/>
  <c r="L20" i="17" s="1"/>
  <c r="M20" i="17" s="1"/>
  <c r="N20" i="17" s="1"/>
  <c r="O20" i="17" s="1"/>
  <c r="P20" i="17" s="1"/>
  <c r="J21" i="17" s="1"/>
  <c r="K21" i="17" s="1"/>
  <c r="L21" i="17" s="1"/>
  <c r="M21" i="17" s="1"/>
  <c r="N21" i="17" s="1"/>
  <c r="O21" i="17" s="1"/>
  <c r="P21" i="17" s="1"/>
  <c r="J22" i="17" s="1"/>
  <c r="K22" i="17" s="1"/>
  <c r="L22" i="17" s="1"/>
  <c r="M22" i="17" s="1"/>
  <c r="N22" i="17" s="1"/>
  <c r="O22" i="17" s="1"/>
  <c r="P22" i="17" s="1"/>
  <c r="A19" i="17"/>
  <c r="A20" i="17" s="1"/>
  <c r="A21" i="17" s="1"/>
  <c r="A22" i="17" s="1"/>
  <c r="N18" i="17"/>
  <c r="O18" i="17" s="1"/>
  <c r="P18" i="17" s="1"/>
  <c r="J19" i="17" s="1"/>
  <c r="K19" i="17" s="1"/>
  <c r="L19" i="17" s="1"/>
  <c r="D18" i="17"/>
  <c r="E18" i="17" s="1"/>
  <c r="F18" i="17" s="1"/>
  <c r="G18" i="17" s="1"/>
  <c r="H18" i="17" s="1"/>
  <c r="B19" i="17" s="1"/>
  <c r="C19" i="17" s="1"/>
  <c r="D19" i="17" s="1"/>
  <c r="E19" i="17" s="1"/>
  <c r="F19" i="17" s="1"/>
  <c r="G19" i="17" s="1"/>
  <c r="H19" i="17" s="1"/>
  <c r="B20" i="17" s="1"/>
  <c r="C20" i="17" s="1"/>
  <c r="D20" i="17" s="1"/>
  <c r="E20" i="17" s="1"/>
  <c r="F20" i="17" s="1"/>
  <c r="G20" i="17" s="1"/>
  <c r="H20" i="17" s="1"/>
  <c r="B21" i="17" s="1"/>
  <c r="C21" i="17" s="1"/>
  <c r="D21" i="17" s="1"/>
  <c r="E21" i="17" s="1"/>
  <c r="F21" i="17" s="1"/>
  <c r="G21" i="17" s="1"/>
  <c r="H21" i="17" s="1"/>
  <c r="B22" i="17" s="1"/>
  <c r="C22" i="17" s="1"/>
  <c r="D22" i="17" s="1"/>
  <c r="E22" i="17" s="1"/>
  <c r="Z14" i="17"/>
  <c r="I9" i="17"/>
  <c r="I10" i="17" s="1"/>
  <c r="Q7" i="17" s="1"/>
  <c r="Q8" i="17" s="1"/>
  <c r="Q9" i="17" s="1"/>
  <c r="Q10" i="17" s="1"/>
  <c r="Q11" i="17" s="1"/>
  <c r="J8" i="17"/>
  <c r="K8" i="17" s="1"/>
  <c r="L8" i="17" s="1"/>
  <c r="M8" i="17" s="1"/>
  <c r="N8" i="17" s="1"/>
  <c r="O8" i="17" s="1"/>
  <c r="P8" i="17" s="1"/>
  <c r="J9" i="17" s="1"/>
  <c r="K9" i="17" s="1"/>
  <c r="L9" i="17" s="1"/>
  <c r="M9" i="17" s="1"/>
  <c r="N9" i="17" s="1"/>
  <c r="O9" i="17" s="1"/>
  <c r="P9" i="17" s="1"/>
  <c r="J10" i="17" s="1"/>
  <c r="K10" i="17" s="1"/>
  <c r="L10" i="17" s="1"/>
  <c r="M10" i="17" s="1"/>
  <c r="N10" i="17" s="1"/>
  <c r="O10" i="17" s="1"/>
  <c r="P10" i="17" s="1"/>
  <c r="J11" i="17" s="1"/>
  <c r="K11" i="17" s="1"/>
  <c r="L11" i="17" s="1"/>
  <c r="M11" i="17" s="1"/>
  <c r="N11" i="17" s="1"/>
  <c r="O11" i="17" s="1"/>
  <c r="X7" i="17"/>
  <c r="R8" i="17" s="1"/>
  <c r="S8" i="17" s="1"/>
  <c r="T8" i="17" s="1"/>
  <c r="U8" i="17" s="1"/>
  <c r="V8" i="17" s="1"/>
  <c r="W8" i="17" s="1"/>
  <c r="X8" i="17" s="1"/>
  <c r="R9" i="17" s="1"/>
  <c r="S9" i="17" s="1"/>
  <c r="T9" i="17" s="1"/>
  <c r="U9" i="17" s="1"/>
  <c r="V9" i="17" s="1"/>
  <c r="W9" i="17" s="1"/>
  <c r="X9" i="17" s="1"/>
  <c r="R10" i="17" s="1"/>
  <c r="S10" i="17" s="1"/>
  <c r="T10" i="17" s="1"/>
  <c r="U10" i="17" s="1"/>
  <c r="V10" i="17" s="1"/>
  <c r="W10" i="17" s="1"/>
  <c r="X10" i="17" s="1"/>
  <c r="R11" i="17" s="1"/>
  <c r="S11" i="17" s="1"/>
  <c r="T11" i="17" s="1"/>
  <c r="U11" i="17" s="1"/>
  <c r="V11" i="17" s="1"/>
  <c r="W11" i="17" s="1"/>
  <c r="X11" i="17" s="1"/>
  <c r="R12" i="17" s="1"/>
  <c r="S12" i="17" s="1"/>
  <c r="P7" i="17"/>
  <c r="O7" i="17"/>
  <c r="F7" i="17"/>
  <c r="G7" i="17" s="1"/>
  <c r="H7" i="17" s="1"/>
  <c r="B8" i="17" s="1"/>
  <c r="C8" i="17" s="1"/>
  <c r="D8" i="17" s="1"/>
  <c r="E8" i="17" s="1"/>
  <c r="F8" i="17" s="1"/>
  <c r="G8" i="17" s="1"/>
  <c r="H8" i="17" s="1"/>
  <c r="B9" i="17" s="1"/>
  <c r="C9" i="17" s="1"/>
  <c r="D9" i="17" s="1"/>
  <c r="E9" i="17" s="1"/>
  <c r="F9" i="17" s="1"/>
  <c r="G9" i="17" s="1"/>
  <c r="H9" i="17" s="1"/>
  <c r="B10" i="17" s="1"/>
  <c r="C10" i="17" s="1"/>
  <c r="D10" i="17" s="1"/>
  <c r="E10" i="17" s="1"/>
  <c r="F10" i="17" s="1"/>
  <c r="G10" i="17" s="1"/>
  <c r="H10" i="17" s="1"/>
  <c r="B11" i="17" s="1"/>
  <c r="C11" i="17" s="1"/>
  <c r="D11" i="17" s="1"/>
  <c r="E11" i="17" s="1"/>
  <c r="F11" i="17" s="1"/>
  <c r="D7" i="17"/>
  <c r="E7" i="17" s="1"/>
  <c r="Z3" i="17"/>
  <c r="W52" i="17" l="1"/>
  <c r="V49" i="17"/>
  <c r="Z56" i="17"/>
  <c r="Z45" i="13" l="1"/>
  <c r="Q41" i="13"/>
  <c r="Q42" i="13" s="1"/>
  <c r="Q43" i="13" s="1"/>
  <c r="Q44" i="13" s="1"/>
  <c r="I41" i="13"/>
  <c r="I42" i="13" s="1"/>
  <c r="I43" i="13" s="1"/>
  <c r="I44" i="13" s="1"/>
  <c r="A41" i="13"/>
  <c r="A42" i="13" s="1"/>
  <c r="A43" i="13" s="1"/>
  <c r="A44" i="13" s="1"/>
  <c r="X40" i="13"/>
  <c r="R41" i="13" s="1"/>
  <c r="S41" i="13" s="1"/>
  <c r="T41" i="13" s="1"/>
  <c r="U41" i="13" s="1"/>
  <c r="V41" i="13" s="1"/>
  <c r="W41" i="13" s="1"/>
  <c r="X41" i="13" s="1"/>
  <c r="R42" i="13" s="1"/>
  <c r="S42" i="13" s="1"/>
  <c r="T42" i="13" s="1"/>
  <c r="U42" i="13" s="1"/>
  <c r="V42" i="13" s="1"/>
  <c r="W42" i="13" s="1"/>
  <c r="X42" i="13" s="1"/>
  <c r="R43" i="13" s="1"/>
  <c r="S43" i="13" s="1"/>
  <c r="T43" i="13" s="1"/>
  <c r="U43" i="13" s="1"/>
  <c r="V43" i="13" s="1"/>
  <c r="W43" i="13" s="1"/>
  <c r="X43" i="13" s="1"/>
  <c r="R44" i="13" s="1"/>
  <c r="S44" i="13" s="1"/>
  <c r="T44" i="13" s="1"/>
  <c r="U44" i="13" s="1"/>
  <c r="V44" i="13" s="1"/>
  <c r="W44" i="13" s="1"/>
  <c r="X44" i="13" s="1"/>
  <c r="R45" i="13" s="1"/>
  <c r="S45" i="13" s="1"/>
  <c r="N40" i="13"/>
  <c r="O40" i="13" s="1"/>
  <c r="P40" i="13" s="1"/>
  <c r="J41" i="13" s="1"/>
  <c r="K41" i="13" s="1"/>
  <c r="L41" i="13" s="1"/>
  <c r="M41" i="13" s="1"/>
  <c r="N41" i="13" s="1"/>
  <c r="O41" i="13" s="1"/>
  <c r="P41" i="13" s="1"/>
  <c r="J42" i="13" s="1"/>
  <c r="K42" i="13" s="1"/>
  <c r="L42" i="13" s="1"/>
  <c r="M42" i="13" s="1"/>
  <c r="N42" i="13" s="1"/>
  <c r="O42" i="13" s="1"/>
  <c r="P42" i="13" s="1"/>
  <c r="J43" i="13" s="1"/>
  <c r="K43" i="13" s="1"/>
  <c r="L43" i="13" s="1"/>
  <c r="M43" i="13" s="1"/>
  <c r="N43" i="13" s="1"/>
  <c r="O43" i="13" s="1"/>
  <c r="P43" i="13" s="1"/>
  <c r="J44" i="13" s="1"/>
  <c r="K44" i="13" s="1"/>
  <c r="L44" i="13" s="1"/>
  <c r="M44" i="13" s="1"/>
  <c r="N44" i="13" s="1"/>
  <c r="O44" i="13" s="1"/>
  <c r="D40" i="13"/>
  <c r="E40" i="13" s="1"/>
  <c r="F40" i="13" s="1"/>
  <c r="G40" i="13" s="1"/>
  <c r="H40" i="13" s="1"/>
  <c r="B41" i="13" s="1"/>
  <c r="C41" i="13" s="1"/>
  <c r="D41" i="13" s="1"/>
  <c r="E41" i="13" s="1"/>
  <c r="F41" i="13" s="1"/>
  <c r="G41" i="13" s="1"/>
  <c r="H41" i="13" s="1"/>
  <c r="B42" i="13" s="1"/>
  <c r="C42" i="13" s="1"/>
  <c r="D42" i="13" s="1"/>
  <c r="E42" i="13" s="1"/>
  <c r="F42" i="13" s="1"/>
  <c r="G42" i="13" s="1"/>
  <c r="H42" i="13" s="1"/>
  <c r="B43" i="13" s="1"/>
  <c r="C43" i="13" s="1"/>
  <c r="D43" i="13" s="1"/>
  <c r="E43" i="13" s="1"/>
  <c r="F43" i="13" s="1"/>
  <c r="G43" i="13" s="1"/>
  <c r="H43" i="13" s="1"/>
  <c r="B44" i="13" s="1"/>
  <c r="C44" i="13" s="1"/>
  <c r="D44" i="13" s="1"/>
  <c r="E44" i="13" s="1"/>
  <c r="C40" i="13"/>
  <c r="Z36" i="13"/>
  <c r="Q30" i="13"/>
  <c r="Q31" i="13" s="1"/>
  <c r="Q32" i="13" s="1"/>
  <c r="Q33" i="13" s="1"/>
  <c r="Q34" i="13" s="1"/>
  <c r="I30" i="13"/>
  <c r="I31" i="13" s="1"/>
  <c r="I32" i="13" s="1"/>
  <c r="I33" i="13" s="1"/>
  <c r="A30" i="13"/>
  <c r="A31" i="13" s="1"/>
  <c r="A32" i="13" s="1"/>
  <c r="A33" i="13" s="1"/>
  <c r="X29" i="13"/>
  <c r="R30" i="13" s="1"/>
  <c r="S30" i="13" s="1"/>
  <c r="T30" i="13" s="1"/>
  <c r="U30" i="13" s="1"/>
  <c r="V30" i="13" s="1"/>
  <c r="W30" i="13" s="1"/>
  <c r="X30" i="13" s="1"/>
  <c r="R31" i="13" s="1"/>
  <c r="S31" i="13" s="1"/>
  <c r="T31" i="13" s="1"/>
  <c r="U31" i="13" s="1"/>
  <c r="V31" i="13" s="1"/>
  <c r="W31" i="13" s="1"/>
  <c r="X31" i="13" s="1"/>
  <c r="R32" i="13" s="1"/>
  <c r="S32" i="13" s="1"/>
  <c r="T32" i="13" s="1"/>
  <c r="U32" i="13" s="1"/>
  <c r="V32" i="13" s="1"/>
  <c r="W32" i="13" s="1"/>
  <c r="X32" i="13" s="1"/>
  <c r="R33" i="13" s="1"/>
  <c r="S33" i="13" s="1"/>
  <c r="T33" i="13" s="1"/>
  <c r="U33" i="13" s="1"/>
  <c r="V33" i="13" s="1"/>
  <c r="W33" i="13" s="1"/>
  <c r="X33" i="13" s="1"/>
  <c r="R34" i="13" s="1"/>
  <c r="M29" i="13"/>
  <c r="N29" i="13" s="1"/>
  <c r="O29" i="13" s="1"/>
  <c r="P29" i="13" s="1"/>
  <c r="J30" i="13" s="1"/>
  <c r="K30" i="13" s="1"/>
  <c r="L30" i="13" s="1"/>
  <c r="M30" i="13" s="1"/>
  <c r="N30" i="13" s="1"/>
  <c r="O30" i="13" s="1"/>
  <c r="P30" i="13" s="1"/>
  <c r="J31" i="13" s="1"/>
  <c r="K31" i="13" s="1"/>
  <c r="L31" i="13" s="1"/>
  <c r="M31" i="13" s="1"/>
  <c r="N31" i="13" s="1"/>
  <c r="O31" i="13" s="1"/>
  <c r="P31" i="13" s="1"/>
  <c r="J32" i="13" s="1"/>
  <c r="K32" i="13" s="1"/>
  <c r="L32" i="13" s="1"/>
  <c r="M32" i="13" s="1"/>
  <c r="N32" i="13" s="1"/>
  <c r="O32" i="13" s="1"/>
  <c r="P32" i="13" s="1"/>
  <c r="J33" i="13" s="1"/>
  <c r="K33" i="13" s="1"/>
  <c r="L33" i="13" s="1"/>
  <c r="M33" i="13" s="1"/>
  <c r="N33" i="13" s="1"/>
  <c r="O33" i="13" s="1"/>
  <c r="C29" i="13"/>
  <c r="D29" i="13" s="1"/>
  <c r="E29" i="13" s="1"/>
  <c r="F29" i="13" s="1"/>
  <c r="G29" i="13" s="1"/>
  <c r="H29" i="13" s="1"/>
  <c r="B30" i="13" s="1"/>
  <c r="C30" i="13" s="1"/>
  <c r="D30" i="13" s="1"/>
  <c r="E30" i="13" s="1"/>
  <c r="F30" i="13" s="1"/>
  <c r="G30" i="13" s="1"/>
  <c r="H30" i="13" s="1"/>
  <c r="B31" i="13" s="1"/>
  <c r="C31" i="13" s="1"/>
  <c r="D31" i="13" s="1"/>
  <c r="E31" i="13" s="1"/>
  <c r="F31" i="13" s="1"/>
  <c r="G31" i="13" s="1"/>
  <c r="H31" i="13" s="1"/>
  <c r="B32" i="13" s="1"/>
  <c r="C32" i="13" s="1"/>
  <c r="D32" i="13" s="1"/>
  <c r="E32" i="13" s="1"/>
  <c r="F32" i="13" s="1"/>
  <c r="G32" i="13" s="1"/>
  <c r="H32" i="13" s="1"/>
  <c r="B33" i="13" s="1"/>
  <c r="C33" i="13" s="1"/>
  <c r="D33" i="13" s="1"/>
  <c r="Z25" i="13"/>
  <c r="Z23" i="13"/>
  <c r="W48" i="13" s="1"/>
  <c r="I20" i="13"/>
  <c r="I21" i="13" s="1"/>
  <c r="I22" i="13" s="1"/>
  <c r="Q19" i="13"/>
  <c r="Q20" i="13" s="1"/>
  <c r="Q21" i="13" s="1"/>
  <c r="Q22" i="13" s="1"/>
  <c r="A19" i="13"/>
  <c r="A20" i="13" s="1"/>
  <c r="A21" i="13" s="1"/>
  <c r="A22" i="13" s="1"/>
  <c r="W18" i="13"/>
  <c r="X18" i="13" s="1"/>
  <c r="R19" i="13" s="1"/>
  <c r="S19" i="13" s="1"/>
  <c r="T19" i="13" s="1"/>
  <c r="U19" i="13" s="1"/>
  <c r="V19" i="13" s="1"/>
  <c r="W19" i="13" s="1"/>
  <c r="X19" i="13" s="1"/>
  <c r="R20" i="13" s="1"/>
  <c r="S20" i="13" s="1"/>
  <c r="T20" i="13" s="1"/>
  <c r="U20" i="13" s="1"/>
  <c r="V20" i="13" s="1"/>
  <c r="W20" i="13" s="1"/>
  <c r="X20" i="13" s="1"/>
  <c r="R21" i="13" s="1"/>
  <c r="S21" i="13" s="1"/>
  <c r="T21" i="13" s="1"/>
  <c r="U21" i="13" s="1"/>
  <c r="V21" i="13" s="1"/>
  <c r="W21" i="13" s="1"/>
  <c r="X21" i="13" s="1"/>
  <c r="R22" i="13" s="1"/>
  <c r="S22" i="13" s="1"/>
  <c r="T22" i="13" s="1"/>
  <c r="U22" i="13" s="1"/>
  <c r="V22" i="13" s="1"/>
  <c r="W22" i="13" s="1"/>
  <c r="X22" i="13" s="1"/>
  <c r="L18" i="13"/>
  <c r="M18" i="13" s="1"/>
  <c r="N18" i="13" s="1"/>
  <c r="O18" i="13" s="1"/>
  <c r="P18" i="13" s="1"/>
  <c r="J19" i="13" s="1"/>
  <c r="K19" i="13" s="1"/>
  <c r="L19" i="13" s="1"/>
  <c r="M19" i="13" s="1"/>
  <c r="N19" i="13" s="1"/>
  <c r="O19" i="13" s="1"/>
  <c r="P19" i="13" s="1"/>
  <c r="J20" i="13" s="1"/>
  <c r="K20" i="13" s="1"/>
  <c r="L20" i="13" s="1"/>
  <c r="M20" i="13" s="1"/>
  <c r="N20" i="13" s="1"/>
  <c r="O20" i="13" s="1"/>
  <c r="P20" i="13" s="1"/>
  <c r="J21" i="13" s="1"/>
  <c r="K21" i="13" s="1"/>
  <c r="L21" i="13" s="1"/>
  <c r="M21" i="13" s="1"/>
  <c r="N21" i="13" s="1"/>
  <c r="O21" i="13" s="1"/>
  <c r="P21" i="13" s="1"/>
  <c r="J22" i="13" s="1"/>
  <c r="K22" i="13" s="1"/>
  <c r="L22" i="13" s="1"/>
  <c r="M22" i="13" s="1"/>
  <c r="N22" i="13" s="1"/>
  <c r="C18" i="13"/>
  <c r="D18" i="13" s="1"/>
  <c r="E18" i="13" s="1"/>
  <c r="F18" i="13" s="1"/>
  <c r="G18" i="13" s="1"/>
  <c r="H18" i="13" s="1"/>
  <c r="B19" i="13" s="1"/>
  <c r="C19" i="13" s="1"/>
  <c r="D19" i="13" s="1"/>
  <c r="E19" i="13" s="1"/>
  <c r="F19" i="13" s="1"/>
  <c r="G19" i="13" s="1"/>
  <c r="H19" i="13" s="1"/>
  <c r="B20" i="13" s="1"/>
  <c r="C20" i="13" s="1"/>
  <c r="D20" i="13" s="1"/>
  <c r="E20" i="13" s="1"/>
  <c r="F20" i="13" s="1"/>
  <c r="G20" i="13" s="1"/>
  <c r="H20" i="13" s="1"/>
  <c r="B21" i="13" s="1"/>
  <c r="C21" i="13" s="1"/>
  <c r="D21" i="13" s="1"/>
  <c r="E21" i="13" s="1"/>
  <c r="F21" i="13" s="1"/>
  <c r="G21" i="13" s="1"/>
  <c r="H21" i="13" s="1"/>
  <c r="B22" i="13" s="1"/>
  <c r="C22" i="13" s="1"/>
  <c r="Z14" i="13"/>
  <c r="I9" i="13"/>
  <c r="I10" i="13" s="1"/>
  <c r="V7" i="13"/>
  <c r="W7" i="13" s="1"/>
  <c r="X7" i="13" s="1"/>
  <c r="R8" i="13" s="1"/>
  <c r="S8" i="13" s="1"/>
  <c r="T8" i="13" s="1"/>
  <c r="U8" i="13" s="1"/>
  <c r="V8" i="13" s="1"/>
  <c r="W8" i="13" s="1"/>
  <c r="X8" i="13" s="1"/>
  <c r="R9" i="13" s="1"/>
  <c r="S9" i="13" s="1"/>
  <c r="T9" i="13" s="1"/>
  <c r="U9" i="13" s="1"/>
  <c r="V9" i="13" s="1"/>
  <c r="W9" i="13" s="1"/>
  <c r="X9" i="13" s="1"/>
  <c r="R10" i="13" s="1"/>
  <c r="S10" i="13" s="1"/>
  <c r="T10" i="13" s="1"/>
  <c r="U10" i="13" s="1"/>
  <c r="V10" i="13" s="1"/>
  <c r="W10" i="13" s="1"/>
  <c r="X10" i="13" s="1"/>
  <c r="R11" i="13" s="1"/>
  <c r="S11" i="13" s="1"/>
  <c r="T11" i="13" s="1"/>
  <c r="U11" i="13" s="1"/>
  <c r="V11" i="13" s="1"/>
  <c r="W11" i="13" s="1"/>
  <c r="X11" i="13" s="1"/>
  <c r="Q7" i="13"/>
  <c r="Q8" i="13" s="1"/>
  <c r="Q9" i="13" s="1"/>
  <c r="Q10" i="13" s="1"/>
  <c r="Q11" i="13" s="1"/>
  <c r="N7" i="13"/>
  <c r="O7" i="13" s="1"/>
  <c r="P7" i="13" s="1"/>
  <c r="J8" i="13" s="1"/>
  <c r="K8" i="13" s="1"/>
  <c r="L8" i="13" s="1"/>
  <c r="M8" i="13" s="1"/>
  <c r="N8" i="13" s="1"/>
  <c r="O8" i="13" s="1"/>
  <c r="P8" i="13" s="1"/>
  <c r="J9" i="13" s="1"/>
  <c r="K9" i="13" s="1"/>
  <c r="L9" i="13" s="1"/>
  <c r="M9" i="13" s="1"/>
  <c r="N9" i="13" s="1"/>
  <c r="O9" i="13" s="1"/>
  <c r="P9" i="13" s="1"/>
  <c r="J10" i="13" s="1"/>
  <c r="K10" i="13" s="1"/>
  <c r="L10" i="13" s="1"/>
  <c r="M10" i="13" s="1"/>
  <c r="N10" i="13" s="1"/>
  <c r="O10" i="13" s="1"/>
  <c r="P10" i="13" s="1"/>
  <c r="J11" i="13" s="1"/>
  <c r="K11" i="13" s="1"/>
  <c r="L11" i="13" s="1"/>
  <c r="M11" i="13" s="1"/>
  <c r="D7" i="13"/>
  <c r="E7" i="13" s="1"/>
  <c r="F7" i="13" s="1"/>
  <c r="G7" i="13" s="1"/>
  <c r="H7" i="13" s="1"/>
  <c r="B8" i="13" s="1"/>
  <c r="C8" i="13" s="1"/>
  <c r="D8" i="13" s="1"/>
  <c r="E8" i="13" s="1"/>
  <c r="F8" i="13" s="1"/>
  <c r="G8" i="13" s="1"/>
  <c r="H8" i="13" s="1"/>
  <c r="B9" i="13" s="1"/>
  <c r="C9" i="13" s="1"/>
  <c r="D9" i="13" s="1"/>
  <c r="E9" i="13" s="1"/>
  <c r="F9" i="13" s="1"/>
  <c r="G9" i="13" s="1"/>
  <c r="H9" i="13" s="1"/>
  <c r="B10" i="13" s="1"/>
  <c r="C10" i="13" s="1"/>
  <c r="D10" i="13" s="1"/>
  <c r="E10" i="13" s="1"/>
  <c r="F10" i="13" s="1"/>
  <c r="G10" i="13" s="1"/>
  <c r="H10" i="13" s="1"/>
  <c r="B11" i="13" s="1"/>
  <c r="C11" i="13" s="1"/>
  <c r="D11" i="13" s="1"/>
  <c r="E11" i="13" s="1"/>
  <c r="Z3" i="13"/>
  <c r="W52" i="13" l="1"/>
  <c r="V49" i="13"/>
  <c r="Z56" i="13"/>
</calcChain>
</file>

<file path=xl/comments1.xml><?xml version="1.0" encoding="utf-8"?>
<comments xmlns="http://schemas.openxmlformats.org/spreadsheetml/2006/main">
  <authors>
    <author>Le Diep Thuy Trang</author>
  </authors>
  <commentList>
    <comment ref="C7" authorId="0" shapeId="0">
      <text>
        <r>
          <rPr>
            <b/>
            <sz val="9"/>
            <color indexed="81"/>
            <rFont val="Tahoma"/>
            <family val="2"/>
          </rPr>
          <t>Le Diep Thuy Trang:</t>
        </r>
        <r>
          <rPr>
            <sz val="9"/>
            <color indexed="81"/>
            <rFont val="Tahoma"/>
            <family val="2"/>
          </rPr>
          <t xml:space="preserve">
Ngày 1/1 Tết Dương lịch</t>
        </r>
      </text>
    </comment>
    <comment ref="J8" authorId="0" shapeId="0">
      <text>
        <r>
          <rPr>
            <b/>
            <sz val="9"/>
            <color indexed="81"/>
            <rFont val="Tahoma"/>
            <family val="2"/>
          </rPr>
          <t>Le Diep Thuy Trang:</t>
        </r>
        <r>
          <rPr>
            <sz val="9"/>
            <color indexed="81"/>
            <rFont val="Tahoma"/>
            <family val="2"/>
          </rPr>
          <t xml:space="preserve">
30/12 Tết (Đêm giao thừa)</t>
        </r>
      </text>
    </comment>
    <comment ref="K8" authorId="0" shapeId="0">
      <text>
        <r>
          <rPr>
            <b/>
            <sz val="9"/>
            <color indexed="81"/>
            <rFont val="Tahoma"/>
            <family val="2"/>
          </rPr>
          <t>Le Diep Thuy Trang:</t>
        </r>
        <r>
          <rPr>
            <sz val="9"/>
            <color indexed="81"/>
            <rFont val="Tahoma"/>
            <family val="2"/>
          </rPr>
          <t xml:space="preserve">
Mùng 1 Tết AL</t>
        </r>
      </text>
    </comment>
    <comment ref="L8" authorId="0" shapeId="0">
      <text>
        <r>
          <rPr>
            <b/>
            <sz val="9"/>
            <color indexed="81"/>
            <rFont val="Tahoma"/>
            <family val="2"/>
          </rPr>
          <t>Le Diep Thuy Trang:</t>
        </r>
        <r>
          <rPr>
            <sz val="9"/>
            <color indexed="81"/>
            <rFont val="Tahoma"/>
            <family val="2"/>
          </rPr>
          <t xml:space="preserve">
Mùng 2 Tết AL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</rPr>
          <t>Le Diep Thuy Trang:</t>
        </r>
        <r>
          <rPr>
            <sz val="9"/>
            <color indexed="81"/>
            <rFont val="Tahoma"/>
            <family val="2"/>
          </rPr>
          <t xml:space="preserve">
Mùng 3 Tết AL</t>
        </r>
      </text>
    </comment>
    <comment ref="N8" authorId="0" shapeId="0">
      <text>
        <r>
          <rPr>
            <b/>
            <sz val="9"/>
            <color indexed="81"/>
            <rFont val="Tahoma"/>
            <family val="2"/>
          </rPr>
          <t>Le Diep Thuy Trang:</t>
        </r>
        <r>
          <rPr>
            <sz val="9"/>
            <color indexed="81"/>
            <rFont val="Tahoma"/>
            <family val="2"/>
          </rPr>
          <t xml:space="preserve">
Mùng 4 Tết AL</t>
        </r>
      </text>
    </comment>
    <comment ref="O8" authorId="0" shapeId="0">
      <text>
        <r>
          <rPr>
            <b/>
            <sz val="9"/>
            <color indexed="81"/>
            <rFont val="Tahoma"/>
            <family val="2"/>
          </rPr>
          <t>Le Diep Thuy Trang:</t>
        </r>
        <r>
          <rPr>
            <sz val="9"/>
            <color indexed="81"/>
            <rFont val="Tahoma"/>
            <family val="2"/>
          </rPr>
          <t xml:space="preserve">
Mùng 5 Tết AL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>Le Diep Thuy Trang:</t>
        </r>
        <r>
          <rPr>
            <sz val="9"/>
            <color indexed="81"/>
            <rFont val="Tahoma"/>
            <family val="2"/>
          </rPr>
          <t xml:space="preserve">
10/3 AL - Giỗ tổ Hùng Vương</t>
        </r>
      </text>
    </comment>
  </commentList>
</comments>
</file>

<file path=xl/comments2.xml><?xml version="1.0" encoding="utf-8"?>
<comments xmlns="http://schemas.openxmlformats.org/spreadsheetml/2006/main">
  <authors>
    <author>Hoang Thi Thu Ha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Hoang Thi Thu Ha:</t>
        </r>
        <r>
          <rPr>
            <sz val="9"/>
            <color indexed="81"/>
            <rFont val="Tahoma"/>
            <family val="2"/>
          </rPr>
          <t xml:space="preserve">
Tết Dương lịch 1/1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Hoang Thi Thu Ha:</t>
        </r>
        <r>
          <rPr>
            <sz val="9"/>
            <color indexed="81"/>
            <rFont val="Tahoma"/>
            <family val="2"/>
          </rPr>
          <t xml:space="preserve">
Ngày 28 Tết AL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Hoang Thi Thu Ha:</t>
        </r>
        <r>
          <rPr>
            <sz val="9"/>
            <color indexed="81"/>
            <rFont val="Tahoma"/>
            <family val="2"/>
          </rPr>
          <t xml:space="preserve">
29 Tết AL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Hoang Thi Thu Ha:</t>
        </r>
        <r>
          <rPr>
            <sz val="9"/>
            <color indexed="81"/>
            <rFont val="Tahoma"/>
            <family val="2"/>
          </rPr>
          <t xml:space="preserve">
30 Tết AL (Đêm giao thừa)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Hoang Thi Thu Ha:</t>
        </r>
        <r>
          <rPr>
            <sz val="9"/>
            <color indexed="81"/>
            <rFont val="Tahoma"/>
            <family val="2"/>
          </rPr>
          <t xml:space="preserve">
Mùng 1 Tết AL
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Hoang Thi Thu Ha:</t>
        </r>
        <r>
          <rPr>
            <sz val="9"/>
            <color indexed="81"/>
            <rFont val="Tahoma"/>
            <family val="2"/>
          </rPr>
          <t xml:space="preserve">
Mùng 2 Tết AL</t>
        </r>
      </text>
    </comment>
    <comment ref="B11" authorId="0" shapeId="0">
      <text>
        <r>
          <rPr>
            <b/>
            <sz val="9"/>
            <color indexed="81"/>
            <rFont val="Tahoma"/>
            <family val="2"/>
          </rPr>
          <t>Hoang Thi Thu Ha:</t>
        </r>
        <r>
          <rPr>
            <sz val="9"/>
            <color indexed="81"/>
            <rFont val="Tahoma"/>
            <family val="2"/>
          </rPr>
          <t xml:space="preserve">
Mùng 3 Tết AL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Hoang Thi Thu Ha:</t>
        </r>
        <r>
          <rPr>
            <sz val="9"/>
            <color indexed="81"/>
            <rFont val="Tahoma"/>
            <family val="2"/>
          </rPr>
          <t xml:space="preserve">
Mùng 4 Tết AL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Hoang Thi Thu Ha:</t>
        </r>
        <r>
          <rPr>
            <sz val="9"/>
            <color indexed="81"/>
            <rFont val="Tahoma"/>
            <family val="2"/>
          </rPr>
          <t xml:space="preserve">
Mùng 5 Tết AL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Hoang Thi Thu Ha:</t>
        </r>
        <r>
          <rPr>
            <sz val="9"/>
            <color indexed="81"/>
            <rFont val="Tahoma"/>
            <family val="2"/>
          </rPr>
          <t xml:space="preserve">
Mùng 6 Tết AL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 xml:space="preserve">Hoang Thi Thu Ha
</t>
        </r>
        <r>
          <rPr>
            <sz val="9"/>
            <color indexed="81"/>
            <rFont val="Tahoma"/>
            <family val="2"/>
          </rPr>
          <t>Mùng 10/3 (Giỗ tổ Hùng Vương)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Hoang Thi Thu Ha:</t>
        </r>
        <r>
          <rPr>
            <sz val="9"/>
            <color indexed="81"/>
            <rFont val="Tahoma"/>
            <family val="2"/>
          </rPr>
          <t xml:space="preserve">
Lễ Quốc Khánh 2/9
</t>
        </r>
      </text>
    </comment>
  </commentList>
</comments>
</file>

<file path=xl/sharedStrings.xml><?xml version="1.0" encoding="utf-8"?>
<sst xmlns="http://schemas.openxmlformats.org/spreadsheetml/2006/main" count="428" uniqueCount="71">
  <si>
    <t>JAN</t>
  </si>
  <si>
    <t>THÁNG 1</t>
  </si>
  <si>
    <t>FEB</t>
  </si>
  <si>
    <t>THÁNG 2</t>
  </si>
  <si>
    <t>MAR</t>
  </si>
  <si>
    <t>THÁNG 3</t>
  </si>
  <si>
    <t>MON</t>
  </si>
  <si>
    <t>TUE</t>
  </si>
  <si>
    <t>WED</t>
  </si>
  <si>
    <t>THU</t>
  </si>
  <si>
    <t>FRI</t>
  </si>
  <si>
    <t>SAT</t>
  </si>
  <si>
    <t>SUN</t>
  </si>
  <si>
    <t>HAI</t>
  </si>
  <si>
    <t>BA</t>
  </si>
  <si>
    <t>TƯ</t>
  </si>
  <si>
    <t xml:space="preserve">NĂM </t>
  </si>
  <si>
    <t>SÁU</t>
  </si>
  <si>
    <t>BẢY</t>
  </si>
  <si>
    <t>CN</t>
  </si>
  <si>
    <t>APR</t>
  </si>
  <si>
    <t>THÁNG 4</t>
  </si>
  <si>
    <t>MAY</t>
  </si>
  <si>
    <t>THÁNG 5</t>
  </si>
  <si>
    <t>JUN</t>
  </si>
  <si>
    <t>THÁNG 6</t>
  </si>
  <si>
    <t>JUL</t>
  </si>
  <si>
    <t>THÁNG 7</t>
  </si>
  <si>
    <t>AUG</t>
  </si>
  <si>
    <t>THÁNG 8</t>
  </si>
  <si>
    <t>SEP</t>
  </si>
  <si>
    <t>THÁNG 9</t>
  </si>
  <si>
    <t>OCT</t>
  </si>
  <si>
    <t>THÁNG 10</t>
  </si>
  <si>
    <t>NOV</t>
  </si>
  <si>
    <t>THÁNG 11</t>
  </si>
  <si>
    <t>DEC</t>
  </si>
  <si>
    <t>THÁNG 12</t>
  </si>
  <si>
    <t>Thời gian làm việc trong năm</t>
  </si>
  <si>
    <t>休日  Ngày nghỉ</t>
  </si>
  <si>
    <t>祭日 Nghỉ lễ</t>
  </si>
  <si>
    <t>会社提供休日  Ngày Công ty cho nghỉ</t>
  </si>
  <si>
    <t>会社全体の一斉有給休日  Ngày nghỉ phép năm</t>
  </si>
  <si>
    <t>サラリー支給日  Ngày phát lương</t>
  </si>
  <si>
    <t>ボーナス支給日  Ngày phát tiền thưởng</t>
  </si>
  <si>
    <t>棚卸日　Ngày kiểm kê</t>
  </si>
  <si>
    <r>
      <t xml:space="preserve">年間平稼働日(平均 </t>
    </r>
    <r>
      <rPr>
        <b/>
        <sz val="11"/>
        <color theme="1"/>
        <rFont val="Calibri"/>
        <family val="2"/>
        <scheme val="minor"/>
      </rPr>
      <t>23.0</t>
    </r>
    <r>
      <rPr>
        <sz val="11"/>
        <color theme="1"/>
        <rFont val="Calibri"/>
        <family val="2"/>
        <scheme val="minor"/>
      </rPr>
      <t>日/月）</t>
    </r>
  </si>
  <si>
    <t>Số ngày làm việc (Trung bình: 23.0 ngày/tháng)</t>
  </si>
  <si>
    <r>
      <t>年間の稼動時間</t>
    </r>
    <r>
      <rPr>
        <b/>
        <sz val="11"/>
        <rFont val="Calibri"/>
        <family val="2"/>
        <scheme val="minor"/>
      </rPr>
      <t>（A勤務：450分）</t>
    </r>
  </si>
  <si>
    <t>JUKI VIETNAM 2019 YEAR  CALENDAR (正）</t>
  </si>
  <si>
    <t>★Ghi chú lịch 2019:</t>
  </si>
  <si>
    <t>1. Tết Nguyên Đán nghỉ 9 ngày như phương án của nhà nước .</t>
  </si>
  <si>
    <t>https://news.zing.vn/thu-tuong-chot-phuong-an-nghi-9-ngay-dip-tet-nguyen-dan-ky-hoi-2019-post859762.html</t>
  </si>
  <si>
    <t>2. Ngày Tất niên: chiều 26/1/2019 ( Tiệc tất niên công ty ) và ngày 1/2 ( ngày nghỉ trước Tết ), ca B, C nghỉ và làm bù lại ngày 19/1/2019 ( bố trí đi ca để chỉ làm bù 1 ngày vào ngày 19/1)</t>
  </si>
  <si>
    <t>3. Giỗ tổ Hùng Vương (10/3 AL ) rơi vào ngày chủ nhật 14/4, nghỉ bù 15/4</t>
  </si>
  <si>
    <t>4. Kỳ lương tháng 4, chốt từ ngày 23/4, ngày 24 /4 các bộ phận phải nộp bảng lương, ngày 27/4 chi lương  ( chấm theo ca hiện tại )</t>
  </si>
  <si>
    <t>5. Ngày kiểm kê: 29/6 và 30/11</t>
  </si>
  <si>
    <t>6. Du lịch công ty : 12, 13, 14, 15/7/2019</t>
  </si>
  <si>
    <t>7. Không có tạm ứng lương</t>
  </si>
  <si>
    <t>発行日：2018.10.15</t>
  </si>
  <si>
    <t>★Ghi chú lịch 2020:</t>
  </si>
  <si>
    <t>Công ty vẫn đảm bảo số ngày làm việc 276 ngày, nên sẽ cho nghỉ thêm 1 ngày. Tuy nhiên từ năm sau sẽ trở lại số ngày công ty cho nghỉ là 21 ngày.</t>
  </si>
  <si>
    <t>1. Tết Nguyên Đán nghỉ 9 ngày, từ ngày 22/1~30/1.</t>
  </si>
  <si>
    <t>2. Ngày Tất niên: chiều 18/1/2020 ( Tiệc tất niên công ty ) và ngày 21/1 ( ngày nghỉ trước Tết ), ca B, C nghỉ và làm bù lại ngày 8/2/2020 ( bố trí đi ca để chỉ làm bù 1 ngày vào ngày 8/2/2020)</t>
  </si>
  <si>
    <t>3. Ngày kiểm kê: 30/5 và 30/11</t>
  </si>
  <si>
    <t>4. Do tháng 2/2020 có ngày 29, nâng tổng số ngày làm việc lên  277 ngày.</t>
  </si>
  <si>
    <t>5. Lễ 30/4 và 2/9 nghỉ liên tục 4 ngày.</t>
  </si>
  <si>
    <t xml:space="preserve">6.  Ứng lương: ngày 20/1,  3,500,000 đồng/người. Ngày lĩnh kỳ lương tháng 1/2020 vào ngày 4/2/2020. </t>
  </si>
  <si>
    <t>7. Chuyển ngày nghỉ 28/12/2019 qua ngày 31/12/2019.</t>
  </si>
  <si>
    <t>JUKI VIETNAM 2020 YEAR  CALENDAR (正）</t>
  </si>
  <si>
    <t>発行日：2019.9.24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</si>
</sst>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&quot;(&quot;##&quot;)&quot;"/>
    <numFmt numFmtId="165" formatCode="#&quot;月&quot;#&quot;日&quot;"/>
    <numFmt numFmtId="166" formatCode="#,##0&quot;日&quot;;\-#,##0&quot;日&quot;"/>
    <numFmt numFmtId="167" formatCode="#,##0&quot;分&quot;;\-#,##0&quot;分&quot;"/>
    <numFmt numFmtId="168" formatCode="yyyy/m/d;@"/>
    <numFmt numFmtId="169" formatCode="_(* #,##0_);_(* \(#,##0\);_(* &quot;-&quot;??_);_(@_)"/>
    <numFmt numFmtId="170" formatCode="0.000"/>
    <numFmt numFmtId="171" formatCode="0.000000"/>
  </numFmts>
  <fonts count="2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ＭＳ Ｐゴシック"/>
      <family val="2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Arial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b/>
      <sz val="22"/>
      <name val="Arial"/>
      <family val="2"/>
    </font>
    <font>
      <b/>
      <sz val="28"/>
      <name val="Arial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sz val="14"/>
      <name val="Arial"/>
      <family val="2"/>
    </font>
    <font>
      <b/>
      <sz val="13"/>
      <color indexed="10"/>
      <name val="Arial"/>
      <family val="2"/>
    </font>
    <font>
      <sz val="13"/>
      <name val="Arial"/>
      <family val="2"/>
    </font>
    <font>
      <b/>
      <sz val="13"/>
      <color rgb="FFFF0000"/>
      <name val="Arial"/>
      <family val="2"/>
    </font>
    <font>
      <sz val="11"/>
      <color rgb="FFFF0000"/>
      <name val="Arial"/>
      <family val="2"/>
    </font>
    <font>
      <b/>
      <sz val="11"/>
      <name val="Arial"/>
      <family val="2"/>
    </font>
    <font>
      <b/>
      <sz val="11"/>
      <color rgb="FFFF0000"/>
      <name val="Arial"/>
      <family val="2"/>
    </font>
    <font>
      <sz val="13"/>
      <color rgb="FFFF000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3"/>
      <color theme="1"/>
      <name val="Arial"/>
      <family val="2"/>
    </font>
    <font>
      <sz val="13"/>
      <color indexed="10"/>
      <name val="Arial"/>
      <family val="2"/>
    </font>
    <font>
      <sz val="6"/>
      <name val="Calibri"/>
      <family val="3"/>
      <charset val="128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66FF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rgb="FFFF0000"/>
      </bottom>
      <diagonal/>
    </border>
    <border>
      <left/>
      <right/>
      <top style="double">
        <color rgb="FFFF0000"/>
      </top>
      <bottom/>
      <diagonal/>
    </border>
    <border>
      <left style="medium">
        <color indexed="64"/>
      </left>
      <right/>
      <top/>
      <bottom style="double">
        <color rgb="FFFF0000"/>
      </bottom>
      <diagonal/>
    </border>
  </borders>
  <cellStyleXfs count="7">
    <xf numFmtId="0" fontId="0" fillId="0" borderId="0"/>
    <xf numFmtId="0" fontId="2" fillId="0" borderId="0"/>
    <xf numFmtId="40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1" fillId="0" borderId="0" applyNumberFormat="0" applyFill="0" applyBorder="0" applyAlignment="0" applyProtection="0"/>
  </cellStyleXfs>
  <cellXfs count="67">
    <xf numFmtId="0" fontId="0" fillId="0" borderId="0" xfId="0"/>
    <xf numFmtId="0" fontId="6" fillId="0" borderId="0" xfId="1" applyFont="1"/>
    <xf numFmtId="0" fontId="9" fillId="0" borderId="0" xfId="1" applyFont="1"/>
    <xf numFmtId="0" fontId="10" fillId="0" borderId="2" xfId="1" applyFont="1" applyBorder="1" applyAlignment="1">
      <alignment horizontal="center"/>
    </xf>
    <xf numFmtId="0" fontId="10" fillId="0" borderId="3" xfId="1" applyFont="1" applyBorder="1" applyAlignment="1">
      <alignment horizontal="center"/>
    </xf>
    <xf numFmtId="0" fontId="11" fillId="3" borderId="4" xfId="1" applyFont="1" applyFill="1" applyBorder="1" applyAlignment="1">
      <alignment horizontal="center"/>
    </xf>
    <xf numFmtId="0" fontId="10" fillId="0" borderId="5" xfId="1" applyFont="1" applyBorder="1" applyAlignment="1">
      <alignment horizontal="center"/>
    </xf>
    <xf numFmtId="0" fontId="10" fillId="0" borderId="0" xfId="1" applyFont="1" applyBorder="1" applyAlignment="1">
      <alignment horizontal="center"/>
    </xf>
    <xf numFmtId="0" fontId="10" fillId="0" borderId="1" xfId="1" applyFont="1" applyBorder="1" applyAlignment="1">
      <alignment horizontal="center"/>
    </xf>
    <xf numFmtId="0" fontId="11" fillId="3" borderId="6" xfId="1" applyFont="1" applyFill="1" applyBorder="1" applyAlignment="1">
      <alignment horizontal="center"/>
    </xf>
    <xf numFmtId="0" fontId="12" fillId="0" borderId="7" xfId="1" applyFont="1" applyBorder="1" applyAlignment="1">
      <alignment horizontal="center"/>
    </xf>
    <xf numFmtId="0" fontId="12" fillId="0" borderId="8" xfId="1" applyFont="1" applyBorder="1" applyAlignment="1">
      <alignment horizontal="center"/>
    </xf>
    <xf numFmtId="0" fontId="12" fillId="0" borderId="9" xfId="1" applyFont="1" applyBorder="1" applyAlignment="1">
      <alignment horizontal="center"/>
    </xf>
    <xf numFmtId="0" fontId="13" fillId="0" borderId="5" xfId="1" applyFont="1" applyFill="1" applyBorder="1"/>
    <xf numFmtId="0" fontId="14" fillId="0" borderId="0" xfId="1" applyFont="1" applyFill="1" applyBorder="1"/>
    <xf numFmtId="0" fontId="14" fillId="0" borderId="0" xfId="1" applyFont="1" applyBorder="1"/>
    <xf numFmtId="0" fontId="14" fillId="0" borderId="5" xfId="1" applyFont="1" applyFill="1" applyBorder="1"/>
    <xf numFmtId="0" fontId="15" fillId="0" borderId="0" xfId="1" applyFont="1" applyFill="1" applyBorder="1"/>
    <xf numFmtId="0" fontId="14" fillId="0" borderId="6" xfId="1" applyFont="1" applyFill="1" applyBorder="1"/>
    <xf numFmtId="0" fontId="15" fillId="0" borderId="5" xfId="1" applyFont="1" applyFill="1" applyBorder="1"/>
    <xf numFmtId="0" fontId="15" fillId="0" borderId="10" xfId="1" applyFont="1" applyFill="1" applyBorder="1"/>
    <xf numFmtId="0" fontId="15" fillId="0" borderId="11" xfId="1" applyFont="1" applyFill="1" applyBorder="1"/>
    <xf numFmtId="0" fontId="14" fillId="0" borderId="11" xfId="1" applyFont="1" applyFill="1" applyBorder="1"/>
    <xf numFmtId="0" fontId="15" fillId="0" borderId="12" xfId="1" applyFont="1" applyFill="1" applyBorder="1"/>
    <xf numFmtId="0" fontId="14" fillId="0" borderId="10" xfId="1" applyFont="1" applyFill="1" applyBorder="1"/>
    <xf numFmtId="0" fontId="13" fillId="0" borderId="0" xfId="1" applyFont="1" applyFill="1" applyBorder="1"/>
    <xf numFmtId="164" fontId="17" fillId="0" borderId="13" xfId="1" applyNumberFormat="1" applyFont="1" applyBorder="1"/>
    <xf numFmtId="0" fontId="14" fillId="0" borderId="0" xfId="1" applyFont="1"/>
    <xf numFmtId="0" fontId="18" fillId="0" borderId="0" xfId="1" applyFont="1" applyBorder="1"/>
    <xf numFmtId="0" fontId="19" fillId="0" borderId="0" xfId="1" applyFont="1" applyBorder="1"/>
    <xf numFmtId="164" fontId="17" fillId="0" borderId="0" xfId="1" applyNumberFormat="1" applyFont="1" applyBorder="1"/>
    <xf numFmtId="0" fontId="20" fillId="0" borderId="0" xfId="1" applyFont="1"/>
    <xf numFmtId="0" fontId="15" fillId="4" borderId="6" xfId="1" applyFont="1" applyFill="1" applyBorder="1"/>
    <xf numFmtId="0" fontId="21" fillId="0" borderId="0" xfId="6"/>
    <xf numFmtId="170" fontId="16" fillId="0" borderId="0" xfId="1" applyNumberFormat="1" applyFont="1"/>
    <xf numFmtId="0" fontId="5" fillId="0" borderId="0" xfId="1" applyFont="1"/>
    <xf numFmtId="0" fontId="16" fillId="0" borderId="0" xfId="1" applyFont="1"/>
    <xf numFmtId="0" fontId="16" fillId="0" borderId="0" xfId="1" applyFont="1" applyAlignment="1">
      <alignment vertical="center"/>
    </xf>
    <xf numFmtId="0" fontId="23" fillId="0" borderId="0" xfId="1" applyFont="1" applyFill="1" applyBorder="1"/>
    <xf numFmtId="0" fontId="24" fillId="0" borderId="5" xfId="1" applyFont="1" applyFill="1" applyBorder="1"/>
    <xf numFmtId="0" fontId="19" fillId="0" borderId="0" xfId="1" applyFont="1" applyFill="1" applyBorder="1"/>
    <xf numFmtId="0" fontId="23" fillId="0" borderId="5" xfId="1" applyFont="1" applyFill="1" applyBorder="1"/>
    <xf numFmtId="0" fontId="23" fillId="0" borderId="10" xfId="1" applyFont="1" applyFill="1" applyBorder="1"/>
    <xf numFmtId="0" fontId="15" fillId="0" borderId="6" xfId="1" applyFont="1" applyFill="1" applyBorder="1"/>
    <xf numFmtId="0" fontId="5" fillId="0" borderId="0" xfId="1" applyFont="1" applyFill="1"/>
    <xf numFmtId="164" fontId="5" fillId="0" borderId="0" xfId="1" quotePrefix="1" applyNumberFormat="1" applyFont="1" applyFill="1" applyAlignment="1">
      <alignment horizontal="center"/>
    </xf>
    <xf numFmtId="164" fontId="5" fillId="0" borderId="0" xfId="1" quotePrefix="1" applyNumberFormat="1" applyFont="1" applyAlignment="1">
      <alignment horizontal="center"/>
    </xf>
    <xf numFmtId="164" fontId="5" fillId="0" borderId="0" xfId="1" applyNumberFormat="1" applyFont="1"/>
    <xf numFmtId="0" fontId="15" fillId="0" borderId="14" xfId="1" applyFont="1" applyFill="1" applyBorder="1"/>
    <xf numFmtId="0" fontId="13" fillId="0" borderId="10" xfId="1" applyFont="1" applyFill="1" applyBorder="1"/>
    <xf numFmtId="9" fontId="5" fillId="0" borderId="0" xfId="5" applyFont="1"/>
    <xf numFmtId="169" fontId="5" fillId="0" borderId="0" xfId="4" applyNumberFormat="1" applyFont="1"/>
    <xf numFmtId="165" fontId="5" fillId="0" borderId="0" xfId="1" applyNumberFormat="1" applyFont="1" applyFill="1" applyAlignment="1">
      <alignment horizontal="right"/>
    </xf>
    <xf numFmtId="0" fontId="5" fillId="0" borderId="0" xfId="1" applyFont="1" applyFill="1" applyAlignment="1">
      <alignment horizontal="right"/>
    </xf>
    <xf numFmtId="171" fontId="5" fillId="0" borderId="0" xfId="1" applyNumberFormat="1" applyFont="1"/>
    <xf numFmtId="0" fontId="5" fillId="0" borderId="0" xfId="1" applyFont="1" applyAlignment="1">
      <alignment horizontal="right"/>
    </xf>
    <xf numFmtId="14" fontId="5" fillId="0" borderId="0" xfId="1" applyNumberFormat="1" applyFont="1" applyAlignment="1">
      <alignment horizontal="right"/>
    </xf>
    <xf numFmtId="168" fontId="5" fillId="0" borderId="0" xfId="1" applyNumberFormat="1" applyFont="1" applyAlignment="1"/>
    <xf numFmtId="0" fontId="5" fillId="0" borderId="14" xfId="1" applyFont="1" applyBorder="1"/>
    <xf numFmtId="0" fontId="5" fillId="0" borderId="0" xfId="1" applyFont="1" applyAlignment="1">
      <alignment vertical="center"/>
    </xf>
    <xf numFmtId="0" fontId="5" fillId="0" borderId="15" xfId="1" applyFont="1" applyBorder="1"/>
    <xf numFmtId="0" fontId="15" fillId="0" borderId="16" xfId="1" applyFont="1" applyFill="1" applyBorder="1"/>
    <xf numFmtId="0" fontId="16" fillId="0" borderId="0" xfId="1" applyFont="1" applyBorder="1"/>
    <xf numFmtId="0" fontId="26" fillId="0" borderId="0" xfId="1" applyFont="1"/>
    <xf numFmtId="166" fontId="17" fillId="0" borderId="0" xfId="1" applyNumberFormat="1" applyFont="1" applyAlignment="1">
      <alignment horizontal="right"/>
    </xf>
    <xf numFmtId="0" fontId="8" fillId="2" borderId="0" xfId="1" applyFont="1" applyFill="1" applyAlignment="1">
      <alignment horizontal="center"/>
    </xf>
    <xf numFmtId="167" fontId="17" fillId="0" borderId="0" xfId="2" applyNumberFormat="1" applyFont="1" applyAlignment="1">
      <alignment horizontal="right"/>
    </xf>
  </cellXfs>
  <cellStyles count="7">
    <cellStyle name="Comma" xfId="4" builtinId="3"/>
    <cellStyle name="Comma 2" xfId="2"/>
    <cellStyle name="Hyperlink" xfId="6" builtinId="8"/>
    <cellStyle name="Normal" xfId="0" builtinId="0"/>
    <cellStyle name="Normal 2" xfId="3"/>
    <cellStyle name="Normal_calendar 2007a (1)_lich Juki Vietnam 2011 2" xfId="1"/>
    <cellStyle name="Percent" xfId="5" builtinId="5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46</xdr:row>
      <xdr:rowOff>86591</xdr:rowOff>
    </xdr:from>
    <xdr:to>
      <xdr:col>24</xdr:col>
      <xdr:colOff>66675</xdr:colOff>
      <xdr:row>56</xdr:row>
      <xdr:rowOff>182563</xdr:rowOff>
    </xdr:to>
    <xdr:sp macro="" textlink="">
      <xdr:nvSpPr>
        <xdr:cNvPr id="2" name="AutoShape 24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133350" y="8754341"/>
          <a:ext cx="7381875" cy="2467697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76756</xdr:colOff>
      <xdr:row>21</xdr:row>
      <xdr:rowOff>7793</xdr:rowOff>
    </xdr:from>
    <xdr:to>
      <xdr:col>22</xdr:col>
      <xdr:colOff>307954</xdr:colOff>
      <xdr:row>22</xdr:row>
      <xdr:rowOff>9525</xdr:rowOff>
    </xdr:to>
    <xdr:sp macro="" textlink="">
      <xdr:nvSpPr>
        <xdr:cNvPr id="3" name="Oval 27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6858556" y="3913043"/>
          <a:ext cx="231198" cy="220807"/>
        </a:xfrm>
        <a:prstGeom prst="ellipse">
          <a:avLst/>
        </a:prstGeom>
        <a:noFill/>
        <a:ln w="952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84281</xdr:colOff>
      <xdr:row>7</xdr:row>
      <xdr:rowOff>199303</xdr:rowOff>
    </xdr:from>
    <xdr:to>
      <xdr:col>22</xdr:col>
      <xdr:colOff>316056</xdr:colOff>
      <xdr:row>9</xdr:row>
      <xdr:rowOff>721</xdr:rowOff>
    </xdr:to>
    <xdr:sp macro="" textlink="">
      <xdr:nvSpPr>
        <xdr:cNvPr id="4" name="Oval 58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6866081" y="1418503"/>
          <a:ext cx="231775" cy="220518"/>
        </a:xfrm>
        <a:prstGeom prst="ellipse">
          <a:avLst/>
        </a:prstGeom>
        <a:noFill/>
        <a:ln w="952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105641</xdr:colOff>
      <xdr:row>27</xdr:row>
      <xdr:rowOff>1731</xdr:rowOff>
    </xdr:from>
    <xdr:to>
      <xdr:col>15</xdr:col>
      <xdr:colOff>58016</xdr:colOff>
      <xdr:row>28</xdr:row>
      <xdr:rowOff>182706</xdr:rowOff>
    </xdr:to>
    <xdr:sp macro="" textlink="">
      <xdr:nvSpPr>
        <xdr:cNvPr id="5" name="AutoShape 62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4401416" y="5116656"/>
          <a:ext cx="266700" cy="209550"/>
        </a:xfrm>
        <a:prstGeom prst="triangle">
          <a:avLst>
            <a:gd name="adj" fmla="val 50000"/>
          </a:avLst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76200</xdr:colOff>
      <xdr:row>40</xdr:row>
      <xdr:rowOff>184293</xdr:rowOff>
    </xdr:from>
    <xdr:to>
      <xdr:col>15</xdr:col>
      <xdr:colOff>19050</xdr:colOff>
      <xdr:row>41</xdr:row>
      <xdr:rowOff>184293</xdr:rowOff>
    </xdr:to>
    <xdr:sp macro="" textlink="">
      <xdr:nvSpPr>
        <xdr:cNvPr id="6" name="AutoShape 6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71975" y="7670943"/>
          <a:ext cx="257175" cy="209550"/>
        </a:xfrm>
        <a:prstGeom prst="triangle">
          <a:avLst>
            <a:gd name="adj" fmla="val 50000"/>
          </a:avLst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76200</xdr:colOff>
      <xdr:row>50</xdr:row>
      <xdr:rowOff>47625</xdr:rowOff>
    </xdr:from>
    <xdr:to>
      <xdr:col>1</xdr:col>
      <xdr:colOff>228600</xdr:colOff>
      <xdr:row>50</xdr:row>
      <xdr:rowOff>190500</xdr:rowOff>
    </xdr:to>
    <xdr:sp macro="" textlink="">
      <xdr:nvSpPr>
        <xdr:cNvPr id="7" name="Rectangle 8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342900" y="9648825"/>
          <a:ext cx="152400" cy="1428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76200</xdr:colOff>
      <xdr:row>53</xdr:row>
      <xdr:rowOff>142875</xdr:rowOff>
    </xdr:from>
    <xdr:to>
      <xdr:col>1</xdr:col>
      <xdr:colOff>257175</xdr:colOff>
      <xdr:row>53</xdr:row>
      <xdr:rowOff>142875</xdr:rowOff>
    </xdr:to>
    <xdr:sp macro="" textlink="">
      <xdr:nvSpPr>
        <xdr:cNvPr id="8" name="Line 8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ShapeType="1"/>
        </xdr:cNvSpPr>
      </xdr:nvSpPr>
      <xdr:spPr bwMode="auto">
        <a:xfrm flipV="1">
          <a:off x="342900" y="10487025"/>
          <a:ext cx="180975" cy="0"/>
        </a:xfrm>
        <a:prstGeom prst="line">
          <a:avLst/>
        </a:prstGeom>
        <a:noFill/>
        <a:ln w="1714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76200</xdr:colOff>
      <xdr:row>54</xdr:row>
      <xdr:rowOff>43294</xdr:rowOff>
    </xdr:from>
    <xdr:to>
      <xdr:col>1</xdr:col>
      <xdr:colOff>285750</xdr:colOff>
      <xdr:row>55</xdr:row>
      <xdr:rowOff>19049</xdr:rowOff>
    </xdr:to>
    <xdr:sp macro="" textlink="">
      <xdr:nvSpPr>
        <xdr:cNvPr id="9" name="テキスト 151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342900" y="10635094"/>
          <a:ext cx="209550" cy="22340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※</a:t>
          </a:r>
        </a:p>
      </xdr:txBody>
    </xdr:sp>
    <xdr:clientData/>
  </xdr:twoCellAnchor>
  <xdr:twoCellAnchor>
    <xdr:from>
      <xdr:col>1</xdr:col>
      <xdr:colOff>76200</xdr:colOff>
      <xdr:row>49</xdr:row>
      <xdr:rowOff>28575</xdr:rowOff>
    </xdr:from>
    <xdr:to>
      <xdr:col>1</xdr:col>
      <xdr:colOff>228600</xdr:colOff>
      <xdr:row>49</xdr:row>
      <xdr:rowOff>171450</xdr:rowOff>
    </xdr:to>
    <xdr:sp macro="" textlink="">
      <xdr:nvSpPr>
        <xdr:cNvPr id="10" name="Rectangle 90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342900" y="9382125"/>
          <a:ext cx="152400" cy="142875"/>
        </a:xfrm>
        <a:prstGeom prst="rect">
          <a:avLst/>
        </a:prstGeom>
        <a:solidFill>
          <a:srgbClr val="00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52</xdr:row>
      <xdr:rowOff>38100</xdr:rowOff>
    </xdr:from>
    <xdr:to>
      <xdr:col>1</xdr:col>
      <xdr:colOff>247650</xdr:colOff>
      <xdr:row>52</xdr:row>
      <xdr:rowOff>209550</xdr:rowOff>
    </xdr:to>
    <xdr:sp macro="" textlink="">
      <xdr:nvSpPr>
        <xdr:cNvPr id="11" name="Oval 91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342900" y="10134600"/>
          <a:ext cx="171450" cy="171450"/>
        </a:xfrm>
        <a:prstGeom prst="ellipse">
          <a:avLst/>
        </a:prstGeom>
        <a:noFill/>
        <a:ln w="952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90920</xdr:colOff>
      <xdr:row>8</xdr:row>
      <xdr:rowOff>2454</xdr:rowOff>
    </xdr:from>
    <xdr:to>
      <xdr:col>7</xdr:col>
      <xdr:colOff>2597</xdr:colOff>
      <xdr:row>9</xdr:row>
      <xdr:rowOff>8804</xdr:rowOff>
    </xdr:to>
    <xdr:sp macro="" textlink="">
      <xdr:nvSpPr>
        <xdr:cNvPr id="12" name="Oval 27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rrowheads="1"/>
        </xdr:cNvSpPr>
      </xdr:nvSpPr>
      <xdr:spPr bwMode="auto">
        <a:xfrm>
          <a:off x="1929245" y="1431204"/>
          <a:ext cx="226002" cy="215900"/>
        </a:xfrm>
        <a:prstGeom prst="ellipse">
          <a:avLst/>
        </a:prstGeom>
        <a:noFill/>
        <a:ln w="952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78654</xdr:colOff>
      <xdr:row>29</xdr:row>
      <xdr:rowOff>199304</xdr:rowOff>
    </xdr:from>
    <xdr:to>
      <xdr:col>14</xdr:col>
      <xdr:colOff>310429</xdr:colOff>
      <xdr:row>31</xdr:row>
      <xdr:rowOff>11113</xdr:rowOff>
    </xdr:to>
    <xdr:sp macro="" textlink="">
      <xdr:nvSpPr>
        <xdr:cNvPr id="13" name="Oval 27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4374429" y="5552354"/>
          <a:ext cx="231775" cy="230909"/>
        </a:xfrm>
        <a:prstGeom prst="ellipse">
          <a:avLst/>
        </a:prstGeom>
        <a:noFill/>
        <a:ln w="952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104775</xdr:colOff>
      <xdr:row>38</xdr:row>
      <xdr:rowOff>11257</xdr:rowOff>
    </xdr:from>
    <xdr:to>
      <xdr:col>15</xdr:col>
      <xdr:colOff>57150</xdr:colOff>
      <xdr:row>39</xdr:row>
      <xdr:rowOff>201757</xdr:rowOff>
    </xdr:to>
    <xdr:sp macro="" textlink="">
      <xdr:nvSpPr>
        <xdr:cNvPr id="14" name="AutoShape 65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4400550" y="7259782"/>
          <a:ext cx="266700" cy="219075"/>
        </a:xfrm>
        <a:prstGeom prst="triangle">
          <a:avLst>
            <a:gd name="adj" fmla="val 50000"/>
          </a:avLst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67541</xdr:colOff>
      <xdr:row>18</xdr:row>
      <xdr:rowOff>172316</xdr:rowOff>
    </xdr:from>
    <xdr:to>
      <xdr:col>23</xdr:col>
      <xdr:colOff>19916</xdr:colOff>
      <xdr:row>19</xdr:row>
      <xdr:rowOff>181841</xdr:rowOff>
    </xdr:to>
    <xdr:sp macro="" textlink="">
      <xdr:nvSpPr>
        <xdr:cNvPr id="15" name="AutoShape 65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6849341" y="3448916"/>
          <a:ext cx="266700" cy="219075"/>
        </a:xfrm>
        <a:prstGeom prst="triangle">
          <a:avLst>
            <a:gd name="adj" fmla="val 50000"/>
          </a:avLst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71870</xdr:colOff>
      <xdr:row>40</xdr:row>
      <xdr:rowOff>199159</xdr:rowOff>
    </xdr:from>
    <xdr:to>
      <xdr:col>23</xdr:col>
      <xdr:colOff>14720</xdr:colOff>
      <xdr:row>41</xdr:row>
      <xdr:rowOff>180974</xdr:rowOff>
    </xdr:to>
    <xdr:sp macro="" textlink="">
      <xdr:nvSpPr>
        <xdr:cNvPr id="16" name="AutoShape 6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6853670" y="7685809"/>
          <a:ext cx="257175" cy="191365"/>
        </a:xfrm>
        <a:prstGeom prst="triangle">
          <a:avLst>
            <a:gd name="adj" fmla="val 50000"/>
          </a:avLst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59603</xdr:colOff>
      <xdr:row>29</xdr:row>
      <xdr:rowOff>164378</xdr:rowOff>
    </xdr:from>
    <xdr:to>
      <xdr:col>2</xdr:col>
      <xdr:colOff>11978</xdr:colOff>
      <xdr:row>30</xdr:row>
      <xdr:rowOff>183428</xdr:rowOff>
    </xdr:to>
    <xdr:sp macro="" textlink="">
      <xdr:nvSpPr>
        <xdr:cNvPr id="17" name="AutoShape 53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SpPr>
          <a:spLocks noChangeArrowheads="1"/>
        </xdr:cNvSpPr>
      </xdr:nvSpPr>
      <xdr:spPr bwMode="auto">
        <a:xfrm>
          <a:off x="326303" y="5517428"/>
          <a:ext cx="266700" cy="228600"/>
        </a:xfrm>
        <a:prstGeom prst="triangle">
          <a:avLst>
            <a:gd name="adj" fmla="val 50000"/>
          </a:avLst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76201</xdr:colOff>
      <xdr:row>21</xdr:row>
      <xdr:rowOff>200891</xdr:rowOff>
    </xdr:from>
    <xdr:to>
      <xdr:col>13</xdr:col>
      <xdr:colOff>266701</xdr:colOff>
      <xdr:row>21</xdr:row>
      <xdr:rowOff>200891</xdr:rowOff>
    </xdr:to>
    <xdr:sp macro="" textlink="">
      <xdr:nvSpPr>
        <xdr:cNvPr id="18" name="Line 29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SpPr>
          <a:spLocks noChangeShapeType="1"/>
        </xdr:cNvSpPr>
      </xdr:nvSpPr>
      <xdr:spPr bwMode="auto">
        <a:xfrm>
          <a:off x="4057651" y="4106141"/>
          <a:ext cx="190500" cy="0"/>
        </a:xfrm>
        <a:prstGeom prst="line">
          <a:avLst/>
        </a:prstGeom>
        <a:noFill/>
        <a:ln w="1714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46585</xdr:colOff>
      <xdr:row>43</xdr:row>
      <xdr:rowOff>178724</xdr:rowOff>
    </xdr:from>
    <xdr:to>
      <xdr:col>19</xdr:col>
      <xdr:colOff>5541</xdr:colOff>
      <xdr:row>44</xdr:row>
      <xdr:rowOff>180629</xdr:rowOff>
    </xdr:to>
    <xdr:sp macro="" textlink="">
      <xdr:nvSpPr>
        <xdr:cNvPr id="19" name="AutoShape 65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SpPr>
          <a:spLocks noChangeArrowheads="1"/>
        </xdr:cNvSpPr>
      </xdr:nvSpPr>
      <xdr:spPr bwMode="auto">
        <a:xfrm>
          <a:off x="5545108" y="8240338"/>
          <a:ext cx="270683" cy="218382"/>
        </a:xfrm>
        <a:prstGeom prst="triangle">
          <a:avLst>
            <a:gd name="adj" fmla="val 50000"/>
          </a:avLst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66675</xdr:colOff>
      <xdr:row>6</xdr:row>
      <xdr:rowOff>190500</xdr:rowOff>
    </xdr:from>
    <xdr:to>
      <xdr:col>14</xdr:col>
      <xdr:colOff>0</xdr:colOff>
      <xdr:row>8</xdr:row>
      <xdr:rowOff>19050</xdr:rowOff>
    </xdr:to>
    <xdr:sp macro="" textlink="">
      <xdr:nvSpPr>
        <xdr:cNvPr id="20" name="Rectangle 33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SpPr>
          <a:spLocks noChangeArrowheads="1"/>
        </xdr:cNvSpPr>
      </xdr:nvSpPr>
      <xdr:spPr bwMode="auto">
        <a:xfrm>
          <a:off x="4048125" y="1200150"/>
          <a:ext cx="247650" cy="247650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47625</xdr:colOff>
      <xdr:row>51</xdr:row>
      <xdr:rowOff>38100</xdr:rowOff>
    </xdr:from>
    <xdr:to>
      <xdr:col>1</xdr:col>
      <xdr:colOff>266700</xdr:colOff>
      <xdr:row>51</xdr:row>
      <xdr:rowOff>209550</xdr:rowOff>
    </xdr:to>
    <xdr:sp macro="" textlink="">
      <xdr:nvSpPr>
        <xdr:cNvPr id="21" name="AutoShape 65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314325" y="9886950"/>
          <a:ext cx="219075" cy="171450"/>
        </a:xfrm>
        <a:prstGeom prst="triangle">
          <a:avLst>
            <a:gd name="adj" fmla="val 50000"/>
          </a:avLst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80530</xdr:colOff>
      <xdr:row>44</xdr:row>
      <xdr:rowOff>197571</xdr:rowOff>
    </xdr:from>
    <xdr:to>
      <xdr:col>17</xdr:col>
      <xdr:colOff>280555</xdr:colOff>
      <xdr:row>44</xdr:row>
      <xdr:rowOff>197571</xdr:rowOff>
    </xdr:to>
    <xdr:sp macro="" textlink="">
      <xdr:nvSpPr>
        <xdr:cNvPr id="22" name="Line 14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SpPr>
          <a:spLocks noChangeShapeType="1"/>
        </xdr:cNvSpPr>
      </xdr:nvSpPr>
      <xdr:spPr bwMode="auto">
        <a:xfrm>
          <a:off x="5267325" y="8475662"/>
          <a:ext cx="200025" cy="0"/>
        </a:xfrm>
        <a:prstGeom prst="line">
          <a:avLst/>
        </a:prstGeom>
        <a:noFill/>
        <a:ln w="1714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76200</xdr:colOff>
      <xdr:row>6</xdr:row>
      <xdr:rowOff>180975</xdr:rowOff>
    </xdr:from>
    <xdr:to>
      <xdr:col>11</xdr:col>
      <xdr:colOff>0</xdr:colOff>
      <xdr:row>8</xdr:row>
      <xdr:rowOff>0</xdr:rowOff>
    </xdr:to>
    <xdr:sp macro="" textlink="">
      <xdr:nvSpPr>
        <xdr:cNvPr id="23" name="Rectangle 33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SpPr>
          <a:spLocks noChangeArrowheads="1"/>
        </xdr:cNvSpPr>
      </xdr:nvSpPr>
      <xdr:spPr bwMode="auto">
        <a:xfrm>
          <a:off x="3114675" y="1190625"/>
          <a:ext cx="238125" cy="23812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114300</xdr:colOff>
      <xdr:row>5</xdr:row>
      <xdr:rowOff>19050</xdr:rowOff>
    </xdr:from>
    <xdr:to>
      <xdr:col>3</xdr:col>
      <xdr:colOff>28575</xdr:colOff>
      <xdr:row>6</xdr:row>
      <xdr:rowOff>200025</xdr:rowOff>
    </xdr:to>
    <xdr:sp macro="" textlink="">
      <xdr:nvSpPr>
        <xdr:cNvPr id="24" name="Rectangle 32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SpPr>
          <a:spLocks noChangeArrowheads="1"/>
        </xdr:cNvSpPr>
      </xdr:nvSpPr>
      <xdr:spPr bwMode="auto">
        <a:xfrm>
          <a:off x="695325" y="1000125"/>
          <a:ext cx="228600" cy="209550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106363</xdr:colOff>
      <xdr:row>6</xdr:row>
      <xdr:rowOff>181841</xdr:rowOff>
    </xdr:from>
    <xdr:to>
      <xdr:col>15</xdr:col>
      <xdr:colOff>59604</xdr:colOff>
      <xdr:row>7</xdr:row>
      <xdr:rowOff>191366</xdr:rowOff>
    </xdr:to>
    <xdr:sp macro="" textlink="">
      <xdr:nvSpPr>
        <xdr:cNvPr id="25" name="AutoShape 53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SpPr>
          <a:spLocks noChangeArrowheads="1"/>
        </xdr:cNvSpPr>
      </xdr:nvSpPr>
      <xdr:spPr bwMode="auto">
        <a:xfrm>
          <a:off x="4402138" y="1191491"/>
          <a:ext cx="267566" cy="219075"/>
        </a:xfrm>
        <a:prstGeom prst="triangle">
          <a:avLst>
            <a:gd name="adj" fmla="val 50000"/>
          </a:avLst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70285</xdr:colOff>
      <xdr:row>28</xdr:row>
      <xdr:rowOff>186026</xdr:rowOff>
    </xdr:from>
    <xdr:to>
      <xdr:col>6</xdr:col>
      <xdr:colOff>13135</xdr:colOff>
      <xdr:row>29</xdr:row>
      <xdr:rowOff>185160</xdr:rowOff>
    </xdr:to>
    <xdr:sp macro="" textlink="">
      <xdr:nvSpPr>
        <xdr:cNvPr id="26" name="AutoShape 65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SpPr>
          <a:spLocks noChangeArrowheads="1"/>
        </xdr:cNvSpPr>
      </xdr:nvSpPr>
      <xdr:spPr bwMode="auto">
        <a:xfrm>
          <a:off x="1594285" y="5329526"/>
          <a:ext cx="257175" cy="208684"/>
        </a:xfrm>
        <a:prstGeom prst="triangle">
          <a:avLst>
            <a:gd name="adj" fmla="val 50000"/>
          </a:avLst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85725</xdr:colOff>
      <xdr:row>10</xdr:row>
      <xdr:rowOff>190500</xdr:rowOff>
    </xdr:from>
    <xdr:to>
      <xdr:col>4</xdr:col>
      <xdr:colOff>276225</xdr:colOff>
      <xdr:row>10</xdr:row>
      <xdr:rowOff>190500</xdr:rowOff>
    </xdr:to>
    <xdr:sp macro="" textlink="">
      <xdr:nvSpPr>
        <xdr:cNvPr id="27" name="Line 15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SpPr>
          <a:spLocks noChangeShapeType="1"/>
        </xdr:cNvSpPr>
      </xdr:nvSpPr>
      <xdr:spPr bwMode="auto">
        <a:xfrm>
          <a:off x="1295400" y="2038350"/>
          <a:ext cx="190500" cy="0"/>
        </a:xfrm>
        <a:prstGeom prst="line">
          <a:avLst/>
        </a:prstGeom>
        <a:noFill/>
        <a:ln w="1714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104775</xdr:colOff>
      <xdr:row>21</xdr:row>
      <xdr:rowOff>200025</xdr:rowOff>
    </xdr:from>
    <xdr:to>
      <xdr:col>21</xdr:col>
      <xdr:colOff>295275</xdr:colOff>
      <xdr:row>21</xdr:row>
      <xdr:rowOff>200025</xdr:rowOff>
    </xdr:to>
    <xdr:sp macro="" textlink="">
      <xdr:nvSpPr>
        <xdr:cNvPr id="28" name="Line 18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SpPr>
          <a:spLocks noChangeShapeType="1"/>
        </xdr:cNvSpPr>
      </xdr:nvSpPr>
      <xdr:spPr bwMode="auto">
        <a:xfrm>
          <a:off x="6572250" y="4105275"/>
          <a:ext cx="190500" cy="0"/>
        </a:xfrm>
        <a:prstGeom prst="line">
          <a:avLst/>
        </a:prstGeom>
        <a:noFill/>
        <a:ln w="1714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33</xdr:row>
      <xdr:rowOff>190500</xdr:rowOff>
    </xdr:from>
    <xdr:to>
      <xdr:col>18</xdr:col>
      <xdr:colOff>0</xdr:colOff>
      <xdr:row>33</xdr:row>
      <xdr:rowOff>190500</xdr:rowOff>
    </xdr:to>
    <xdr:sp macro="" textlink="">
      <xdr:nvSpPr>
        <xdr:cNvPr id="29" name="Line 28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SpPr>
          <a:spLocks noChangeShapeType="1"/>
        </xdr:cNvSpPr>
      </xdr:nvSpPr>
      <xdr:spPr bwMode="auto">
        <a:xfrm>
          <a:off x="5324475" y="6381750"/>
          <a:ext cx="200025" cy="0"/>
        </a:xfrm>
        <a:prstGeom prst="line">
          <a:avLst/>
        </a:prstGeom>
        <a:noFill/>
        <a:ln w="1714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66675</xdr:colOff>
      <xdr:row>6</xdr:row>
      <xdr:rowOff>180975</xdr:rowOff>
    </xdr:from>
    <xdr:to>
      <xdr:col>11</xdr:col>
      <xdr:colOff>304800</xdr:colOff>
      <xdr:row>8</xdr:row>
      <xdr:rowOff>0</xdr:rowOff>
    </xdr:to>
    <xdr:sp macro="" textlink="">
      <xdr:nvSpPr>
        <xdr:cNvPr id="30" name="Rectangle 33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SpPr>
          <a:spLocks noChangeArrowheads="1"/>
        </xdr:cNvSpPr>
      </xdr:nvSpPr>
      <xdr:spPr bwMode="auto">
        <a:xfrm>
          <a:off x="3419475" y="1190625"/>
          <a:ext cx="238125" cy="23812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75334</xdr:colOff>
      <xdr:row>6</xdr:row>
      <xdr:rowOff>190500</xdr:rowOff>
    </xdr:from>
    <xdr:to>
      <xdr:col>13</xdr:col>
      <xdr:colOff>1732</xdr:colOff>
      <xdr:row>8</xdr:row>
      <xdr:rowOff>11257</xdr:rowOff>
    </xdr:to>
    <xdr:sp macro="" textlink="">
      <xdr:nvSpPr>
        <xdr:cNvPr id="31" name="Rectangle 33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SpPr>
          <a:spLocks noChangeArrowheads="1"/>
        </xdr:cNvSpPr>
      </xdr:nvSpPr>
      <xdr:spPr bwMode="auto">
        <a:xfrm>
          <a:off x="3742459" y="1200150"/>
          <a:ext cx="240723" cy="239857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66675</xdr:colOff>
      <xdr:row>21</xdr:row>
      <xdr:rowOff>0</xdr:rowOff>
    </xdr:from>
    <xdr:to>
      <xdr:col>2</xdr:col>
      <xdr:colOff>304800</xdr:colOff>
      <xdr:row>22</xdr:row>
      <xdr:rowOff>19050</xdr:rowOff>
    </xdr:to>
    <xdr:sp macro="" textlink="">
      <xdr:nvSpPr>
        <xdr:cNvPr id="32" name="Rectangle 33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SpPr>
          <a:spLocks noChangeArrowheads="1"/>
        </xdr:cNvSpPr>
      </xdr:nvSpPr>
      <xdr:spPr bwMode="auto">
        <a:xfrm>
          <a:off x="647700" y="3905250"/>
          <a:ext cx="238125" cy="23812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85726</xdr:colOff>
      <xdr:row>18</xdr:row>
      <xdr:rowOff>198438</xdr:rowOff>
    </xdr:from>
    <xdr:to>
      <xdr:col>2</xdr:col>
      <xdr:colOff>9526</xdr:colOff>
      <xdr:row>20</xdr:row>
      <xdr:rowOff>17463</xdr:rowOff>
    </xdr:to>
    <xdr:sp macro="" textlink="">
      <xdr:nvSpPr>
        <xdr:cNvPr id="33" name="Rectangle 33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SpPr>
          <a:spLocks noChangeArrowheads="1"/>
        </xdr:cNvSpPr>
      </xdr:nvSpPr>
      <xdr:spPr bwMode="auto">
        <a:xfrm>
          <a:off x="352426" y="3475038"/>
          <a:ext cx="238125" cy="23812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114300</xdr:colOff>
      <xdr:row>16</xdr:row>
      <xdr:rowOff>19050</xdr:rowOff>
    </xdr:from>
    <xdr:to>
      <xdr:col>12</xdr:col>
      <xdr:colOff>38100</xdr:colOff>
      <xdr:row>18</xdr:row>
      <xdr:rowOff>19050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SpPr>
          <a:spLocks noChangeArrowheads="1"/>
        </xdr:cNvSpPr>
      </xdr:nvSpPr>
      <xdr:spPr bwMode="auto">
        <a:xfrm>
          <a:off x="3467100" y="3057525"/>
          <a:ext cx="238125" cy="23812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95250</xdr:colOff>
      <xdr:row>28</xdr:row>
      <xdr:rowOff>190500</xdr:rowOff>
    </xdr:from>
    <xdr:to>
      <xdr:col>18</xdr:col>
      <xdr:colOff>19050</xdr:colOff>
      <xdr:row>30</xdr:row>
      <xdr:rowOff>9525</xdr:rowOff>
    </xdr:to>
    <xdr:sp macro="" textlink="">
      <xdr:nvSpPr>
        <xdr:cNvPr id="35" name="Rectangle 33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SpPr>
          <a:spLocks noChangeArrowheads="1"/>
        </xdr:cNvSpPr>
      </xdr:nvSpPr>
      <xdr:spPr bwMode="auto">
        <a:xfrm>
          <a:off x="5305425" y="5334000"/>
          <a:ext cx="238125" cy="23812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104775</xdr:colOff>
      <xdr:row>5</xdr:row>
      <xdr:rowOff>0</xdr:rowOff>
    </xdr:from>
    <xdr:to>
      <xdr:col>23</xdr:col>
      <xdr:colOff>57150</xdr:colOff>
      <xdr:row>6</xdr:row>
      <xdr:rowOff>200025</xdr:rowOff>
    </xdr:to>
    <xdr:sp macro="" textlink="">
      <xdr:nvSpPr>
        <xdr:cNvPr id="36" name="AutoShape 62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SpPr>
          <a:spLocks noChangeArrowheads="1"/>
        </xdr:cNvSpPr>
      </xdr:nvSpPr>
      <xdr:spPr bwMode="auto">
        <a:xfrm>
          <a:off x="6886575" y="981075"/>
          <a:ext cx="266700" cy="228600"/>
        </a:xfrm>
        <a:prstGeom prst="triangle">
          <a:avLst>
            <a:gd name="adj" fmla="val 50000"/>
          </a:avLst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51666</xdr:colOff>
      <xdr:row>20</xdr:row>
      <xdr:rowOff>179387</xdr:rowOff>
    </xdr:from>
    <xdr:to>
      <xdr:col>2</xdr:col>
      <xdr:colOff>4041</xdr:colOff>
      <xdr:row>21</xdr:row>
      <xdr:rowOff>198437</xdr:rowOff>
    </xdr:to>
    <xdr:sp macro="" textlink="">
      <xdr:nvSpPr>
        <xdr:cNvPr id="37" name="AutoShape 62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SpPr>
          <a:spLocks noChangeArrowheads="1"/>
        </xdr:cNvSpPr>
      </xdr:nvSpPr>
      <xdr:spPr bwMode="auto">
        <a:xfrm>
          <a:off x="318366" y="3875087"/>
          <a:ext cx="266700" cy="228600"/>
        </a:xfrm>
        <a:prstGeom prst="triangle">
          <a:avLst>
            <a:gd name="adj" fmla="val 50000"/>
          </a:avLst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64800</xdr:colOff>
      <xdr:row>17</xdr:row>
      <xdr:rowOff>169864</xdr:rowOff>
    </xdr:from>
    <xdr:to>
      <xdr:col>15</xdr:col>
      <xdr:colOff>14577</xdr:colOff>
      <xdr:row>18</xdr:row>
      <xdr:rowOff>188913</xdr:rowOff>
    </xdr:to>
    <xdr:sp macro="" textlink="">
      <xdr:nvSpPr>
        <xdr:cNvPr id="38" name="AutoShape 62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SpPr>
          <a:spLocks noChangeArrowheads="1"/>
        </xdr:cNvSpPr>
      </xdr:nvSpPr>
      <xdr:spPr bwMode="auto">
        <a:xfrm>
          <a:off x="4360575" y="3236914"/>
          <a:ext cx="264102" cy="228599"/>
        </a:xfrm>
        <a:prstGeom prst="triangle">
          <a:avLst>
            <a:gd name="adj" fmla="val 50000"/>
          </a:avLst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9523</xdr:colOff>
      <xdr:row>8</xdr:row>
      <xdr:rowOff>7938</xdr:rowOff>
    </xdr:from>
    <xdr:to>
      <xdr:col>3</xdr:col>
      <xdr:colOff>257750</xdr:colOff>
      <xdr:row>8</xdr:row>
      <xdr:rowOff>179243</xdr:rowOff>
    </xdr:to>
    <xdr:sp macro="" textlink="">
      <xdr:nvSpPr>
        <xdr:cNvPr id="39" name="テキスト 114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904873" y="1436688"/>
          <a:ext cx="248227" cy="17130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※</a:t>
          </a:r>
        </a:p>
      </xdr:txBody>
    </xdr:sp>
    <xdr:clientData/>
  </xdr:twoCellAnchor>
  <xdr:twoCellAnchor>
    <xdr:from>
      <xdr:col>13</xdr:col>
      <xdr:colOff>104775</xdr:colOff>
      <xdr:row>43</xdr:row>
      <xdr:rowOff>200025</xdr:rowOff>
    </xdr:from>
    <xdr:to>
      <xdr:col>13</xdr:col>
      <xdr:colOff>304800</xdr:colOff>
      <xdr:row>43</xdr:row>
      <xdr:rowOff>200025</xdr:rowOff>
    </xdr:to>
    <xdr:sp macro="" textlink="">
      <xdr:nvSpPr>
        <xdr:cNvPr id="40" name="Line 14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SpPr>
          <a:spLocks noChangeShapeType="1"/>
        </xdr:cNvSpPr>
      </xdr:nvSpPr>
      <xdr:spPr bwMode="auto">
        <a:xfrm>
          <a:off x="4086225" y="8315325"/>
          <a:ext cx="200025" cy="0"/>
        </a:xfrm>
        <a:prstGeom prst="line">
          <a:avLst/>
        </a:prstGeom>
        <a:noFill/>
        <a:ln w="1714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103909</xdr:colOff>
      <xdr:row>5</xdr:row>
      <xdr:rowOff>866</xdr:rowOff>
    </xdr:from>
    <xdr:to>
      <xdr:col>15</xdr:col>
      <xdr:colOff>56284</xdr:colOff>
      <xdr:row>6</xdr:row>
      <xdr:rowOff>191366</xdr:rowOff>
    </xdr:to>
    <xdr:sp macro="" textlink="">
      <xdr:nvSpPr>
        <xdr:cNvPr id="41" name="AutoShape 65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SpPr>
          <a:spLocks noChangeArrowheads="1"/>
        </xdr:cNvSpPr>
      </xdr:nvSpPr>
      <xdr:spPr bwMode="auto">
        <a:xfrm>
          <a:off x="4399684" y="981941"/>
          <a:ext cx="266700" cy="219075"/>
        </a:xfrm>
        <a:prstGeom prst="triangle">
          <a:avLst>
            <a:gd name="adj" fmla="val 50000"/>
          </a:avLst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57150</xdr:colOff>
      <xdr:row>9</xdr:row>
      <xdr:rowOff>171450</xdr:rowOff>
    </xdr:from>
    <xdr:to>
      <xdr:col>23</xdr:col>
      <xdr:colOff>9525</xdr:colOff>
      <xdr:row>10</xdr:row>
      <xdr:rowOff>180975</xdr:rowOff>
    </xdr:to>
    <xdr:sp macro="" textlink="">
      <xdr:nvSpPr>
        <xdr:cNvPr id="42" name="AutoShape 65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SpPr>
          <a:spLocks noChangeArrowheads="1"/>
        </xdr:cNvSpPr>
      </xdr:nvSpPr>
      <xdr:spPr bwMode="auto">
        <a:xfrm>
          <a:off x="6838950" y="1809750"/>
          <a:ext cx="266700" cy="219075"/>
        </a:xfrm>
        <a:prstGeom prst="triangle">
          <a:avLst>
            <a:gd name="adj" fmla="val 50000"/>
          </a:avLst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85725</xdr:colOff>
      <xdr:row>39</xdr:row>
      <xdr:rowOff>200025</xdr:rowOff>
    </xdr:from>
    <xdr:to>
      <xdr:col>7</xdr:col>
      <xdr:colOff>0</xdr:colOff>
      <xdr:row>41</xdr:row>
      <xdr:rowOff>9525</xdr:rowOff>
    </xdr:to>
    <xdr:sp macro="" textlink="">
      <xdr:nvSpPr>
        <xdr:cNvPr id="43" name="Oval 58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SpPr>
          <a:spLocks noChangeArrowheads="1"/>
        </xdr:cNvSpPr>
      </xdr:nvSpPr>
      <xdr:spPr bwMode="auto">
        <a:xfrm>
          <a:off x="1924050" y="7477125"/>
          <a:ext cx="228600" cy="228600"/>
        </a:xfrm>
        <a:prstGeom prst="ellipse">
          <a:avLst/>
        </a:prstGeom>
        <a:noFill/>
        <a:ln w="952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77066</xdr:colOff>
      <xdr:row>43</xdr:row>
      <xdr:rowOff>0</xdr:rowOff>
    </xdr:from>
    <xdr:to>
      <xdr:col>14</xdr:col>
      <xdr:colOff>305666</xdr:colOff>
      <xdr:row>44</xdr:row>
      <xdr:rowOff>9525</xdr:rowOff>
    </xdr:to>
    <xdr:sp macro="" textlink="">
      <xdr:nvSpPr>
        <xdr:cNvPr id="44" name="Oval 58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SpPr>
          <a:spLocks noChangeArrowheads="1"/>
        </xdr:cNvSpPr>
      </xdr:nvSpPr>
      <xdr:spPr bwMode="auto">
        <a:xfrm>
          <a:off x="4372841" y="8115300"/>
          <a:ext cx="228600" cy="228600"/>
        </a:xfrm>
        <a:prstGeom prst="ellipse">
          <a:avLst/>
        </a:prstGeom>
        <a:noFill/>
        <a:ln w="952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58016</xdr:colOff>
      <xdr:row>31</xdr:row>
      <xdr:rowOff>181840</xdr:rowOff>
    </xdr:from>
    <xdr:to>
      <xdr:col>15</xdr:col>
      <xdr:colOff>10391</xdr:colOff>
      <xdr:row>32</xdr:row>
      <xdr:rowOff>191365</xdr:rowOff>
    </xdr:to>
    <xdr:sp macro="" textlink="">
      <xdr:nvSpPr>
        <xdr:cNvPr id="45" name="AutoShape 53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SpPr>
          <a:spLocks noChangeArrowheads="1"/>
        </xdr:cNvSpPr>
      </xdr:nvSpPr>
      <xdr:spPr bwMode="auto">
        <a:xfrm>
          <a:off x="4353791" y="5953990"/>
          <a:ext cx="266700" cy="219075"/>
        </a:xfrm>
        <a:prstGeom prst="triangle">
          <a:avLst>
            <a:gd name="adj" fmla="val 50000"/>
          </a:avLst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101311</xdr:colOff>
      <xdr:row>16</xdr:row>
      <xdr:rowOff>0</xdr:rowOff>
    </xdr:from>
    <xdr:to>
      <xdr:col>23</xdr:col>
      <xdr:colOff>53686</xdr:colOff>
      <xdr:row>17</xdr:row>
      <xdr:rowOff>190500</xdr:rowOff>
    </xdr:to>
    <xdr:sp macro="" textlink="">
      <xdr:nvSpPr>
        <xdr:cNvPr id="46" name="AutoShape 53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SpPr>
          <a:spLocks noChangeArrowheads="1"/>
        </xdr:cNvSpPr>
      </xdr:nvSpPr>
      <xdr:spPr bwMode="auto">
        <a:xfrm>
          <a:off x="6883111" y="3038475"/>
          <a:ext cx="266700" cy="219075"/>
        </a:xfrm>
        <a:prstGeom prst="triangle">
          <a:avLst>
            <a:gd name="adj" fmla="val 50000"/>
          </a:avLst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69128</xdr:colOff>
      <xdr:row>28</xdr:row>
      <xdr:rowOff>173903</xdr:rowOff>
    </xdr:from>
    <xdr:to>
      <xdr:col>7</xdr:col>
      <xdr:colOff>21503</xdr:colOff>
      <xdr:row>29</xdr:row>
      <xdr:rowOff>183427</xdr:rowOff>
    </xdr:to>
    <xdr:sp macro="" textlink="">
      <xdr:nvSpPr>
        <xdr:cNvPr id="47" name="AutoShape 53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SpPr>
          <a:spLocks noChangeArrowheads="1"/>
        </xdr:cNvSpPr>
      </xdr:nvSpPr>
      <xdr:spPr bwMode="auto">
        <a:xfrm>
          <a:off x="1907453" y="5317403"/>
          <a:ext cx="266700" cy="219074"/>
        </a:xfrm>
        <a:prstGeom prst="triangle">
          <a:avLst>
            <a:gd name="adj" fmla="val 50000"/>
          </a:avLst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66675</xdr:colOff>
      <xdr:row>31</xdr:row>
      <xdr:rowOff>171450</xdr:rowOff>
    </xdr:from>
    <xdr:to>
      <xdr:col>23</xdr:col>
      <xdr:colOff>19050</xdr:colOff>
      <xdr:row>32</xdr:row>
      <xdr:rowOff>190500</xdr:rowOff>
    </xdr:to>
    <xdr:sp macro="" textlink="">
      <xdr:nvSpPr>
        <xdr:cNvPr id="48" name="AutoShape 53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SpPr>
          <a:spLocks noChangeArrowheads="1"/>
        </xdr:cNvSpPr>
      </xdr:nvSpPr>
      <xdr:spPr bwMode="auto">
        <a:xfrm>
          <a:off x="6848475" y="5943600"/>
          <a:ext cx="266700" cy="228600"/>
        </a:xfrm>
        <a:prstGeom prst="triangle">
          <a:avLst>
            <a:gd name="adj" fmla="val 50000"/>
          </a:avLst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66675</xdr:colOff>
      <xdr:row>6</xdr:row>
      <xdr:rowOff>180975</xdr:rowOff>
    </xdr:from>
    <xdr:to>
      <xdr:col>9</xdr:col>
      <xdr:colOff>304800</xdr:colOff>
      <xdr:row>8</xdr:row>
      <xdr:rowOff>0</xdr:rowOff>
    </xdr:to>
    <xdr:sp macro="" textlink="">
      <xdr:nvSpPr>
        <xdr:cNvPr id="49" name="Rectangle 33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SpPr>
          <a:spLocks noChangeArrowheads="1"/>
        </xdr:cNvSpPr>
      </xdr:nvSpPr>
      <xdr:spPr bwMode="auto">
        <a:xfrm>
          <a:off x="2790825" y="1190625"/>
          <a:ext cx="238125" cy="23812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59603</xdr:colOff>
      <xdr:row>41</xdr:row>
      <xdr:rowOff>173037</xdr:rowOff>
    </xdr:from>
    <xdr:to>
      <xdr:col>7</xdr:col>
      <xdr:colOff>11978</xdr:colOff>
      <xdr:row>42</xdr:row>
      <xdr:rowOff>182562</xdr:rowOff>
    </xdr:to>
    <xdr:sp macro="" textlink="">
      <xdr:nvSpPr>
        <xdr:cNvPr id="50" name="AutoShape 53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SpPr>
          <a:spLocks noChangeArrowheads="1"/>
        </xdr:cNvSpPr>
      </xdr:nvSpPr>
      <xdr:spPr bwMode="auto">
        <a:xfrm>
          <a:off x="1897928" y="7869237"/>
          <a:ext cx="266700" cy="219075"/>
        </a:xfrm>
        <a:prstGeom prst="triangle">
          <a:avLst>
            <a:gd name="adj" fmla="val 50000"/>
          </a:avLst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73603</xdr:colOff>
      <xdr:row>29</xdr:row>
      <xdr:rowOff>182562</xdr:rowOff>
    </xdr:from>
    <xdr:to>
      <xdr:col>23</xdr:col>
      <xdr:colOff>16453</xdr:colOff>
      <xdr:row>30</xdr:row>
      <xdr:rowOff>183427</xdr:rowOff>
    </xdr:to>
    <xdr:sp macro="" textlink="">
      <xdr:nvSpPr>
        <xdr:cNvPr id="51" name="AutoShape 65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SpPr>
          <a:spLocks noChangeArrowheads="1"/>
        </xdr:cNvSpPr>
      </xdr:nvSpPr>
      <xdr:spPr bwMode="auto">
        <a:xfrm>
          <a:off x="6855403" y="5535612"/>
          <a:ext cx="257175" cy="210415"/>
        </a:xfrm>
        <a:prstGeom prst="triangle">
          <a:avLst>
            <a:gd name="adj" fmla="val 50000"/>
          </a:avLst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104775</xdr:colOff>
      <xdr:row>10</xdr:row>
      <xdr:rowOff>190500</xdr:rowOff>
    </xdr:from>
    <xdr:to>
      <xdr:col>12</xdr:col>
      <xdr:colOff>295275</xdr:colOff>
      <xdr:row>10</xdr:row>
      <xdr:rowOff>190500</xdr:rowOff>
    </xdr:to>
    <xdr:sp macro="" textlink="">
      <xdr:nvSpPr>
        <xdr:cNvPr id="52" name="Line 15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SpPr>
          <a:spLocks noChangeShapeType="1"/>
        </xdr:cNvSpPr>
      </xdr:nvSpPr>
      <xdr:spPr bwMode="auto">
        <a:xfrm>
          <a:off x="3771900" y="2038350"/>
          <a:ext cx="190500" cy="0"/>
        </a:xfrm>
        <a:prstGeom prst="line">
          <a:avLst/>
        </a:prstGeom>
        <a:noFill/>
        <a:ln w="1714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85725</xdr:colOff>
      <xdr:row>10</xdr:row>
      <xdr:rowOff>190500</xdr:rowOff>
    </xdr:from>
    <xdr:to>
      <xdr:col>21</xdr:col>
      <xdr:colOff>276225</xdr:colOff>
      <xdr:row>10</xdr:row>
      <xdr:rowOff>190500</xdr:rowOff>
    </xdr:to>
    <xdr:sp macro="" textlink="">
      <xdr:nvSpPr>
        <xdr:cNvPr id="53" name="Line 15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SpPr>
          <a:spLocks noChangeShapeType="1"/>
        </xdr:cNvSpPr>
      </xdr:nvSpPr>
      <xdr:spPr bwMode="auto">
        <a:xfrm>
          <a:off x="6553200" y="2038350"/>
          <a:ext cx="190500" cy="0"/>
        </a:xfrm>
        <a:prstGeom prst="line">
          <a:avLst/>
        </a:prstGeom>
        <a:noFill/>
        <a:ln w="1714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85725</xdr:colOff>
      <xdr:row>20</xdr:row>
      <xdr:rowOff>200025</xdr:rowOff>
    </xdr:from>
    <xdr:to>
      <xdr:col>6</xdr:col>
      <xdr:colOff>276225</xdr:colOff>
      <xdr:row>20</xdr:row>
      <xdr:rowOff>200025</xdr:rowOff>
    </xdr:to>
    <xdr:sp macro="" textlink="">
      <xdr:nvSpPr>
        <xdr:cNvPr id="54" name="Line 15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SpPr>
          <a:spLocks noChangeShapeType="1"/>
        </xdr:cNvSpPr>
      </xdr:nvSpPr>
      <xdr:spPr bwMode="auto">
        <a:xfrm>
          <a:off x="1924050" y="3895725"/>
          <a:ext cx="190500" cy="0"/>
        </a:xfrm>
        <a:prstGeom prst="line">
          <a:avLst/>
        </a:prstGeom>
        <a:noFill/>
        <a:ln w="1714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95250</xdr:colOff>
      <xdr:row>32</xdr:row>
      <xdr:rowOff>190500</xdr:rowOff>
    </xdr:from>
    <xdr:to>
      <xdr:col>3</xdr:col>
      <xdr:colOff>285750</xdr:colOff>
      <xdr:row>32</xdr:row>
      <xdr:rowOff>190500</xdr:rowOff>
    </xdr:to>
    <xdr:sp macro="" textlink="">
      <xdr:nvSpPr>
        <xdr:cNvPr id="55" name="Line 15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SpPr>
          <a:spLocks noChangeShapeType="1"/>
        </xdr:cNvSpPr>
      </xdr:nvSpPr>
      <xdr:spPr bwMode="auto">
        <a:xfrm>
          <a:off x="990600" y="6172200"/>
          <a:ext cx="190500" cy="0"/>
        </a:xfrm>
        <a:prstGeom prst="line">
          <a:avLst/>
        </a:prstGeom>
        <a:noFill/>
        <a:ln w="1714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114300</xdr:colOff>
      <xdr:row>32</xdr:row>
      <xdr:rowOff>190500</xdr:rowOff>
    </xdr:from>
    <xdr:to>
      <xdr:col>13</xdr:col>
      <xdr:colOff>304800</xdr:colOff>
      <xdr:row>32</xdr:row>
      <xdr:rowOff>190500</xdr:rowOff>
    </xdr:to>
    <xdr:sp macro="" textlink="">
      <xdr:nvSpPr>
        <xdr:cNvPr id="56" name="Line 15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SpPr>
          <a:spLocks noChangeShapeType="1"/>
        </xdr:cNvSpPr>
      </xdr:nvSpPr>
      <xdr:spPr bwMode="auto">
        <a:xfrm>
          <a:off x="4095750" y="6172200"/>
          <a:ext cx="190500" cy="0"/>
        </a:xfrm>
        <a:prstGeom prst="line">
          <a:avLst/>
        </a:prstGeom>
        <a:noFill/>
        <a:ln w="1714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97848</xdr:colOff>
      <xdr:row>43</xdr:row>
      <xdr:rowOff>200025</xdr:rowOff>
    </xdr:from>
    <xdr:to>
      <xdr:col>4</xdr:col>
      <xdr:colOff>297873</xdr:colOff>
      <xdr:row>43</xdr:row>
      <xdr:rowOff>200025</xdr:rowOff>
    </xdr:to>
    <xdr:sp macro="" textlink="">
      <xdr:nvSpPr>
        <xdr:cNvPr id="57" name="Line 28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SpPr>
          <a:spLocks noChangeShapeType="1"/>
        </xdr:cNvSpPr>
      </xdr:nvSpPr>
      <xdr:spPr bwMode="auto">
        <a:xfrm>
          <a:off x="1307523" y="8315325"/>
          <a:ext cx="200025" cy="0"/>
        </a:xfrm>
        <a:prstGeom prst="line">
          <a:avLst/>
        </a:prstGeom>
        <a:noFill/>
        <a:ln w="1714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65953</xdr:colOff>
      <xdr:row>19</xdr:row>
      <xdr:rowOff>173183</xdr:rowOff>
    </xdr:from>
    <xdr:to>
      <xdr:col>15</xdr:col>
      <xdr:colOff>18328</xdr:colOff>
      <xdr:row>20</xdr:row>
      <xdr:rowOff>182708</xdr:rowOff>
    </xdr:to>
    <xdr:sp macro="" textlink="">
      <xdr:nvSpPr>
        <xdr:cNvPr id="58" name="AutoShape 65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SpPr>
          <a:spLocks noChangeArrowheads="1"/>
        </xdr:cNvSpPr>
      </xdr:nvSpPr>
      <xdr:spPr bwMode="auto">
        <a:xfrm>
          <a:off x="4361728" y="3659333"/>
          <a:ext cx="266700" cy="219075"/>
        </a:xfrm>
        <a:prstGeom prst="triangle">
          <a:avLst>
            <a:gd name="adj" fmla="val 50000"/>
          </a:avLst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27</xdr:col>
      <xdr:colOff>0</xdr:colOff>
      <xdr:row>17</xdr:row>
      <xdr:rowOff>0</xdr:rowOff>
    </xdr:from>
    <xdr:to>
      <xdr:col>36</xdr:col>
      <xdr:colOff>575830</xdr:colOff>
      <xdr:row>26</xdr:row>
      <xdr:rowOff>103189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SpPr txBox="1"/>
      </xdr:nvSpPr>
      <xdr:spPr>
        <a:xfrm>
          <a:off x="8181975" y="3067050"/>
          <a:ext cx="4804930" cy="1970089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>
              <a:solidFill>
                <a:srgbClr val="FF0000"/>
              </a:solidFill>
            </a:rPr>
            <a:t>★</a:t>
          </a:r>
          <a:r>
            <a:rPr lang="en-US" altLang="ja-JP" sz="1100">
              <a:solidFill>
                <a:srgbClr val="FF0000"/>
              </a:solidFill>
            </a:rPr>
            <a:t>2019</a:t>
          </a:r>
          <a:r>
            <a:rPr lang="ja-JP" altLang="en-US" sz="1100">
              <a:solidFill>
                <a:srgbClr val="FF0000"/>
              </a:solidFill>
            </a:rPr>
            <a:t>年カレンダー（コメント）：</a:t>
          </a:r>
          <a:endParaRPr lang="en-US" altLang="ja-JP" sz="1100">
            <a:solidFill>
              <a:srgbClr val="FF0000"/>
            </a:solidFill>
          </a:endParaRPr>
        </a:p>
        <a:p>
          <a:r>
            <a:rPr lang="ja-JP" altLang="en-US" sz="1100">
              <a:solidFill>
                <a:srgbClr val="FF0000"/>
              </a:solidFill>
            </a:rPr>
            <a:t>①　テト休みは</a:t>
          </a:r>
          <a:r>
            <a:rPr lang="en-US" altLang="ja-JP" sz="1100">
              <a:solidFill>
                <a:srgbClr val="FF0000"/>
              </a:solidFill>
            </a:rPr>
            <a:t>2</a:t>
          </a:r>
          <a:r>
            <a:rPr lang="ja-JP" altLang="en-US" sz="1100">
              <a:solidFill>
                <a:srgbClr val="FF0000"/>
              </a:solidFill>
            </a:rPr>
            <a:t>月の</a:t>
          </a:r>
          <a:r>
            <a:rPr lang="en-US" altLang="ja-JP" sz="1100">
              <a:solidFill>
                <a:srgbClr val="FF0000"/>
              </a:solidFill>
            </a:rPr>
            <a:t>2</a:t>
          </a:r>
          <a:r>
            <a:rPr lang="ja-JP" altLang="en-US" sz="1100">
              <a:solidFill>
                <a:srgbClr val="FF0000"/>
              </a:solidFill>
            </a:rPr>
            <a:t>日～</a:t>
          </a:r>
          <a:r>
            <a:rPr lang="en-US" altLang="ja-JP" sz="1100">
              <a:solidFill>
                <a:srgbClr val="FF0000"/>
              </a:solidFill>
            </a:rPr>
            <a:t>10</a:t>
          </a:r>
          <a:r>
            <a:rPr lang="ja-JP" altLang="en-US" sz="1100">
              <a:solidFill>
                <a:srgbClr val="FF0000"/>
              </a:solidFill>
            </a:rPr>
            <a:t>日（国の提案と同じとする）</a:t>
          </a:r>
          <a:endParaRPr lang="en-US" altLang="ja-JP" sz="1100">
            <a:solidFill>
              <a:srgbClr val="FF0000"/>
            </a:solidFill>
          </a:endParaRPr>
        </a:p>
        <a:p>
          <a:r>
            <a:rPr lang="ja-JP" altLang="en-US" sz="1100">
              <a:solidFill>
                <a:srgbClr val="FF0000"/>
              </a:solidFill>
            </a:rPr>
            <a:t>②　</a:t>
          </a:r>
          <a:r>
            <a:rPr lang="ja-JP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忘年会：</a:t>
          </a:r>
          <a:r>
            <a:rPr 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201</a:t>
          </a:r>
          <a:r>
            <a:rPr lang="en-US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lang="ja-JP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年</a:t>
          </a:r>
          <a:r>
            <a:rPr 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ja-JP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月</a:t>
          </a:r>
          <a:r>
            <a:rPr 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26</a:t>
          </a:r>
          <a:r>
            <a:rPr lang="ja-JP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日（土）及びテトの前、最後の日（</a:t>
          </a:r>
          <a:r>
            <a:rPr 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ja-JP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日）に</a:t>
          </a:r>
          <a:r>
            <a:rPr 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ja-JP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勤及び</a:t>
          </a:r>
          <a:r>
            <a:rPr 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ja-JP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勤は休み、それ前に</a:t>
          </a:r>
          <a:r>
            <a:rPr 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ja-JP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月の</a:t>
          </a:r>
          <a:r>
            <a:rPr 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19</a:t>
          </a:r>
          <a:r>
            <a:rPr lang="ja-JP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日に代休。</a:t>
          </a:r>
          <a:endParaRPr lang="en-US" altLang="ja-JP" sz="11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③　</a:t>
          </a:r>
          <a:r>
            <a:rPr lang="en-US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ja-JP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月</a:t>
          </a:r>
          <a:r>
            <a:rPr lang="en-US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14</a:t>
          </a:r>
          <a:r>
            <a:rPr lang="ja-JP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日（日）は祭日ですので、</a:t>
          </a:r>
          <a:r>
            <a:rPr lang="en-US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15</a:t>
          </a:r>
          <a:r>
            <a:rPr lang="ja-JP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日に代休 （国の提案と同じとする）</a:t>
          </a:r>
          <a:endParaRPr lang="en-US">
            <a:solidFill>
              <a:srgbClr val="FF0000"/>
            </a:solidFill>
            <a:effectLst/>
          </a:endParaRPr>
        </a:p>
        <a:p>
          <a:r>
            <a:rPr lang="ja-JP" altLang="en-US" sz="1100">
              <a:solidFill>
                <a:srgbClr val="FF0000"/>
              </a:solidFill>
            </a:rPr>
            <a:t>④　</a:t>
          </a:r>
          <a:r>
            <a:rPr lang="en-US" altLang="ja-JP" sz="1100">
              <a:solidFill>
                <a:srgbClr val="FF0000"/>
              </a:solidFill>
            </a:rPr>
            <a:t>4</a:t>
          </a:r>
          <a:r>
            <a:rPr lang="ja-JP" altLang="en-US" sz="1100">
              <a:solidFill>
                <a:srgbClr val="FF0000"/>
              </a:solidFill>
            </a:rPr>
            <a:t>月</a:t>
          </a:r>
          <a:r>
            <a:rPr lang="en-US" altLang="ja-JP" sz="1100">
              <a:solidFill>
                <a:srgbClr val="FF0000"/>
              </a:solidFill>
            </a:rPr>
            <a:t>27</a:t>
          </a:r>
          <a:r>
            <a:rPr lang="ja-JP" altLang="en-US" sz="1100">
              <a:solidFill>
                <a:srgbClr val="FF0000"/>
              </a:solidFill>
            </a:rPr>
            <a:t>日にサラリー支給されるように</a:t>
          </a:r>
          <a:r>
            <a:rPr lang="en-US" altLang="ja-JP" sz="1100">
              <a:solidFill>
                <a:srgbClr val="FF0000"/>
              </a:solidFill>
            </a:rPr>
            <a:t>4</a:t>
          </a:r>
          <a:r>
            <a:rPr lang="ja-JP" altLang="en-US" sz="1100">
              <a:solidFill>
                <a:srgbClr val="FF0000"/>
              </a:solidFill>
            </a:rPr>
            <a:t>月</a:t>
          </a:r>
          <a:r>
            <a:rPr lang="en-US" altLang="ja-JP" sz="1100">
              <a:solidFill>
                <a:srgbClr val="FF0000"/>
              </a:solidFill>
            </a:rPr>
            <a:t>23</a:t>
          </a:r>
          <a:r>
            <a:rPr lang="ja-JP" altLang="en-US" sz="1100">
              <a:solidFill>
                <a:srgbClr val="FF0000"/>
              </a:solidFill>
            </a:rPr>
            <a:t>日に各部から出勤報告書を出さなければならない。</a:t>
          </a:r>
          <a:endParaRPr lang="en-US" altLang="ja-JP" sz="1100">
            <a:solidFill>
              <a:srgbClr val="FF0000"/>
            </a:solidFill>
          </a:endParaRPr>
        </a:p>
        <a:p>
          <a:r>
            <a:rPr lang="ja-JP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⑤　棚卸し日：</a:t>
          </a:r>
          <a:r>
            <a:rPr lang="en-US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6</a:t>
          </a:r>
          <a:r>
            <a:rPr lang="ja-JP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月</a:t>
          </a:r>
          <a:r>
            <a:rPr lang="en-US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29</a:t>
          </a:r>
          <a:r>
            <a:rPr lang="ja-JP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日及び</a:t>
          </a:r>
          <a:r>
            <a:rPr lang="en-US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lang="ja-JP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月</a:t>
          </a:r>
          <a:r>
            <a:rPr lang="en-US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30</a:t>
          </a:r>
          <a:r>
            <a:rPr lang="ja-JP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日　</a:t>
          </a:r>
          <a:endParaRPr lang="en-US" altLang="ja-JP" sz="11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⑥　社員旅行：</a:t>
          </a:r>
          <a:r>
            <a:rPr lang="en-US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ja-JP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月の</a:t>
          </a:r>
          <a:r>
            <a:rPr lang="en-US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12</a:t>
          </a:r>
          <a:r>
            <a:rPr lang="ja-JP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日、</a:t>
          </a:r>
          <a:r>
            <a:rPr lang="en-US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13</a:t>
          </a:r>
          <a:r>
            <a:rPr lang="ja-JP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日、</a:t>
          </a:r>
          <a:r>
            <a:rPr lang="en-US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14</a:t>
          </a:r>
          <a:r>
            <a:rPr lang="ja-JP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日、</a:t>
          </a:r>
          <a:r>
            <a:rPr lang="en-US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15</a:t>
          </a:r>
          <a:r>
            <a:rPr lang="ja-JP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日</a:t>
          </a:r>
          <a:endParaRPr lang="en-US" altLang="ja-JP" sz="11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>
              <a:solidFill>
                <a:srgbClr val="FF0000"/>
              </a:solidFill>
            </a:rPr>
            <a:t>⑦　サラリー仮支給日：無し。</a:t>
          </a:r>
          <a:endParaRPr lang="en-US" altLang="ja-JP" sz="11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27</xdr:col>
      <xdr:colOff>39687</xdr:colOff>
      <xdr:row>0</xdr:row>
      <xdr:rowOff>31750</xdr:rowOff>
    </xdr:from>
    <xdr:to>
      <xdr:col>28</xdr:col>
      <xdr:colOff>0</xdr:colOff>
      <xdr:row>2</xdr:row>
      <xdr:rowOff>71438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1662" y="31750"/>
          <a:ext cx="465138" cy="4683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47625</xdr:colOff>
      <xdr:row>43</xdr:row>
      <xdr:rowOff>142875</xdr:rowOff>
    </xdr:from>
    <xdr:to>
      <xdr:col>22</xdr:col>
      <xdr:colOff>76200</xdr:colOff>
      <xdr:row>44</xdr:row>
      <xdr:rowOff>114300</xdr:rowOff>
    </xdr:to>
    <xdr:cxnSp macro="">
      <xdr:nvCxnSpPr>
        <xdr:cNvPr id="62" name="Straight Arrow Connector 61"/>
        <xdr:cNvCxnSpPr/>
      </xdr:nvCxnSpPr>
      <xdr:spPr>
        <a:xfrm flipH="1">
          <a:off x="5886450" y="8258175"/>
          <a:ext cx="97155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46</xdr:row>
      <xdr:rowOff>86591</xdr:rowOff>
    </xdr:from>
    <xdr:to>
      <xdr:col>24</xdr:col>
      <xdr:colOff>66675</xdr:colOff>
      <xdr:row>56</xdr:row>
      <xdr:rowOff>182563</xdr:rowOff>
    </xdr:to>
    <xdr:sp macro="" textlink="">
      <xdr:nvSpPr>
        <xdr:cNvPr id="2" name="AutoShape 24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133350" y="8744816"/>
          <a:ext cx="7372350" cy="2467697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116032</xdr:colOff>
      <xdr:row>6</xdr:row>
      <xdr:rowOff>199302</xdr:rowOff>
    </xdr:from>
    <xdr:to>
      <xdr:col>23</xdr:col>
      <xdr:colOff>30307</xdr:colOff>
      <xdr:row>8</xdr:row>
      <xdr:rowOff>720</xdr:rowOff>
    </xdr:to>
    <xdr:sp macro="" textlink="">
      <xdr:nvSpPr>
        <xdr:cNvPr id="3" name="Oval 58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6888307" y="1208952"/>
          <a:ext cx="228600" cy="220518"/>
        </a:xfrm>
        <a:prstGeom prst="ellipse">
          <a:avLst/>
        </a:prstGeom>
        <a:noFill/>
        <a:ln w="952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58014</xdr:colOff>
      <xdr:row>32</xdr:row>
      <xdr:rowOff>184294</xdr:rowOff>
    </xdr:from>
    <xdr:to>
      <xdr:col>10</xdr:col>
      <xdr:colOff>10389</xdr:colOff>
      <xdr:row>33</xdr:row>
      <xdr:rowOff>190644</xdr:rowOff>
    </xdr:to>
    <xdr:sp macro="" textlink="">
      <xdr:nvSpPr>
        <xdr:cNvPr id="4" name="AutoShape 62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2782164" y="6165994"/>
          <a:ext cx="266700" cy="215900"/>
        </a:xfrm>
        <a:prstGeom prst="triangle">
          <a:avLst>
            <a:gd name="adj" fmla="val 50000"/>
          </a:avLst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68263</xdr:colOff>
      <xdr:row>39</xdr:row>
      <xdr:rowOff>184293</xdr:rowOff>
    </xdr:from>
    <xdr:to>
      <xdr:col>7</xdr:col>
      <xdr:colOff>11113</xdr:colOff>
      <xdr:row>40</xdr:row>
      <xdr:rowOff>184293</xdr:rowOff>
    </xdr:to>
    <xdr:sp macro="" textlink="">
      <xdr:nvSpPr>
        <xdr:cNvPr id="5" name="AutoShape 6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1906588" y="7461393"/>
          <a:ext cx="257175" cy="209550"/>
        </a:xfrm>
        <a:prstGeom prst="triangle">
          <a:avLst>
            <a:gd name="adj" fmla="val 50000"/>
          </a:avLst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76200</xdr:colOff>
      <xdr:row>50</xdr:row>
      <xdr:rowOff>47625</xdr:rowOff>
    </xdr:from>
    <xdr:to>
      <xdr:col>1</xdr:col>
      <xdr:colOff>228600</xdr:colOff>
      <xdr:row>50</xdr:row>
      <xdr:rowOff>190500</xdr:rowOff>
    </xdr:to>
    <xdr:sp macro="" textlink="">
      <xdr:nvSpPr>
        <xdr:cNvPr id="6" name="Rectangle 86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342900" y="9639300"/>
          <a:ext cx="152400" cy="1428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76200</xdr:colOff>
      <xdr:row>53</xdr:row>
      <xdr:rowOff>142875</xdr:rowOff>
    </xdr:from>
    <xdr:to>
      <xdr:col>1</xdr:col>
      <xdr:colOff>257175</xdr:colOff>
      <xdr:row>53</xdr:row>
      <xdr:rowOff>142875</xdr:rowOff>
    </xdr:to>
    <xdr:sp macro="" textlink="">
      <xdr:nvSpPr>
        <xdr:cNvPr id="7" name="Line 87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SpPr>
          <a:spLocks noChangeShapeType="1"/>
        </xdr:cNvSpPr>
      </xdr:nvSpPr>
      <xdr:spPr bwMode="auto">
        <a:xfrm flipV="1">
          <a:off x="342900" y="10477500"/>
          <a:ext cx="180975" cy="0"/>
        </a:xfrm>
        <a:prstGeom prst="line">
          <a:avLst/>
        </a:prstGeom>
        <a:noFill/>
        <a:ln w="1714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76200</xdr:colOff>
      <xdr:row>54</xdr:row>
      <xdr:rowOff>43294</xdr:rowOff>
    </xdr:from>
    <xdr:to>
      <xdr:col>1</xdr:col>
      <xdr:colOff>285750</xdr:colOff>
      <xdr:row>55</xdr:row>
      <xdr:rowOff>19049</xdr:rowOff>
    </xdr:to>
    <xdr:sp macro="" textlink="">
      <xdr:nvSpPr>
        <xdr:cNvPr id="8" name="テキスト 151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342900" y="10625569"/>
          <a:ext cx="209550" cy="22340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※</a:t>
          </a:r>
        </a:p>
      </xdr:txBody>
    </xdr:sp>
    <xdr:clientData/>
  </xdr:twoCellAnchor>
  <xdr:twoCellAnchor>
    <xdr:from>
      <xdr:col>1</xdr:col>
      <xdr:colOff>76200</xdr:colOff>
      <xdr:row>49</xdr:row>
      <xdr:rowOff>28575</xdr:rowOff>
    </xdr:from>
    <xdr:to>
      <xdr:col>1</xdr:col>
      <xdr:colOff>228600</xdr:colOff>
      <xdr:row>49</xdr:row>
      <xdr:rowOff>171450</xdr:rowOff>
    </xdr:to>
    <xdr:sp macro="" textlink="">
      <xdr:nvSpPr>
        <xdr:cNvPr id="9" name="Rectangle 90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342900" y="9372600"/>
          <a:ext cx="152400" cy="142875"/>
        </a:xfrm>
        <a:prstGeom prst="rect">
          <a:avLst/>
        </a:prstGeom>
        <a:solidFill>
          <a:srgbClr val="00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52</xdr:row>
      <xdr:rowOff>38100</xdr:rowOff>
    </xdr:from>
    <xdr:to>
      <xdr:col>1</xdr:col>
      <xdr:colOff>247650</xdr:colOff>
      <xdr:row>52</xdr:row>
      <xdr:rowOff>209550</xdr:rowOff>
    </xdr:to>
    <xdr:sp macro="" textlink="">
      <xdr:nvSpPr>
        <xdr:cNvPr id="10" name="Oval 91">
          <a:extLst>
            <a:ext uri="{FF2B5EF4-FFF2-40B4-BE49-F238E27FC236}">
              <a16:creationId xmlns:a16="http://schemas.microsoft.com/office/drawing/2014/main" xmlns="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342900" y="10125075"/>
          <a:ext cx="171450" cy="171450"/>
        </a:xfrm>
        <a:prstGeom prst="ellipse">
          <a:avLst/>
        </a:prstGeom>
        <a:noFill/>
        <a:ln w="952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122671</xdr:colOff>
      <xdr:row>7</xdr:row>
      <xdr:rowOff>2453</xdr:rowOff>
    </xdr:from>
    <xdr:to>
      <xdr:col>15</xdr:col>
      <xdr:colOff>34348</xdr:colOff>
      <xdr:row>8</xdr:row>
      <xdr:rowOff>8803</xdr:rowOff>
    </xdr:to>
    <xdr:sp macro="" textlink="">
      <xdr:nvSpPr>
        <xdr:cNvPr id="11" name="Oval 27">
          <a:extLst>
            <a:ext uri="{FF2B5EF4-FFF2-40B4-BE49-F238E27FC236}">
              <a16:creationId xmlns:a16="http://schemas.microsoft.com/office/drawing/2014/main" xmlns="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4408921" y="1221653"/>
          <a:ext cx="226002" cy="215900"/>
        </a:xfrm>
        <a:prstGeom prst="ellipse">
          <a:avLst/>
        </a:prstGeom>
        <a:noFill/>
        <a:ln w="952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78655</xdr:colOff>
      <xdr:row>20</xdr:row>
      <xdr:rowOff>199303</xdr:rowOff>
    </xdr:from>
    <xdr:to>
      <xdr:col>14</xdr:col>
      <xdr:colOff>310430</xdr:colOff>
      <xdr:row>22</xdr:row>
      <xdr:rowOff>3174</xdr:rowOff>
    </xdr:to>
    <xdr:sp macro="" textlink="">
      <xdr:nvSpPr>
        <xdr:cNvPr id="12" name="Oval 27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4364905" y="3895003"/>
          <a:ext cx="231775" cy="232496"/>
        </a:xfrm>
        <a:prstGeom prst="ellipse">
          <a:avLst/>
        </a:prstGeom>
        <a:noFill/>
        <a:ln w="952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104774</xdr:colOff>
      <xdr:row>39</xdr:row>
      <xdr:rowOff>170006</xdr:rowOff>
    </xdr:from>
    <xdr:to>
      <xdr:col>15</xdr:col>
      <xdr:colOff>57149</xdr:colOff>
      <xdr:row>40</xdr:row>
      <xdr:rowOff>185881</xdr:rowOff>
    </xdr:to>
    <xdr:sp macro="" textlink="">
      <xdr:nvSpPr>
        <xdr:cNvPr id="13" name="AutoShape 65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4391024" y="7447106"/>
          <a:ext cx="266700" cy="225425"/>
        </a:xfrm>
        <a:prstGeom prst="triangle">
          <a:avLst>
            <a:gd name="adj" fmla="val 50000"/>
          </a:avLst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67541</xdr:colOff>
      <xdr:row>17</xdr:row>
      <xdr:rowOff>172317</xdr:rowOff>
    </xdr:from>
    <xdr:to>
      <xdr:col>23</xdr:col>
      <xdr:colOff>19916</xdr:colOff>
      <xdr:row>18</xdr:row>
      <xdr:rowOff>181842</xdr:rowOff>
    </xdr:to>
    <xdr:sp macro="" textlink="">
      <xdr:nvSpPr>
        <xdr:cNvPr id="14" name="AutoShape 65">
          <a:extLst>
            <a:ext uri="{FF2B5EF4-FFF2-40B4-BE49-F238E27FC236}">
              <a16:creationId xmlns:a16="http://schemas.microsoft.com/office/drawing/2014/main" xmlns="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6839816" y="3239367"/>
          <a:ext cx="266700" cy="219075"/>
        </a:xfrm>
        <a:prstGeom prst="triangle">
          <a:avLst>
            <a:gd name="adj" fmla="val 50000"/>
          </a:avLst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55996</xdr:colOff>
      <xdr:row>41</xdr:row>
      <xdr:rowOff>199159</xdr:rowOff>
    </xdr:from>
    <xdr:to>
      <xdr:col>14</xdr:col>
      <xdr:colOff>316346</xdr:colOff>
      <xdr:row>42</xdr:row>
      <xdr:rowOff>180974</xdr:rowOff>
    </xdr:to>
    <xdr:sp macro="" textlink="">
      <xdr:nvSpPr>
        <xdr:cNvPr id="15" name="AutoShape 65">
          <a:extLst>
            <a:ext uri="{FF2B5EF4-FFF2-40B4-BE49-F238E27FC236}">
              <a16:creationId xmlns:a16="http://schemas.microsoft.com/office/drawing/2014/main" xmlns="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4342246" y="7895359"/>
          <a:ext cx="260350" cy="191365"/>
        </a:xfrm>
        <a:prstGeom prst="triangle">
          <a:avLst>
            <a:gd name="adj" fmla="val 50000"/>
          </a:avLst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59602</xdr:colOff>
      <xdr:row>30</xdr:row>
      <xdr:rowOff>164378</xdr:rowOff>
    </xdr:from>
    <xdr:to>
      <xdr:col>7</xdr:col>
      <xdr:colOff>11977</xdr:colOff>
      <xdr:row>31</xdr:row>
      <xdr:rowOff>183428</xdr:rowOff>
    </xdr:to>
    <xdr:sp macro="" textlink="">
      <xdr:nvSpPr>
        <xdr:cNvPr id="16" name="AutoShape 53">
          <a:extLst>
            <a:ext uri="{FF2B5EF4-FFF2-40B4-BE49-F238E27FC236}">
              <a16:creationId xmlns:a16="http://schemas.microsoft.com/office/drawing/2014/main" xmlns="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1897927" y="5726978"/>
          <a:ext cx="266700" cy="228600"/>
        </a:xfrm>
        <a:prstGeom prst="triangle">
          <a:avLst>
            <a:gd name="adj" fmla="val 50000"/>
          </a:avLst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47625</xdr:colOff>
      <xdr:row>51</xdr:row>
      <xdr:rowOff>38100</xdr:rowOff>
    </xdr:from>
    <xdr:to>
      <xdr:col>1</xdr:col>
      <xdr:colOff>266700</xdr:colOff>
      <xdr:row>51</xdr:row>
      <xdr:rowOff>209550</xdr:rowOff>
    </xdr:to>
    <xdr:sp macro="" textlink="">
      <xdr:nvSpPr>
        <xdr:cNvPr id="17" name="AutoShape 65">
          <a:extLst>
            <a:ext uri="{FF2B5EF4-FFF2-40B4-BE49-F238E27FC236}">
              <a16:creationId xmlns:a16="http://schemas.microsoft.com/office/drawing/2014/main" xmlns="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314325" y="9877425"/>
          <a:ext cx="219075" cy="171450"/>
        </a:xfrm>
        <a:prstGeom prst="triangle">
          <a:avLst>
            <a:gd name="adj" fmla="val 50000"/>
          </a:avLst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19</xdr:col>
      <xdr:colOff>106362</xdr:colOff>
      <xdr:row>32</xdr:row>
      <xdr:rowOff>198438</xdr:rowOff>
    </xdr:from>
    <xdr:to>
      <xdr:col>19</xdr:col>
      <xdr:colOff>309562</xdr:colOff>
      <xdr:row>32</xdr:row>
      <xdr:rowOff>198438</xdr:rowOff>
    </xdr:to>
    <xdr:sp macro="" textlink="">
      <xdr:nvSpPr>
        <xdr:cNvPr id="18" name="Line 28">
          <a:extLst>
            <a:ext uri="{FF2B5EF4-FFF2-40B4-BE49-F238E27FC236}">
              <a16:creationId xmlns:a16="http://schemas.microsoft.com/office/drawing/2014/main" xmlns="" id="{00000000-0008-0000-0100-00001D000000}"/>
            </a:ext>
          </a:extLst>
        </xdr:cNvPr>
        <xdr:cNvSpPr>
          <a:spLocks noChangeShapeType="1"/>
        </xdr:cNvSpPr>
      </xdr:nvSpPr>
      <xdr:spPr bwMode="auto">
        <a:xfrm>
          <a:off x="5935662" y="6180138"/>
          <a:ext cx="203200" cy="0"/>
        </a:xfrm>
        <a:prstGeom prst="line">
          <a:avLst/>
        </a:prstGeom>
        <a:noFill/>
        <a:ln w="1714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142875</xdr:colOff>
      <xdr:row>17</xdr:row>
      <xdr:rowOff>7938</xdr:rowOff>
    </xdr:from>
    <xdr:to>
      <xdr:col>5</xdr:col>
      <xdr:colOff>17463</xdr:colOff>
      <xdr:row>18</xdr:row>
      <xdr:rowOff>0</xdr:rowOff>
    </xdr:to>
    <xdr:sp macro="" textlink="">
      <xdr:nvSpPr>
        <xdr:cNvPr id="19" name="Rectangle 33">
          <a:extLst>
            <a:ext uri="{FF2B5EF4-FFF2-40B4-BE49-F238E27FC236}">
              <a16:creationId xmlns:a16="http://schemas.microsoft.com/office/drawing/2014/main" xmlns="" id="{00000000-0008-0000-0100-000021000000}"/>
            </a:ext>
          </a:extLst>
        </xdr:cNvPr>
        <xdr:cNvSpPr>
          <a:spLocks noChangeArrowheads="1"/>
        </xdr:cNvSpPr>
      </xdr:nvSpPr>
      <xdr:spPr bwMode="auto">
        <a:xfrm>
          <a:off x="1352550" y="3074988"/>
          <a:ext cx="188913" cy="201612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19</xdr:col>
      <xdr:colOff>150817</xdr:colOff>
      <xdr:row>28</xdr:row>
      <xdr:rowOff>7938</xdr:rowOff>
    </xdr:from>
    <xdr:to>
      <xdr:col>20</xdr:col>
      <xdr:colOff>34930</xdr:colOff>
      <xdr:row>29</xdr:row>
      <xdr:rowOff>23814</xdr:rowOff>
    </xdr:to>
    <xdr:sp macro="" textlink="">
      <xdr:nvSpPr>
        <xdr:cNvPr id="20" name="Rectangle 33">
          <a:extLst>
            <a:ext uri="{FF2B5EF4-FFF2-40B4-BE49-F238E27FC236}">
              <a16:creationId xmlns:a16="http://schemas.microsoft.com/office/drawing/2014/main" xmlns="" id="{00000000-0008-0000-0100-000023000000}"/>
            </a:ext>
          </a:extLst>
        </xdr:cNvPr>
        <xdr:cNvSpPr>
          <a:spLocks noChangeArrowheads="1"/>
        </xdr:cNvSpPr>
      </xdr:nvSpPr>
      <xdr:spPr bwMode="auto">
        <a:xfrm>
          <a:off x="5980117" y="5151438"/>
          <a:ext cx="198438" cy="225426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95251</xdr:colOff>
      <xdr:row>16</xdr:row>
      <xdr:rowOff>7937</xdr:rowOff>
    </xdr:from>
    <xdr:to>
      <xdr:col>15</xdr:col>
      <xdr:colOff>54265</xdr:colOff>
      <xdr:row>17</xdr:row>
      <xdr:rowOff>196850</xdr:rowOff>
    </xdr:to>
    <xdr:sp macro="" textlink="">
      <xdr:nvSpPr>
        <xdr:cNvPr id="21" name="AutoShape 62">
          <a:extLst>
            <a:ext uri="{FF2B5EF4-FFF2-40B4-BE49-F238E27FC236}">
              <a16:creationId xmlns:a16="http://schemas.microsoft.com/office/drawing/2014/main" xmlns="" id="{00000000-0008-0000-0100-000026000000}"/>
            </a:ext>
          </a:extLst>
        </xdr:cNvPr>
        <xdr:cNvSpPr>
          <a:spLocks noChangeArrowheads="1"/>
        </xdr:cNvSpPr>
      </xdr:nvSpPr>
      <xdr:spPr bwMode="auto">
        <a:xfrm>
          <a:off x="4381501" y="3046412"/>
          <a:ext cx="273339" cy="217488"/>
        </a:xfrm>
        <a:prstGeom prst="triangle">
          <a:avLst>
            <a:gd name="adj" fmla="val 50000"/>
          </a:avLst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279398</xdr:colOff>
      <xdr:row>7</xdr:row>
      <xdr:rowOff>15876</xdr:rowOff>
    </xdr:from>
    <xdr:to>
      <xdr:col>5</xdr:col>
      <xdr:colOff>210125</xdr:colOff>
      <xdr:row>7</xdr:row>
      <xdr:rowOff>187181</xdr:rowOff>
    </xdr:to>
    <xdr:sp macro="" textlink="">
      <xdr:nvSpPr>
        <xdr:cNvPr id="22" name="テキスト 114">
          <a:extLst>
            <a:ext uri="{FF2B5EF4-FFF2-40B4-BE49-F238E27FC236}">
              <a16:creationId xmlns:a16="http://schemas.microsoft.com/office/drawing/2014/main" xmlns="" id="{00000000-0008-0000-0100-000027000000}"/>
            </a:ext>
          </a:extLst>
        </xdr:cNvPr>
        <xdr:cNvSpPr txBox="1">
          <a:spLocks noChangeArrowheads="1"/>
        </xdr:cNvSpPr>
      </xdr:nvSpPr>
      <xdr:spPr bwMode="auto">
        <a:xfrm>
          <a:off x="1489073" y="1235076"/>
          <a:ext cx="245052" cy="17130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※</a:t>
          </a:r>
        </a:p>
      </xdr:txBody>
    </xdr:sp>
    <xdr:clientData/>
  </xdr:twoCellAnchor>
  <xdr:twoCellAnchor>
    <xdr:from>
      <xdr:col>14</xdr:col>
      <xdr:colOff>88900</xdr:colOff>
      <xdr:row>43</xdr:row>
      <xdr:rowOff>200026</xdr:rowOff>
    </xdr:from>
    <xdr:to>
      <xdr:col>14</xdr:col>
      <xdr:colOff>288925</xdr:colOff>
      <xdr:row>43</xdr:row>
      <xdr:rowOff>200026</xdr:rowOff>
    </xdr:to>
    <xdr:sp macro="" textlink="">
      <xdr:nvSpPr>
        <xdr:cNvPr id="23" name="Line 14">
          <a:extLst>
            <a:ext uri="{FF2B5EF4-FFF2-40B4-BE49-F238E27FC236}">
              <a16:creationId xmlns:a16="http://schemas.microsoft.com/office/drawing/2014/main" xmlns="" id="{00000000-0008-0000-0100-000028000000}"/>
            </a:ext>
          </a:extLst>
        </xdr:cNvPr>
        <xdr:cNvSpPr>
          <a:spLocks noChangeShapeType="1"/>
        </xdr:cNvSpPr>
      </xdr:nvSpPr>
      <xdr:spPr bwMode="auto">
        <a:xfrm>
          <a:off x="4375150" y="8315326"/>
          <a:ext cx="200025" cy="0"/>
        </a:xfrm>
        <a:prstGeom prst="line">
          <a:avLst/>
        </a:prstGeom>
        <a:noFill/>
        <a:ln w="1714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23814</xdr:colOff>
      <xdr:row>8</xdr:row>
      <xdr:rowOff>150813</xdr:rowOff>
    </xdr:from>
    <xdr:to>
      <xdr:col>23</xdr:col>
      <xdr:colOff>49215</xdr:colOff>
      <xdr:row>9</xdr:row>
      <xdr:rowOff>196850</xdr:rowOff>
    </xdr:to>
    <xdr:sp macro="" textlink="">
      <xdr:nvSpPr>
        <xdr:cNvPr id="24" name="AutoShape 65">
          <a:extLst>
            <a:ext uri="{FF2B5EF4-FFF2-40B4-BE49-F238E27FC236}">
              <a16:creationId xmlns:a16="http://schemas.microsoft.com/office/drawing/2014/main" xmlns="" id="{00000000-0008-0000-0100-00002A000000}"/>
            </a:ext>
          </a:extLst>
        </xdr:cNvPr>
        <xdr:cNvSpPr>
          <a:spLocks noChangeArrowheads="1"/>
        </xdr:cNvSpPr>
      </xdr:nvSpPr>
      <xdr:spPr bwMode="auto">
        <a:xfrm>
          <a:off x="6796089" y="1579563"/>
          <a:ext cx="339726" cy="255587"/>
        </a:xfrm>
        <a:prstGeom prst="triangle">
          <a:avLst>
            <a:gd name="adj" fmla="val 50000"/>
          </a:avLst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76201</xdr:colOff>
      <xdr:row>44</xdr:row>
      <xdr:rowOff>1588</xdr:rowOff>
    </xdr:from>
    <xdr:to>
      <xdr:col>9</xdr:col>
      <xdr:colOff>307976</xdr:colOff>
      <xdr:row>45</xdr:row>
      <xdr:rowOff>3175</xdr:rowOff>
    </xdr:to>
    <xdr:sp macro="" textlink="">
      <xdr:nvSpPr>
        <xdr:cNvPr id="25" name="Oval 58">
          <a:extLst>
            <a:ext uri="{FF2B5EF4-FFF2-40B4-BE49-F238E27FC236}">
              <a16:creationId xmlns:a16="http://schemas.microsoft.com/office/drawing/2014/main" xmlns="" id="{00000000-0008-0000-0100-00002B000000}"/>
            </a:ext>
          </a:extLst>
        </xdr:cNvPr>
        <xdr:cNvSpPr>
          <a:spLocks noChangeArrowheads="1"/>
        </xdr:cNvSpPr>
      </xdr:nvSpPr>
      <xdr:spPr bwMode="auto">
        <a:xfrm>
          <a:off x="2800351" y="8335963"/>
          <a:ext cx="231775" cy="220662"/>
        </a:xfrm>
        <a:prstGeom prst="ellipse">
          <a:avLst/>
        </a:prstGeom>
        <a:noFill/>
        <a:ln w="952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39689</xdr:colOff>
      <xdr:row>28</xdr:row>
      <xdr:rowOff>166688</xdr:rowOff>
    </xdr:from>
    <xdr:to>
      <xdr:col>7</xdr:col>
      <xdr:colOff>47627</xdr:colOff>
      <xdr:row>29</xdr:row>
      <xdr:rowOff>182563</xdr:rowOff>
    </xdr:to>
    <xdr:sp macro="" textlink="">
      <xdr:nvSpPr>
        <xdr:cNvPr id="26" name="AutoShape 53">
          <a:extLst>
            <a:ext uri="{FF2B5EF4-FFF2-40B4-BE49-F238E27FC236}">
              <a16:creationId xmlns:a16="http://schemas.microsoft.com/office/drawing/2014/main" xmlns="" id="{00000000-0008-0000-0100-00002E000000}"/>
            </a:ext>
          </a:extLst>
        </xdr:cNvPr>
        <xdr:cNvSpPr>
          <a:spLocks noChangeArrowheads="1"/>
        </xdr:cNvSpPr>
      </xdr:nvSpPr>
      <xdr:spPr bwMode="auto">
        <a:xfrm>
          <a:off x="1878014" y="5310188"/>
          <a:ext cx="322263" cy="225425"/>
        </a:xfrm>
        <a:prstGeom prst="triangle">
          <a:avLst>
            <a:gd name="adj" fmla="val 50000"/>
          </a:avLst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100878</xdr:colOff>
      <xdr:row>28</xdr:row>
      <xdr:rowOff>173903</xdr:rowOff>
    </xdr:from>
    <xdr:to>
      <xdr:col>15</xdr:col>
      <xdr:colOff>53253</xdr:colOff>
      <xdr:row>29</xdr:row>
      <xdr:rowOff>183427</xdr:rowOff>
    </xdr:to>
    <xdr:sp macro="" textlink="">
      <xdr:nvSpPr>
        <xdr:cNvPr id="27" name="AutoShape 53">
          <a:extLst>
            <a:ext uri="{FF2B5EF4-FFF2-40B4-BE49-F238E27FC236}">
              <a16:creationId xmlns:a16="http://schemas.microsoft.com/office/drawing/2014/main" xmlns="" id="{00000000-0008-0000-0100-00002F000000}"/>
            </a:ext>
          </a:extLst>
        </xdr:cNvPr>
        <xdr:cNvSpPr>
          <a:spLocks noChangeArrowheads="1"/>
        </xdr:cNvSpPr>
      </xdr:nvSpPr>
      <xdr:spPr bwMode="auto">
        <a:xfrm>
          <a:off x="4387128" y="5317403"/>
          <a:ext cx="266700" cy="219074"/>
        </a:xfrm>
        <a:prstGeom prst="triangle">
          <a:avLst>
            <a:gd name="adj" fmla="val 50000"/>
          </a:avLst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58738</xdr:colOff>
      <xdr:row>30</xdr:row>
      <xdr:rowOff>163511</xdr:rowOff>
    </xdr:from>
    <xdr:to>
      <xdr:col>23</xdr:col>
      <xdr:colOff>11113</xdr:colOff>
      <xdr:row>31</xdr:row>
      <xdr:rowOff>182561</xdr:rowOff>
    </xdr:to>
    <xdr:sp macro="" textlink="">
      <xdr:nvSpPr>
        <xdr:cNvPr id="28" name="AutoShape 53">
          <a:extLst>
            <a:ext uri="{FF2B5EF4-FFF2-40B4-BE49-F238E27FC236}">
              <a16:creationId xmlns:a16="http://schemas.microsoft.com/office/drawing/2014/main" xmlns="" id="{00000000-0008-0000-0100-000030000000}"/>
            </a:ext>
          </a:extLst>
        </xdr:cNvPr>
        <xdr:cNvSpPr>
          <a:spLocks noChangeArrowheads="1"/>
        </xdr:cNvSpPr>
      </xdr:nvSpPr>
      <xdr:spPr bwMode="auto">
        <a:xfrm>
          <a:off x="6831013" y="5726111"/>
          <a:ext cx="266700" cy="228600"/>
        </a:xfrm>
        <a:prstGeom prst="triangle">
          <a:avLst>
            <a:gd name="adj" fmla="val 50000"/>
          </a:avLst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51666</xdr:colOff>
      <xdr:row>41</xdr:row>
      <xdr:rowOff>173036</xdr:rowOff>
    </xdr:from>
    <xdr:to>
      <xdr:col>7</xdr:col>
      <xdr:colOff>4041</xdr:colOff>
      <xdr:row>42</xdr:row>
      <xdr:rowOff>182561</xdr:rowOff>
    </xdr:to>
    <xdr:sp macro="" textlink="">
      <xdr:nvSpPr>
        <xdr:cNvPr id="29" name="AutoShape 53">
          <a:extLst>
            <a:ext uri="{FF2B5EF4-FFF2-40B4-BE49-F238E27FC236}">
              <a16:creationId xmlns:a16="http://schemas.microsoft.com/office/drawing/2014/main" xmlns="" id="{00000000-0008-0000-0100-000032000000}"/>
            </a:ext>
          </a:extLst>
        </xdr:cNvPr>
        <xdr:cNvSpPr>
          <a:spLocks noChangeArrowheads="1"/>
        </xdr:cNvSpPr>
      </xdr:nvSpPr>
      <xdr:spPr bwMode="auto">
        <a:xfrm>
          <a:off x="1889991" y="7869236"/>
          <a:ext cx="266700" cy="219075"/>
        </a:xfrm>
        <a:prstGeom prst="triangle">
          <a:avLst>
            <a:gd name="adj" fmla="val 50000"/>
          </a:avLst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65668</xdr:colOff>
      <xdr:row>28</xdr:row>
      <xdr:rowOff>182562</xdr:rowOff>
    </xdr:from>
    <xdr:to>
      <xdr:col>23</xdr:col>
      <xdr:colOff>8518</xdr:colOff>
      <xdr:row>29</xdr:row>
      <xdr:rowOff>183427</xdr:rowOff>
    </xdr:to>
    <xdr:sp macro="" textlink="">
      <xdr:nvSpPr>
        <xdr:cNvPr id="30" name="AutoShape 65">
          <a:extLst>
            <a:ext uri="{FF2B5EF4-FFF2-40B4-BE49-F238E27FC236}">
              <a16:creationId xmlns:a16="http://schemas.microsoft.com/office/drawing/2014/main" xmlns="" id="{00000000-0008-0000-0100-000033000000}"/>
            </a:ext>
          </a:extLst>
        </xdr:cNvPr>
        <xdr:cNvSpPr>
          <a:spLocks noChangeArrowheads="1"/>
        </xdr:cNvSpPr>
      </xdr:nvSpPr>
      <xdr:spPr bwMode="auto">
        <a:xfrm>
          <a:off x="6837943" y="5326062"/>
          <a:ext cx="257175" cy="210415"/>
        </a:xfrm>
        <a:prstGeom prst="triangle">
          <a:avLst>
            <a:gd name="adj" fmla="val 50000"/>
          </a:avLst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101600</xdr:colOff>
      <xdr:row>11</xdr:row>
      <xdr:rowOff>190500</xdr:rowOff>
    </xdr:from>
    <xdr:to>
      <xdr:col>18</xdr:col>
      <xdr:colOff>292100</xdr:colOff>
      <xdr:row>11</xdr:row>
      <xdr:rowOff>190500</xdr:rowOff>
    </xdr:to>
    <xdr:sp macro="" textlink="">
      <xdr:nvSpPr>
        <xdr:cNvPr id="31" name="Line 15">
          <a:extLst>
            <a:ext uri="{FF2B5EF4-FFF2-40B4-BE49-F238E27FC236}">
              <a16:creationId xmlns:a16="http://schemas.microsoft.com/office/drawing/2014/main" xmlns="" id="{00000000-0008-0000-0100-000037000000}"/>
            </a:ext>
          </a:extLst>
        </xdr:cNvPr>
        <xdr:cNvSpPr>
          <a:spLocks noChangeShapeType="1"/>
        </xdr:cNvSpPr>
      </xdr:nvSpPr>
      <xdr:spPr bwMode="auto">
        <a:xfrm>
          <a:off x="5616575" y="2247900"/>
          <a:ext cx="190500" cy="0"/>
        </a:xfrm>
        <a:prstGeom prst="line">
          <a:avLst/>
        </a:prstGeom>
        <a:noFill/>
        <a:ln w="1714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85725</xdr:colOff>
      <xdr:row>21</xdr:row>
      <xdr:rowOff>215900</xdr:rowOff>
    </xdr:from>
    <xdr:to>
      <xdr:col>3</xdr:col>
      <xdr:colOff>276225</xdr:colOff>
      <xdr:row>21</xdr:row>
      <xdr:rowOff>215900</xdr:rowOff>
    </xdr:to>
    <xdr:sp macro="" textlink="">
      <xdr:nvSpPr>
        <xdr:cNvPr id="32" name="Line 15">
          <a:extLst>
            <a:ext uri="{FF2B5EF4-FFF2-40B4-BE49-F238E27FC236}">
              <a16:creationId xmlns:a16="http://schemas.microsoft.com/office/drawing/2014/main" xmlns="" id="{00000000-0008-0000-0100-000038000000}"/>
            </a:ext>
          </a:extLst>
        </xdr:cNvPr>
        <xdr:cNvSpPr>
          <a:spLocks noChangeShapeType="1"/>
        </xdr:cNvSpPr>
      </xdr:nvSpPr>
      <xdr:spPr bwMode="auto">
        <a:xfrm>
          <a:off x="981075" y="4121150"/>
          <a:ext cx="190500" cy="0"/>
        </a:xfrm>
        <a:prstGeom prst="line">
          <a:avLst/>
        </a:prstGeom>
        <a:noFill/>
        <a:ln w="1714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98425</xdr:colOff>
      <xdr:row>32</xdr:row>
      <xdr:rowOff>190499</xdr:rowOff>
    </xdr:from>
    <xdr:to>
      <xdr:col>14</xdr:col>
      <xdr:colOff>288925</xdr:colOff>
      <xdr:row>32</xdr:row>
      <xdr:rowOff>190499</xdr:rowOff>
    </xdr:to>
    <xdr:sp macro="" textlink="">
      <xdr:nvSpPr>
        <xdr:cNvPr id="33" name="Line 15">
          <a:extLst>
            <a:ext uri="{FF2B5EF4-FFF2-40B4-BE49-F238E27FC236}">
              <a16:creationId xmlns:a16="http://schemas.microsoft.com/office/drawing/2014/main" xmlns="" id="{00000000-0008-0000-0100-00003A000000}"/>
            </a:ext>
          </a:extLst>
        </xdr:cNvPr>
        <xdr:cNvSpPr>
          <a:spLocks noChangeShapeType="1"/>
        </xdr:cNvSpPr>
      </xdr:nvSpPr>
      <xdr:spPr bwMode="auto">
        <a:xfrm>
          <a:off x="4384675" y="6172199"/>
          <a:ext cx="190500" cy="0"/>
        </a:xfrm>
        <a:prstGeom prst="line">
          <a:avLst/>
        </a:prstGeom>
        <a:noFill/>
        <a:ln w="1714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73890</xdr:colOff>
      <xdr:row>18</xdr:row>
      <xdr:rowOff>181119</xdr:rowOff>
    </xdr:from>
    <xdr:to>
      <xdr:col>15</xdr:col>
      <xdr:colOff>26265</xdr:colOff>
      <xdr:row>19</xdr:row>
      <xdr:rowOff>174624</xdr:rowOff>
    </xdr:to>
    <xdr:sp macro="" textlink="">
      <xdr:nvSpPr>
        <xdr:cNvPr id="34" name="AutoShape 65">
          <a:extLst>
            <a:ext uri="{FF2B5EF4-FFF2-40B4-BE49-F238E27FC236}">
              <a16:creationId xmlns:a16="http://schemas.microsoft.com/office/drawing/2014/main" xmlns="" id="{00000000-0008-0000-0100-00003C000000}"/>
            </a:ext>
          </a:extLst>
        </xdr:cNvPr>
        <xdr:cNvSpPr>
          <a:spLocks noChangeArrowheads="1"/>
        </xdr:cNvSpPr>
      </xdr:nvSpPr>
      <xdr:spPr bwMode="auto">
        <a:xfrm>
          <a:off x="4360140" y="3457719"/>
          <a:ext cx="266700" cy="203055"/>
        </a:xfrm>
        <a:prstGeom prst="triangle">
          <a:avLst>
            <a:gd name="adj" fmla="val 50000"/>
          </a:avLst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104775</xdr:colOff>
      <xdr:row>10</xdr:row>
      <xdr:rowOff>190500</xdr:rowOff>
    </xdr:from>
    <xdr:to>
      <xdr:col>14</xdr:col>
      <xdr:colOff>295275</xdr:colOff>
      <xdr:row>10</xdr:row>
      <xdr:rowOff>190500</xdr:rowOff>
    </xdr:to>
    <xdr:sp macro="" textlink="">
      <xdr:nvSpPr>
        <xdr:cNvPr id="35" name="Line 15">
          <a:extLst>
            <a:ext uri="{FF2B5EF4-FFF2-40B4-BE49-F238E27FC236}">
              <a16:creationId xmlns:a16="http://schemas.microsoft.com/office/drawing/2014/main" xmlns="" id="{00000000-0008-0000-0100-000041000000}"/>
            </a:ext>
          </a:extLst>
        </xdr:cNvPr>
        <xdr:cNvSpPr>
          <a:spLocks noChangeShapeType="1"/>
        </xdr:cNvSpPr>
      </xdr:nvSpPr>
      <xdr:spPr bwMode="auto">
        <a:xfrm>
          <a:off x="4391025" y="2038350"/>
          <a:ext cx="190500" cy="0"/>
        </a:xfrm>
        <a:prstGeom prst="line">
          <a:avLst/>
        </a:prstGeom>
        <a:noFill/>
        <a:ln w="1714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134936</xdr:colOff>
      <xdr:row>17</xdr:row>
      <xdr:rowOff>15877</xdr:rowOff>
    </xdr:from>
    <xdr:to>
      <xdr:col>14</xdr:col>
      <xdr:colOff>15875</xdr:colOff>
      <xdr:row>18</xdr:row>
      <xdr:rowOff>1</xdr:rowOff>
    </xdr:to>
    <xdr:sp macro="" textlink="">
      <xdr:nvSpPr>
        <xdr:cNvPr id="36" name="Rectangle 33">
          <a:extLst>
            <a:ext uri="{FF2B5EF4-FFF2-40B4-BE49-F238E27FC236}">
              <a16:creationId xmlns:a16="http://schemas.microsoft.com/office/drawing/2014/main" xmlns="" id="{00000000-0008-0000-0100-000049000000}"/>
            </a:ext>
          </a:extLst>
        </xdr:cNvPr>
        <xdr:cNvSpPr>
          <a:spLocks noChangeArrowheads="1"/>
        </xdr:cNvSpPr>
      </xdr:nvSpPr>
      <xdr:spPr bwMode="auto">
        <a:xfrm>
          <a:off x="4116386" y="3082927"/>
          <a:ext cx="185739" cy="193674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76201</xdr:colOff>
      <xdr:row>22</xdr:row>
      <xdr:rowOff>2453</xdr:rowOff>
    </xdr:from>
    <xdr:to>
      <xdr:col>13</xdr:col>
      <xdr:colOff>266701</xdr:colOff>
      <xdr:row>22</xdr:row>
      <xdr:rowOff>2453</xdr:rowOff>
    </xdr:to>
    <xdr:sp macro="" textlink="">
      <xdr:nvSpPr>
        <xdr:cNvPr id="37" name="Line 29">
          <a:extLst>
            <a:ext uri="{FF2B5EF4-FFF2-40B4-BE49-F238E27FC236}">
              <a16:creationId xmlns:a16="http://schemas.microsoft.com/office/drawing/2014/main" xmlns="" id="{00000000-0008-0000-0100-00004A000000}"/>
            </a:ext>
          </a:extLst>
        </xdr:cNvPr>
        <xdr:cNvSpPr>
          <a:spLocks noChangeShapeType="1"/>
        </xdr:cNvSpPr>
      </xdr:nvSpPr>
      <xdr:spPr bwMode="auto">
        <a:xfrm>
          <a:off x="4057651" y="4126778"/>
          <a:ext cx="190500" cy="0"/>
        </a:xfrm>
        <a:prstGeom prst="line">
          <a:avLst/>
        </a:prstGeom>
        <a:noFill/>
        <a:ln w="1714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95250</xdr:colOff>
      <xdr:row>32</xdr:row>
      <xdr:rowOff>190500</xdr:rowOff>
    </xdr:from>
    <xdr:to>
      <xdr:col>5</xdr:col>
      <xdr:colOff>285750</xdr:colOff>
      <xdr:row>32</xdr:row>
      <xdr:rowOff>190500</xdr:rowOff>
    </xdr:to>
    <xdr:sp macro="" textlink="">
      <xdr:nvSpPr>
        <xdr:cNvPr id="38" name="Line 15">
          <a:extLst>
            <a:ext uri="{FF2B5EF4-FFF2-40B4-BE49-F238E27FC236}">
              <a16:creationId xmlns:a16="http://schemas.microsoft.com/office/drawing/2014/main" xmlns="" id="{00000000-0008-0000-0100-000043000000}"/>
            </a:ext>
          </a:extLst>
        </xdr:cNvPr>
        <xdr:cNvSpPr>
          <a:spLocks noChangeShapeType="1"/>
        </xdr:cNvSpPr>
      </xdr:nvSpPr>
      <xdr:spPr bwMode="auto">
        <a:xfrm>
          <a:off x="1619250" y="6172200"/>
          <a:ext cx="190500" cy="0"/>
        </a:xfrm>
        <a:prstGeom prst="line">
          <a:avLst/>
        </a:prstGeom>
        <a:noFill/>
        <a:ln w="1714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97848</xdr:colOff>
      <xdr:row>43</xdr:row>
      <xdr:rowOff>200025</xdr:rowOff>
    </xdr:from>
    <xdr:to>
      <xdr:col>6</xdr:col>
      <xdr:colOff>297873</xdr:colOff>
      <xdr:row>43</xdr:row>
      <xdr:rowOff>200025</xdr:rowOff>
    </xdr:to>
    <xdr:sp macro="" textlink="">
      <xdr:nvSpPr>
        <xdr:cNvPr id="39" name="Line 28">
          <a:extLst>
            <a:ext uri="{FF2B5EF4-FFF2-40B4-BE49-F238E27FC236}">
              <a16:creationId xmlns:a16="http://schemas.microsoft.com/office/drawing/2014/main" xmlns="" id="{00000000-0008-0000-0100-000047000000}"/>
            </a:ext>
          </a:extLst>
        </xdr:cNvPr>
        <xdr:cNvSpPr>
          <a:spLocks noChangeShapeType="1"/>
        </xdr:cNvSpPr>
      </xdr:nvSpPr>
      <xdr:spPr bwMode="auto">
        <a:xfrm>
          <a:off x="1936173" y="8315325"/>
          <a:ext cx="200025" cy="0"/>
        </a:xfrm>
        <a:prstGeom prst="line">
          <a:avLst/>
        </a:prstGeom>
        <a:noFill/>
        <a:ln w="1714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97848</xdr:colOff>
      <xdr:row>43</xdr:row>
      <xdr:rowOff>197570</xdr:rowOff>
    </xdr:from>
    <xdr:to>
      <xdr:col>19</xdr:col>
      <xdr:colOff>297873</xdr:colOff>
      <xdr:row>43</xdr:row>
      <xdr:rowOff>197570</xdr:rowOff>
    </xdr:to>
    <xdr:sp macro="" textlink="">
      <xdr:nvSpPr>
        <xdr:cNvPr id="40" name="Line 14">
          <a:extLst>
            <a:ext uri="{FF2B5EF4-FFF2-40B4-BE49-F238E27FC236}">
              <a16:creationId xmlns:a16="http://schemas.microsoft.com/office/drawing/2014/main" xmlns="" id="{00000000-0008-0000-0100-00004C000000}"/>
            </a:ext>
          </a:extLst>
        </xdr:cNvPr>
        <xdr:cNvSpPr>
          <a:spLocks noChangeShapeType="1"/>
        </xdr:cNvSpPr>
      </xdr:nvSpPr>
      <xdr:spPr bwMode="auto">
        <a:xfrm>
          <a:off x="5927148" y="8312870"/>
          <a:ext cx="200025" cy="0"/>
        </a:xfrm>
        <a:prstGeom prst="line">
          <a:avLst/>
        </a:prstGeom>
        <a:noFill/>
        <a:ln w="1714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58738</xdr:colOff>
      <xdr:row>21</xdr:row>
      <xdr:rowOff>0</xdr:rowOff>
    </xdr:from>
    <xdr:to>
      <xdr:col>4</xdr:col>
      <xdr:colOff>309563</xdr:colOff>
      <xdr:row>22</xdr:row>
      <xdr:rowOff>19050</xdr:rowOff>
    </xdr:to>
    <xdr:sp macro="" textlink="">
      <xdr:nvSpPr>
        <xdr:cNvPr id="41" name="Rectangle 33">
          <a:extLst>
            <a:ext uri="{FF2B5EF4-FFF2-40B4-BE49-F238E27FC236}">
              <a16:creationId xmlns:a16="http://schemas.microsoft.com/office/drawing/2014/main" xmlns="" id="{00000000-0008-0000-0100-000050000000}"/>
            </a:ext>
          </a:extLst>
        </xdr:cNvPr>
        <xdr:cNvSpPr>
          <a:spLocks noChangeArrowheads="1"/>
        </xdr:cNvSpPr>
      </xdr:nvSpPr>
      <xdr:spPr bwMode="auto">
        <a:xfrm>
          <a:off x="1268413" y="3905250"/>
          <a:ext cx="250825" cy="23812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87311</xdr:colOff>
      <xdr:row>8</xdr:row>
      <xdr:rowOff>198438</xdr:rowOff>
    </xdr:from>
    <xdr:to>
      <xdr:col>6</xdr:col>
      <xdr:colOff>317498</xdr:colOff>
      <xdr:row>10</xdr:row>
      <xdr:rowOff>0</xdr:rowOff>
    </xdr:to>
    <xdr:sp macro="" textlink="">
      <xdr:nvSpPr>
        <xdr:cNvPr id="42" name="Rectangle 33">
          <a:extLst>
            <a:ext uri="{FF2B5EF4-FFF2-40B4-BE49-F238E27FC236}">
              <a16:creationId xmlns:a16="http://schemas.microsoft.com/office/drawing/2014/main" xmlns="" id="{00000000-0008-0000-0100-000051000000}"/>
            </a:ext>
          </a:extLst>
        </xdr:cNvPr>
        <xdr:cNvSpPr>
          <a:spLocks noChangeArrowheads="1"/>
        </xdr:cNvSpPr>
      </xdr:nvSpPr>
      <xdr:spPr bwMode="auto">
        <a:xfrm>
          <a:off x="1925636" y="1627188"/>
          <a:ext cx="230187" cy="220662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55563</xdr:colOff>
      <xdr:row>8</xdr:row>
      <xdr:rowOff>198438</xdr:rowOff>
    </xdr:from>
    <xdr:to>
      <xdr:col>5</xdr:col>
      <xdr:colOff>285750</xdr:colOff>
      <xdr:row>10</xdr:row>
      <xdr:rowOff>0</xdr:rowOff>
    </xdr:to>
    <xdr:sp macro="" textlink="">
      <xdr:nvSpPr>
        <xdr:cNvPr id="43" name="Rectangle 33">
          <a:extLst>
            <a:ext uri="{FF2B5EF4-FFF2-40B4-BE49-F238E27FC236}">
              <a16:creationId xmlns:a16="http://schemas.microsoft.com/office/drawing/2014/main" xmlns="" id="{00000000-0008-0000-0100-000052000000}"/>
            </a:ext>
          </a:extLst>
        </xdr:cNvPr>
        <xdr:cNvSpPr>
          <a:spLocks noChangeArrowheads="1"/>
        </xdr:cNvSpPr>
      </xdr:nvSpPr>
      <xdr:spPr bwMode="auto">
        <a:xfrm>
          <a:off x="1579563" y="1627188"/>
          <a:ext cx="230187" cy="220662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79375</xdr:colOff>
      <xdr:row>9</xdr:row>
      <xdr:rowOff>198438</xdr:rowOff>
    </xdr:from>
    <xdr:to>
      <xdr:col>3</xdr:col>
      <xdr:colOff>309562</xdr:colOff>
      <xdr:row>11</xdr:row>
      <xdr:rowOff>0</xdr:rowOff>
    </xdr:to>
    <xdr:sp macro="" textlink="">
      <xdr:nvSpPr>
        <xdr:cNvPr id="44" name="Rectangle 33">
          <a:extLst>
            <a:ext uri="{FF2B5EF4-FFF2-40B4-BE49-F238E27FC236}">
              <a16:creationId xmlns:a16="http://schemas.microsoft.com/office/drawing/2014/main" xmlns="" id="{00000000-0008-0000-0100-000054000000}"/>
            </a:ext>
          </a:extLst>
        </xdr:cNvPr>
        <xdr:cNvSpPr>
          <a:spLocks noChangeArrowheads="1"/>
        </xdr:cNvSpPr>
      </xdr:nvSpPr>
      <xdr:spPr bwMode="auto">
        <a:xfrm>
          <a:off x="974725" y="1836738"/>
          <a:ext cx="230187" cy="220662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79375</xdr:colOff>
      <xdr:row>9</xdr:row>
      <xdr:rowOff>198438</xdr:rowOff>
    </xdr:from>
    <xdr:to>
      <xdr:col>2</xdr:col>
      <xdr:colOff>309562</xdr:colOff>
      <xdr:row>11</xdr:row>
      <xdr:rowOff>0</xdr:rowOff>
    </xdr:to>
    <xdr:sp macro="" textlink="">
      <xdr:nvSpPr>
        <xdr:cNvPr id="45" name="Rectangle 33">
          <a:extLst>
            <a:ext uri="{FF2B5EF4-FFF2-40B4-BE49-F238E27FC236}">
              <a16:creationId xmlns:a16="http://schemas.microsoft.com/office/drawing/2014/main" xmlns="" id="{00000000-0008-0000-0100-000055000000}"/>
            </a:ext>
          </a:extLst>
        </xdr:cNvPr>
        <xdr:cNvSpPr>
          <a:spLocks noChangeArrowheads="1"/>
        </xdr:cNvSpPr>
      </xdr:nvSpPr>
      <xdr:spPr bwMode="auto">
        <a:xfrm>
          <a:off x="660400" y="1836738"/>
          <a:ext cx="230187" cy="220662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71438</xdr:colOff>
      <xdr:row>10</xdr:row>
      <xdr:rowOff>23816</xdr:rowOff>
    </xdr:from>
    <xdr:to>
      <xdr:col>1</xdr:col>
      <xdr:colOff>301625</xdr:colOff>
      <xdr:row>11</xdr:row>
      <xdr:rowOff>47628</xdr:rowOff>
    </xdr:to>
    <xdr:sp macro="" textlink="">
      <xdr:nvSpPr>
        <xdr:cNvPr id="46" name="Rectangle 33">
          <a:extLst>
            <a:ext uri="{FF2B5EF4-FFF2-40B4-BE49-F238E27FC236}">
              <a16:creationId xmlns:a16="http://schemas.microsoft.com/office/drawing/2014/main" xmlns="" id="{00000000-0008-0000-0100-000056000000}"/>
            </a:ext>
          </a:extLst>
        </xdr:cNvPr>
        <xdr:cNvSpPr>
          <a:spLocks noChangeArrowheads="1"/>
        </xdr:cNvSpPr>
      </xdr:nvSpPr>
      <xdr:spPr bwMode="auto">
        <a:xfrm>
          <a:off x="338138" y="1871666"/>
          <a:ext cx="230187" cy="233362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57152</xdr:colOff>
      <xdr:row>8</xdr:row>
      <xdr:rowOff>171449</xdr:rowOff>
    </xdr:from>
    <xdr:to>
      <xdr:col>5</xdr:col>
      <xdr:colOff>9527</xdr:colOff>
      <xdr:row>9</xdr:row>
      <xdr:rowOff>180974</xdr:rowOff>
    </xdr:to>
    <xdr:sp macro="" textlink="">
      <xdr:nvSpPr>
        <xdr:cNvPr id="47" name="AutoShape 65">
          <a:extLst>
            <a:ext uri="{FF2B5EF4-FFF2-40B4-BE49-F238E27FC236}">
              <a16:creationId xmlns:a16="http://schemas.microsoft.com/office/drawing/2014/main" xmlns="" id="{00000000-0008-0000-0100-000057000000}"/>
            </a:ext>
          </a:extLst>
        </xdr:cNvPr>
        <xdr:cNvSpPr>
          <a:spLocks noChangeArrowheads="1"/>
        </xdr:cNvSpPr>
      </xdr:nvSpPr>
      <xdr:spPr bwMode="auto">
        <a:xfrm>
          <a:off x="1266827" y="1600199"/>
          <a:ext cx="266700" cy="219075"/>
        </a:xfrm>
        <a:prstGeom prst="triangle">
          <a:avLst>
            <a:gd name="adj" fmla="val 50000"/>
          </a:avLst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142877</xdr:colOff>
      <xdr:row>6</xdr:row>
      <xdr:rowOff>15876</xdr:rowOff>
    </xdr:from>
    <xdr:to>
      <xdr:col>4</xdr:col>
      <xdr:colOff>15877</xdr:colOff>
      <xdr:row>7</xdr:row>
      <xdr:rowOff>1</xdr:rowOff>
    </xdr:to>
    <xdr:sp macro="" textlink="">
      <xdr:nvSpPr>
        <xdr:cNvPr id="48" name="Rectangle 33">
          <a:extLst>
            <a:ext uri="{FF2B5EF4-FFF2-40B4-BE49-F238E27FC236}">
              <a16:creationId xmlns:a16="http://schemas.microsoft.com/office/drawing/2014/main" xmlns="" id="{00000000-0008-0000-0100-000035000000}"/>
            </a:ext>
          </a:extLst>
        </xdr:cNvPr>
        <xdr:cNvSpPr>
          <a:spLocks noChangeArrowheads="1"/>
        </xdr:cNvSpPr>
      </xdr:nvSpPr>
      <xdr:spPr bwMode="auto">
        <a:xfrm>
          <a:off x="1038227" y="1025526"/>
          <a:ext cx="187325" cy="1936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47624</xdr:colOff>
      <xdr:row>8</xdr:row>
      <xdr:rowOff>150814</xdr:rowOff>
    </xdr:from>
    <xdr:to>
      <xdr:col>15</xdr:col>
      <xdr:colOff>41275</xdr:colOff>
      <xdr:row>9</xdr:row>
      <xdr:rowOff>188915</xdr:rowOff>
    </xdr:to>
    <xdr:sp macro="" textlink="">
      <xdr:nvSpPr>
        <xdr:cNvPr id="49" name="AutoShape 65">
          <a:extLst>
            <a:ext uri="{FF2B5EF4-FFF2-40B4-BE49-F238E27FC236}">
              <a16:creationId xmlns:a16="http://schemas.microsoft.com/office/drawing/2014/main" xmlns="" id="{00000000-0008-0000-0100-000036000000}"/>
            </a:ext>
          </a:extLst>
        </xdr:cNvPr>
        <xdr:cNvSpPr>
          <a:spLocks noChangeArrowheads="1"/>
        </xdr:cNvSpPr>
      </xdr:nvSpPr>
      <xdr:spPr bwMode="auto">
        <a:xfrm>
          <a:off x="4333874" y="1579564"/>
          <a:ext cx="307976" cy="247651"/>
        </a:xfrm>
        <a:prstGeom prst="triangle">
          <a:avLst>
            <a:gd name="adj" fmla="val 50000"/>
          </a:avLst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64800</xdr:colOff>
      <xdr:row>18</xdr:row>
      <xdr:rowOff>158749</xdr:rowOff>
    </xdr:from>
    <xdr:to>
      <xdr:col>7</xdr:col>
      <xdr:colOff>23813</xdr:colOff>
      <xdr:row>19</xdr:row>
      <xdr:rowOff>174622</xdr:rowOff>
    </xdr:to>
    <xdr:sp macro="" textlink="">
      <xdr:nvSpPr>
        <xdr:cNvPr id="50" name="AutoShape 62">
          <a:extLst>
            <a:ext uri="{FF2B5EF4-FFF2-40B4-BE49-F238E27FC236}">
              <a16:creationId xmlns:a16="http://schemas.microsoft.com/office/drawing/2014/main" xmlns="" id="{00000000-0008-0000-0100-000039000000}"/>
            </a:ext>
          </a:extLst>
        </xdr:cNvPr>
        <xdr:cNvSpPr>
          <a:spLocks noChangeArrowheads="1"/>
        </xdr:cNvSpPr>
      </xdr:nvSpPr>
      <xdr:spPr bwMode="auto">
        <a:xfrm>
          <a:off x="1903125" y="3435349"/>
          <a:ext cx="273338" cy="225423"/>
        </a:xfrm>
        <a:prstGeom prst="triangle">
          <a:avLst>
            <a:gd name="adj" fmla="val 50000"/>
          </a:avLst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39689</xdr:colOff>
      <xdr:row>19</xdr:row>
      <xdr:rowOff>158751</xdr:rowOff>
    </xdr:from>
    <xdr:to>
      <xdr:col>23</xdr:col>
      <xdr:colOff>42141</xdr:colOff>
      <xdr:row>20</xdr:row>
      <xdr:rowOff>190645</xdr:rowOff>
    </xdr:to>
    <xdr:sp macro="" textlink="">
      <xdr:nvSpPr>
        <xdr:cNvPr id="51" name="AutoShape 65">
          <a:extLst>
            <a:ext uri="{FF2B5EF4-FFF2-40B4-BE49-F238E27FC236}">
              <a16:creationId xmlns:a16="http://schemas.microsoft.com/office/drawing/2014/main" xmlns="" id="{00000000-0008-0000-0100-00003B000000}"/>
            </a:ext>
          </a:extLst>
        </xdr:cNvPr>
        <xdr:cNvSpPr>
          <a:spLocks noChangeArrowheads="1"/>
        </xdr:cNvSpPr>
      </xdr:nvSpPr>
      <xdr:spPr bwMode="auto">
        <a:xfrm>
          <a:off x="6811964" y="3644901"/>
          <a:ext cx="316777" cy="241444"/>
        </a:xfrm>
        <a:prstGeom prst="triangle">
          <a:avLst>
            <a:gd name="adj" fmla="val 50000"/>
          </a:avLst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86593</xdr:colOff>
      <xdr:row>40</xdr:row>
      <xdr:rowOff>864</xdr:rowOff>
    </xdr:from>
    <xdr:to>
      <xdr:col>23</xdr:col>
      <xdr:colOff>868</xdr:colOff>
      <xdr:row>41</xdr:row>
      <xdr:rowOff>19048</xdr:rowOff>
    </xdr:to>
    <xdr:sp macro="" textlink="">
      <xdr:nvSpPr>
        <xdr:cNvPr id="52" name="Oval 27">
          <a:extLst>
            <a:ext uri="{FF2B5EF4-FFF2-40B4-BE49-F238E27FC236}">
              <a16:creationId xmlns:a16="http://schemas.microsoft.com/office/drawing/2014/main" xmlns="" id="{00000000-0008-0000-0100-00003E000000}"/>
            </a:ext>
          </a:extLst>
        </xdr:cNvPr>
        <xdr:cNvSpPr>
          <a:spLocks noChangeArrowheads="1"/>
        </xdr:cNvSpPr>
      </xdr:nvSpPr>
      <xdr:spPr bwMode="auto">
        <a:xfrm>
          <a:off x="6858868" y="7487514"/>
          <a:ext cx="228600" cy="227734"/>
        </a:xfrm>
        <a:prstGeom prst="ellipse">
          <a:avLst/>
        </a:prstGeom>
        <a:noFill/>
        <a:ln w="952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20</xdr:col>
      <xdr:colOff>63933</xdr:colOff>
      <xdr:row>42</xdr:row>
      <xdr:rowOff>199157</xdr:rowOff>
    </xdr:from>
    <xdr:to>
      <xdr:col>21</xdr:col>
      <xdr:colOff>6783</xdr:colOff>
      <xdr:row>43</xdr:row>
      <xdr:rowOff>180972</xdr:rowOff>
    </xdr:to>
    <xdr:sp macro="" textlink="">
      <xdr:nvSpPr>
        <xdr:cNvPr id="53" name="AutoShape 65">
          <a:extLst>
            <a:ext uri="{FF2B5EF4-FFF2-40B4-BE49-F238E27FC236}">
              <a16:creationId xmlns:a16="http://schemas.microsoft.com/office/drawing/2014/main" xmlns="" id="{00000000-0008-0000-0100-000040000000}"/>
            </a:ext>
          </a:extLst>
        </xdr:cNvPr>
        <xdr:cNvSpPr>
          <a:spLocks noChangeArrowheads="1"/>
        </xdr:cNvSpPr>
      </xdr:nvSpPr>
      <xdr:spPr bwMode="auto">
        <a:xfrm>
          <a:off x="6207558" y="8104907"/>
          <a:ext cx="257175" cy="191365"/>
        </a:xfrm>
        <a:prstGeom prst="triangle">
          <a:avLst>
            <a:gd name="adj" fmla="val 50000"/>
          </a:avLst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113294</xdr:colOff>
      <xdr:row>27</xdr:row>
      <xdr:rowOff>15875</xdr:rowOff>
    </xdr:from>
    <xdr:to>
      <xdr:col>19</xdr:col>
      <xdr:colOff>56144</xdr:colOff>
      <xdr:row>28</xdr:row>
      <xdr:rowOff>191365</xdr:rowOff>
    </xdr:to>
    <xdr:sp macro="" textlink="">
      <xdr:nvSpPr>
        <xdr:cNvPr id="54" name="AutoShape 65">
          <a:extLst>
            <a:ext uri="{FF2B5EF4-FFF2-40B4-BE49-F238E27FC236}">
              <a16:creationId xmlns:a16="http://schemas.microsoft.com/office/drawing/2014/main" xmlns="" id="{00000000-0008-0000-0100-000044000000}"/>
            </a:ext>
          </a:extLst>
        </xdr:cNvPr>
        <xdr:cNvSpPr>
          <a:spLocks noChangeArrowheads="1"/>
        </xdr:cNvSpPr>
      </xdr:nvSpPr>
      <xdr:spPr bwMode="auto">
        <a:xfrm>
          <a:off x="5628269" y="5130800"/>
          <a:ext cx="257175" cy="204065"/>
        </a:xfrm>
        <a:prstGeom prst="triangle">
          <a:avLst>
            <a:gd name="adj" fmla="val 50000"/>
          </a:avLst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78653</xdr:colOff>
      <xdr:row>30</xdr:row>
      <xdr:rowOff>199303</xdr:rowOff>
    </xdr:from>
    <xdr:to>
      <xdr:col>14</xdr:col>
      <xdr:colOff>310428</xdr:colOff>
      <xdr:row>32</xdr:row>
      <xdr:rowOff>11112</xdr:rowOff>
    </xdr:to>
    <xdr:sp macro="" textlink="">
      <xdr:nvSpPr>
        <xdr:cNvPr id="55" name="Oval 27">
          <a:extLst>
            <a:ext uri="{FF2B5EF4-FFF2-40B4-BE49-F238E27FC236}">
              <a16:creationId xmlns:a16="http://schemas.microsoft.com/office/drawing/2014/main" xmlns="" id="{00000000-0008-0000-0100-000045000000}"/>
            </a:ext>
          </a:extLst>
        </xdr:cNvPr>
        <xdr:cNvSpPr>
          <a:spLocks noChangeArrowheads="1"/>
        </xdr:cNvSpPr>
      </xdr:nvSpPr>
      <xdr:spPr bwMode="auto">
        <a:xfrm>
          <a:off x="4364903" y="5761903"/>
          <a:ext cx="231775" cy="230909"/>
        </a:xfrm>
        <a:prstGeom prst="ellipse">
          <a:avLst/>
        </a:prstGeom>
        <a:noFill/>
        <a:ln w="952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57153</xdr:colOff>
      <xdr:row>8</xdr:row>
      <xdr:rowOff>171451</xdr:rowOff>
    </xdr:from>
    <xdr:to>
      <xdr:col>4</xdr:col>
      <xdr:colOff>9528</xdr:colOff>
      <xdr:row>9</xdr:row>
      <xdr:rowOff>180976</xdr:rowOff>
    </xdr:to>
    <xdr:sp macro="" textlink="">
      <xdr:nvSpPr>
        <xdr:cNvPr id="56" name="AutoShape 65">
          <a:extLst>
            <a:ext uri="{FF2B5EF4-FFF2-40B4-BE49-F238E27FC236}">
              <a16:creationId xmlns:a16="http://schemas.microsoft.com/office/drawing/2014/main" xmlns="" id="{00000000-0008-0000-0100-000042000000}"/>
            </a:ext>
          </a:extLst>
        </xdr:cNvPr>
        <xdr:cNvSpPr>
          <a:spLocks noChangeArrowheads="1"/>
        </xdr:cNvSpPr>
      </xdr:nvSpPr>
      <xdr:spPr bwMode="auto">
        <a:xfrm>
          <a:off x="952503" y="1600201"/>
          <a:ext cx="266700" cy="219075"/>
        </a:xfrm>
        <a:prstGeom prst="triangle">
          <a:avLst>
            <a:gd name="adj" fmla="val 50000"/>
          </a:avLst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57152</xdr:colOff>
      <xdr:row>9</xdr:row>
      <xdr:rowOff>171450</xdr:rowOff>
    </xdr:from>
    <xdr:to>
      <xdr:col>5</xdr:col>
      <xdr:colOff>9527</xdr:colOff>
      <xdr:row>10</xdr:row>
      <xdr:rowOff>180975</xdr:rowOff>
    </xdr:to>
    <xdr:sp macro="" textlink="">
      <xdr:nvSpPr>
        <xdr:cNvPr id="57" name="AutoShape 65">
          <a:extLst>
            <a:ext uri="{FF2B5EF4-FFF2-40B4-BE49-F238E27FC236}">
              <a16:creationId xmlns:a16="http://schemas.microsoft.com/office/drawing/2014/main" xmlns="" id="{00000000-0008-0000-0100-000057000000}"/>
            </a:ext>
          </a:extLst>
        </xdr:cNvPr>
        <xdr:cNvSpPr>
          <a:spLocks noChangeArrowheads="1"/>
        </xdr:cNvSpPr>
      </xdr:nvSpPr>
      <xdr:spPr bwMode="auto">
        <a:xfrm>
          <a:off x="1266827" y="1809750"/>
          <a:ext cx="266700" cy="219075"/>
        </a:xfrm>
        <a:prstGeom prst="triangle">
          <a:avLst>
            <a:gd name="adj" fmla="val 50000"/>
          </a:avLst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110548</xdr:colOff>
      <xdr:row>7</xdr:row>
      <xdr:rowOff>190500</xdr:rowOff>
    </xdr:from>
    <xdr:to>
      <xdr:col>10</xdr:col>
      <xdr:colOff>295275</xdr:colOff>
      <xdr:row>7</xdr:row>
      <xdr:rowOff>190500</xdr:rowOff>
    </xdr:to>
    <xdr:sp macro="" textlink="">
      <xdr:nvSpPr>
        <xdr:cNvPr id="58" name="Line 15">
          <a:extLst>
            <a:ext uri="{FF2B5EF4-FFF2-40B4-BE49-F238E27FC236}">
              <a16:creationId xmlns:a16="http://schemas.microsoft.com/office/drawing/2014/main" xmlns="" id="{00000000-0008-0000-0100-000041000000}"/>
            </a:ext>
          </a:extLst>
        </xdr:cNvPr>
        <xdr:cNvSpPr>
          <a:spLocks noChangeShapeType="1"/>
        </xdr:cNvSpPr>
      </xdr:nvSpPr>
      <xdr:spPr bwMode="auto">
        <a:xfrm>
          <a:off x="3149023" y="1409700"/>
          <a:ext cx="184727" cy="0"/>
        </a:xfrm>
        <a:prstGeom prst="line">
          <a:avLst/>
        </a:prstGeom>
        <a:noFill/>
        <a:ln w="1714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107950</xdr:colOff>
      <xdr:row>21</xdr:row>
      <xdr:rowOff>208828</xdr:rowOff>
    </xdr:from>
    <xdr:to>
      <xdr:col>18</xdr:col>
      <xdr:colOff>298450</xdr:colOff>
      <xdr:row>21</xdr:row>
      <xdr:rowOff>208828</xdr:rowOff>
    </xdr:to>
    <xdr:sp macro="" textlink="">
      <xdr:nvSpPr>
        <xdr:cNvPr id="59" name="Line 29">
          <a:extLst>
            <a:ext uri="{FF2B5EF4-FFF2-40B4-BE49-F238E27FC236}">
              <a16:creationId xmlns:a16="http://schemas.microsoft.com/office/drawing/2014/main" xmlns="" id="{00000000-0008-0000-0100-00004A000000}"/>
            </a:ext>
          </a:extLst>
        </xdr:cNvPr>
        <xdr:cNvSpPr>
          <a:spLocks noChangeShapeType="1"/>
        </xdr:cNvSpPr>
      </xdr:nvSpPr>
      <xdr:spPr bwMode="auto">
        <a:xfrm>
          <a:off x="5622925" y="4114078"/>
          <a:ext cx="190500" cy="0"/>
        </a:xfrm>
        <a:prstGeom prst="line">
          <a:avLst/>
        </a:prstGeom>
        <a:noFill/>
        <a:ln w="1714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34637</xdr:colOff>
      <xdr:row>17</xdr:row>
      <xdr:rowOff>103909</xdr:rowOff>
    </xdr:from>
    <xdr:to>
      <xdr:col>37</xdr:col>
      <xdr:colOff>4330</xdr:colOff>
      <xdr:row>27</xdr:row>
      <xdr:rowOff>25257</xdr:rowOff>
    </xdr:to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SpPr txBox="1"/>
      </xdr:nvSpPr>
      <xdr:spPr>
        <a:xfrm>
          <a:off x="8207087" y="3170959"/>
          <a:ext cx="4808393" cy="196922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>
              <a:solidFill>
                <a:srgbClr val="FF0000"/>
              </a:solidFill>
            </a:rPr>
            <a:t>★</a:t>
          </a:r>
          <a:r>
            <a:rPr lang="en-US" altLang="ja-JP" sz="1100">
              <a:solidFill>
                <a:srgbClr val="FF0000"/>
              </a:solidFill>
            </a:rPr>
            <a:t>2020</a:t>
          </a:r>
          <a:r>
            <a:rPr lang="ja-JP" altLang="en-US" sz="1100">
              <a:solidFill>
                <a:srgbClr val="FF0000"/>
              </a:solidFill>
            </a:rPr>
            <a:t>年カレンダー（コメント）：</a:t>
          </a:r>
          <a:endParaRPr lang="en-US" altLang="ja-JP" sz="1100">
            <a:solidFill>
              <a:srgbClr val="FF0000"/>
            </a:solidFill>
          </a:endParaRPr>
        </a:p>
        <a:p>
          <a:r>
            <a:rPr lang="ja-JP" altLang="en-US" sz="1100">
              <a:solidFill>
                <a:srgbClr val="FF0000"/>
              </a:solidFill>
            </a:rPr>
            <a:t>①　テトの連休休みは</a:t>
          </a:r>
          <a:r>
            <a:rPr lang="en-US" altLang="ja-JP" sz="1100">
              <a:solidFill>
                <a:srgbClr val="FF0000"/>
              </a:solidFill>
            </a:rPr>
            <a:t>1</a:t>
          </a:r>
          <a:r>
            <a:rPr lang="ja-JP" altLang="en-US" sz="1100">
              <a:solidFill>
                <a:srgbClr val="FF0000"/>
              </a:solidFill>
            </a:rPr>
            <a:t>月</a:t>
          </a:r>
          <a:r>
            <a:rPr lang="en-US" altLang="ja-JP" sz="1100">
              <a:solidFill>
                <a:srgbClr val="FF0000"/>
              </a:solidFill>
            </a:rPr>
            <a:t>22</a:t>
          </a:r>
          <a:r>
            <a:rPr lang="ja-JP" altLang="en-US" sz="1100">
              <a:solidFill>
                <a:srgbClr val="FF0000"/>
              </a:solidFill>
            </a:rPr>
            <a:t>日～</a:t>
          </a:r>
          <a:r>
            <a:rPr lang="en-US" altLang="ja-JP" sz="1100">
              <a:solidFill>
                <a:srgbClr val="FF0000"/>
              </a:solidFill>
            </a:rPr>
            <a:t>1</a:t>
          </a:r>
          <a:r>
            <a:rPr lang="ja-JP" altLang="en-US" sz="1100">
              <a:solidFill>
                <a:srgbClr val="FF0000"/>
              </a:solidFill>
            </a:rPr>
            <a:t>月</a:t>
          </a:r>
          <a:r>
            <a:rPr lang="en-US" altLang="ja-JP" sz="1100">
              <a:solidFill>
                <a:srgbClr val="FF0000"/>
              </a:solidFill>
            </a:rPr>
            <a:t>30</a:t>
          </a:r>
          <a:r>
            <a:rPr lang="ja-JP" altLang="en-US" sz="1100">
              <a:solidFill>
                <a:srgbClr val="FF0000"/>
              </a:solidFill>
            </a:rPr>
            <a:t>日</a:t>
          </a:r>
          <a:endParaRPr lang="en-US" altLang="ja-JP" sz="1100">
            <a:solidFill>
              <a:srgbClr val="FF0000"/>
            </a:solidFill>
          </a:endParaRPr>
        </a:p>
        <a:p>
          <a:r>
            <a:rPr lang="ja-JP" altLang="en-US" sz="1100">
              <a:solidFill>
                <a:srgbClr val="FF0000"/>
              </a:solidFill>
            </a:rPr>
            <a:t>②　</a:t>
          </a:r>
          <a:r>
            <a:rPr lang="ja-JP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忘年会：</a:t>
          </a:r>
          <a:r>
            <a:rPr 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20</a:t>
          </a:r>
          <a:r>
            <a:rPr lang="en-US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20</a:t>
          </a:r>
          <a:r>
            <a:rPr lang="ja-JP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年</a:t>
          </a:r>
          <a:r>
            <a:rPr 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ja-JP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月</a:t>
          </a:r>
          <a:r>
            <a:rPr lang="en-US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18</a:t>
          </a:r>
          <a:r>
            <a:rPr lang="ja-JP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日（土）及びテトの前、最後の日（</a:t>
          </a:r>
          <a:r>
            <a:rPr 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ja-JP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月</a:t>
          </a:r>
          <a:r>
            <a:rPr lang="en-US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21</a:t>
          </a:r>
          <a:r>
            <a:rPr lang="ja-JP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日）に</a:t>
          </a:r>
          <a:r>
            <a:rPr 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ja-JP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勤及び</a:t>
          </a:r>
          <a:r>
            <a:rPr 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ja-JP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勤は休み、それ前に</a:t>
          </a:r>
          <a:r>
            <a:rPr lang="en-US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ja-JP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月</a:t>
          </a:r>
          <a:r>
            <a:rPr lang="en-US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8</a:t>
          </a:r>
          <a:r>
            <a:rPr lang="ja-JP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日に代休。</a:t>
          </a:r>
          <a:endParaRPr lang="en-US" altLang="ja-JP" sz="11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③棚卸し日：</a:t>
          </a:r>
          <a:r>
            <a:rPr lang="en-US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ja-JP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月</a:t>
          </a:r>
          <a:r>
            <a:rPr lang="en-US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30</a:t>
          </a:r>
          <a:r>
            <a:rPr lang="ja-JP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日及び</a:t>
          </a:r>
          <a:r>
            <a:rPr 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lang="ja-JP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月</a:t>
          </a:r>
          <a:r>
            <a:rPr 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30</a:t>
          </a:r>
          <a:r>
            <a:rPr lang="ja-JP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日　</a:t>
          </a:r>
          <a:endParaRPr lang="en-US" altLang="ja-JP" sz="11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>
              <a:solidFill>
                <a:srgbClr val="FF0000"/>
              </a:solidFill>
            </a:rPr>
            <a:t>④　</a:t>
          </a:r>
          <a:r>
            <a:rPr lang="en-US" altLang="ja-JP" sz="1100">
              <a:solidFill>
                <a:srgbClr val="FF0000"/>
              </a:solidFill>
            </a:rPr>
            <a:t>2019</a:t>
          </a:r>
          <a:r>
            <a:rPr lang="ja-JP" altLang="en-US" sz="1100">
              <a:solidFill>
                <a:srgbClr val="FF0000"/>
              </a:solidFill>
            </a:rPr>
            <a:t>年の出勤日と</a:t>
          </a:r>
          <a:r>
            <a:rPr lang="ja-JP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同じとす（</a:t>
          </a:r>
          <a:r>
            <a:rPr lang="en-US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276</a:t>
          </a:r>
          <a:r>
            <a:rPr lang="ja-JP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日）、会社提供休日が</a:t>
          </a:r>
          <a:r>
            <a:rPr lang="en-US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ja-JP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日が殖える。来年から戻ります。</a:t>
          </a:r>
          <a:endParaRPr lang="en-US" altLang="ja-JP" sz="11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⑤　祭日：</a:t>
          </a:r>
          <a:r>
            <a:rPr lang="en-US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ja-JP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月</a:t>
          </a:r>
          <a:r>
            <a:rPr lang="en-US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30</a:t>
          </a:r>
          <a:r>
            <a:rPr lang="ja-JP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日及び</a:t>
          </a:r>
          <a:r>
            <a:rPr lang="en-US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lang="ja-JP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月２日は四連休になる。</a:t>
          </a:r>
          <a:endParaRPr lang="en-US" altLang="ja-JP" sz="11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⑥　サラリー仮支給日：</a:t>
          </a:r>
          <a:r>
            <a:rPr lang="en-US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ja-JP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月</a:t>
          </a:r>
          <a:r>
            <a:rPr lang="en-US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20</a:t>
          </a:r>
          <a:r>
            <a:rPr lang="ja-JP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日（</a:t>
          </a:r>
          <a:r>
            <a:rPr lang="en-US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3,500,000 VND/</a:t>
          </a:r>
          <a:r>
            <a:rPr lang="ja-JP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人）。</a:t>
          </a:r>
          <a:endParaRPr lang="en-US" altLang="ja-JP" sz="11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>
              <a:solidFill>
                <a:srgbClr val="FF0000"/>
              </a:solidFill>
            </a:rPr>
            <a:t>⑦　</a:t>
          </a:r>
          <a:r>
            <a:rPr lang="ja-JP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会社提供休日：</a:t>
          </a:r>
          <a:r>
            <a:rPr lang="en-US" altLang="ja-JP" sz="1100">
              <a:solidFill>
                <a:srgbClr val="FF0000"/>
              </a:solidFill>
            </a:rPr>
            <a:t>2019</a:t>
          </a:r>
          <a:r>
            <a:rPr lang="ja-JP" altLang="en-US" sz="1100">
              <a:solidFill>
                <a:srgbClr val="FF0000"/>
              </a:solidFill>
            </a:rPr>
            <a:t>年</a:t>
          </a:r>
          <a:r>
            <a:rPr lang="en-US" altLang="ja-JP" sz="1100">
              <a:solidFill>
                <a:srgbClr val="FF0000"/>
              </a:solidFill>
            </a:rPr>
            <a:t>12</a:t>
          </a:r>
          <a:r>
            <a:rPr lang="ja-JP" altLang="en-US" sz="1100">
              <a:solidFill>
                <a:srgbClr val="FF0000"/>
              </a:solidFill>
            </a:rPr>
            <a:t>月</a:t>
          </a:r>
          <a:r>
            <a:rPr lang="en-US" altLang="ja-JP" sz="1100">
              <a:solidFill>
                <a:srgbClr val="FF0000"/>
              </a:solidFill>
            </a:rPr>
            <a:t>28</a:t>
          </a:r>
          <a:r>
            <a:rPr lang="ja-JP" altLang="en-US" sz="1100">
              <a:solidFill>
                <a:srgbClr val="FF0000"/>
              </a:solidFill>
            </a:rPr>
            <a:t>日（土）⇒　</a:t>
          </a:r>
          <a:r>
            <a:rPr 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2019</a:t>
          </a:r>
          <a:r>
            <a:rPr lang="ja-JP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年</a:t>
          </a:r>
          <a:r>
            <a:rPr 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12</a:t>
          </a:r>
          <a:r>
            <a:rPr lang="ja-JP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月</a:t>
          </a:r>
          <a:r>
            <a:rPr 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31</a:t>
          </a:r>
          <a:r>
            <a:rPr lang="ja-JP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日に代わり</a:t>
          </a:r>
          <a:r>
            <a:rPr lang="ja-JP" altLang="en-US" sz="1100">
              <a:solidFill>
                <a:srgbClr val="FF0000"/>
              </a:solidFill>
            </a:rPr>
            <a:t>。</a:t>
          </a:r>
          <a:endParaRPr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104775</xdr:colOff>
      <xdr:row>9</xdr:row>
      <xdr:rowOff>190501</xdr:rowOff>
    </xdr:from>
    <xdr:to>
      <xdr:col>1</xdr:col>
      <xdr:colOff>295275</xdr:colOff>
      <xdr:row>9</xdr:row>
      <xdr:rowOff>190501</xdr:rowOff>
    </xdr:to>
    <xdr:sp macro="" textlink="">
      <xdr:nvSpPr>
        <xdr:cNvPr id="61" name="Line 15">
          <a:extLst>
            <a:ext uri="{FF2B5EF4-FFF2-40B4-BE49-F238E27FC236}">
              <a16:creationId xmlns:a16="http://schemas.microsoft.com/office/drawing/2014/main" xmlns="" id="{00000000-0008-0000-0100-000041000000}"/>
            </a:ext>
          </a:extLst>
        </xdr:cNvPr>
        <xdr:cNvSpPr>
          <a:spLocks noChangeShapeType="1"/>
        </xdr:cNvSpPr>
      </xdr:nvSpPr>
      <xdr:spPr bwMode="auto">
        <a:xfrm>
          <a:off x="371475" y="1828801"/>
          <a:ext cx="190500" cy="0"/>
        </a:xfrm>
        <a:prstGeom prst="line">
          <a:avLst/>
        </a:prstGeom>
        <a:noFill/>
        <a:ln w="17145">
          <a:solidFill>
            <a:srgbClr val="FF0000"/>
          </a:solidFill>
          <a:prstDash val="sys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26</xdr:col>
      <xdr:colOff>161925</xdr:colOff>
      <xdr:row>0</xdr:row>
      <xdr:rowOff>161925</xdr:rowOff>
    </xdr:from>
    <xdr:to>
      <xdr:col>31</xdr:col>
      <xdr:colOff>19050</xdr:colOff>
      <xdr:row>3</xdr:row>
      <xdr:rowOff>85725</xdr:rowOff>
    </xdr:to>
    <xdr:pic>
      <xdr:nvPicPr>
        <xdr:cNvPr id="63" name="Picture 6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3400" y="161925"/>
          <a:ext cx="542925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EXCEL\&#36035;&#37329;\2003&#24180;&#31649;&#29702;&#32887;&#22522;&#26412;&#24180;&#2047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_管理職基本年俸2003年"/>
      <sheetName val="T_管理職基本年俸2003年 (2)"/>
      <sheetName val="T_管理職基本年俸2003年 元"/>
      <sheetName val="最終元"/>
      <sheetName val="最終事業部"/>
      <sheetName val="最終役割"/>
      <sheetName val="最終役割 (2)"/>
      <sheetName val="1-5（収益計算）"/>
      <sheetName val="生産管理課ＢＯＭデータ"/>
      <sheetName val="XL4Poppy"/>
      <sheetName val="Sheet1"/>
      <sheetName val="#REF"/>
      <sheetName val="2003年管理職基本年俸"/>
      <sheetName val="営業外"/>
      <sheetName val="内部費用"/>
      <sheetName val="T_管理職基本年俸2003年_(2)"/>
      <sheetName val="T_管理職基本年俸2003年_元"/>
      <sheetName val="最終役割_(2)"/>
      <sheetName val="#REF!"/>
    </sheetNames>
    <sheetDataSet>
      <sheetData sheetId="0" refreshError="1">
        <row r="1">
          <cell r="A1" t="str">
            <v>事業所</v>
          </cell>
          <cell r="B1" t="str">
            <v>所属</v>
          </cell>
          <cell r="C1" t="str">
            <v>事業部名</v>
          </cell>
          <cell r="D1" t="str">
            <v>本部部名</v>
          </cell>
          <cell r="E1" t="str">
            <v>課名</v>
          </cell>
          <cell r="F1" t="str">
            <v>FESCOD</v>
          </cell>
          <cell r="G1" t="str">
            <v>MASINJ</v>
          </cell>
          <cell r="H1" t="str">
            <v>FEKYYY</v>
          </cell>
          <cell r="I1" t="str">
            <v>FEKYMMのｶｳﾝﾄ</v>
          </cell>
          <cell r="J1" t="str">
            <v>FEFX02の合計</v>
          </cell>
          <cell r="K1" t="str">
            <v>MASYOKの最後</v>
          </cell>
          <cell r="L1" t="str">
            <v>役割区分</v>
          </cell>
          <cell r="M1" t="str">
            <v>身分</v>
          </cell>
        </row>
        <row r="2">
          <cell r="A2" t="str">
            <v>A100</v>
          </cell>
          <cell r="B2" t="str">
            <v>02010000</v>
          </cell>
          <cell r="D2" t="str">
            <v>総合企画部</v>
          </cell>
          <cell r="F2" t="str">
            <v>67002</v>
          </cell>
          <cell r="G2" t="str">
            <v>本間　君雄　　</v>
          </cell>
          <cell r="H2">
            <v>2003</v>
          </cell>
          <cell r="I2">
            <v>12</v>
          </cell>
          <cell r="J2">
            <v>6420000</v>
          </cell>
          <cell r="K2" t="str">
            <v>MC2</v>
          </cell>
          <cell r="L2" t="str">
            <v>ＭＣ－２　　　　　　</v>
          </cell>
          <cell r="M2" t="str">
            <v>11</v>
          </cell>
        </row>
        <row r="3">
          <cell r="A3" t="str">
            <v>A100</v>
          </cell>
          <cell r="B3" t="str">
            <v>02010000</v>
          </cell>
          <cell r="D3" t="str">
            <v>総合企画部</v>
          </cell>
          <cell r="F3" t="str">
            <v>67005</v>
          </cell>
          <cell r="G3" t="str">
            <v>池田　俊一　　</v>
          </cell>
          <cell r="H3">
            <v>2003</v>
          </cell>
          <cell r="I3">
            <v>12</v>
          </cell>
          <cell r="J3">
            <v>6420000</v>
          </cell>
          <cell r="K3" t="str">
            <v>MC2</v>
          </cell>
          <cell r="L3" t="str">
            <v>ＭＣ－２　　　　　　</v>
          </cell>
          <cell r="M3" t="str">
            <v>11</v>
          </cell>
        </row>
        <row r="4">
          <cell r="A4" t="str">
            <v>A100</v>
          </cell>
          <cell r="B4" t="str">
            <v>02010000</v>
          </cell>
          <cell r="D4" t="str">
            <v>総合企画部</v>
          </cell>
          <cell r="F4" t="str">
            <v>71039</v>
          </cell>
          <cell r="G4" t="str">
            <v>室井　雄二　　</v>
          </cell>
          <cell r="H4">
            <v>2003</v>
          </cell>
          <cell r="I4">
            <v>12</v>
          </cell>
          <cell r="J4">
            <v>6300000</v>
          </cell>
          <cell r="K4" t="str">
            <v>MC3</v>
          </cell>
          <cell r="L4" t="str">
            <v>ＭＣ－３　　　　　　</v>
          </cell>
          <cell r="M4" t="str">
            <v>11</v>
          </cell>
        </row>
        <row r="5">
          <cell r="A5" t="str">
            <v>A100</v>
          </cell>
          <cell r="B5" t="str">
            <v>02010000</v>
          </cell>
          <cell r="D5" t="str">
            <v>総合企画部</v>
          </cell>
          <cell r="F5" t="str">
            <v>71043</v>
          </cell>
          <cell r="G5" t="str">
            <v>山崎　正樹　　</v>
          </cell>
          <cell r="H5">
            <v>2003</v>
          </cell>
          <cell r="I5">
            <v>12</v>
          </cell>
          <cell r="J5">
            <v>6870000</v>
          </cell>
          <cell r="K5" t="str">
            <v>MB2</v>
          </cell>
          <cell r="L5" t="str">
            <v>ＭＢ－２　　　　　　</v>
          </cell>
          <cell r="M5" t="str">
            <v>11</v>
          </cell>
        </row>
        <row r="6">
          <cell r="A6" t="str">
            <v>A100</v>
          </cell>
          <cell r="B6" t="str">
            <v>02010400</v>
          </cell>
          <cell r="D6" t="str">
            <v>総合企画部付</v>
          </cell>
          <cell r="F6" t="str">
            <v>61017</v>
          </cell>
          <cell r="G6" t="str">
            <v>木村　洋二　　</v>
          </cell>
          <cell r="H6">
            <v>2003</v>
          </cell>
          <cell r="I6">
            <v>12</v>
          </cell>
          <cell r="J6">
            <v>6804000</v>
          </cell>
          <cell r="K6" t="str">
            <v>M24</v>
          </cell>
          <cell r="L6" t="str">
            <v>Ｍ２－４　　　　　　</v>
          </cell>
          <cell r="M6" t="str">
            <v>11</v>
          </cell>
        </row>
        <row r="7">
          <cell r="A7" t="str">
            <v>A100</v>
          </cell>
          <cell r="B7" t="str">
            <v>02020000</v>
          </cell>
          <cell r="D7" t="str">
            <v>財務企画部</v>
          </cell>
          <cell r="F7" t="str">
            <v>74156</v>
          </cell>
          <cell r="G7" t="str">
            <v>石崎　純一　　</v>
          </cell>
          <cell r="H7">
            <v>2003</v>
          </cell>
          <cell r="I7">
            <v>12</v>
          </cell>
          <cell r="J7">
            <v>0</v>
          </cell>
          <cell r="K7" t="str">
            <v>MA3</v>
          </cell>
          <cell r="L7" t="str">
            <v>ＭＡ－３　　　　　　</v>
          </cell>
          <cell r="M7" t="str">
            <v>11</v>
          </cell>
        </row>
        <row r="8">
          <cell r="A8" t="str">
            <v>A100</v>
          </cell>
          <cell r="B8" t="str">
            <v>02020000</v>
          </cell>
          <cell r="D8" t="str">
            <v>財務企画部</v>
          </cell>
          <cell r="F8" t="str">
            <v>88020</v>
          </cell>
          <cell r="G8" t="str">
            <v>山田　恭義　　</v>
          </cell>
          <cell r="H8">
            <v>2003</v>
          </cell>
          <cell r="I8">
            <v>12</v>
          </cell>
          <cell r="J8">
            <v>6804000</v>
          </cell>
          <cell r="K8" t="str">
            <v>MA3</v>
          </cell>
          <cell r="L8" t="str">
            <v>ＭＡ－３　　　　　　</v>
          </cell>
          <cell r="M8" t="str">
            <v>15</v>
          </cell>
        </row>
        <row r="9">
          <cell r="A9" t="str">
            <v>A100</v>
          </cell>
          <cell r="B9" t="str">
            <v>02020100</v>
          </cell>
          <cell r="D9" t="str">
            <v>財務企画部</v>
          </cell>
          <cell r="E9" t="str">
            <v>財務企画グループ</v>
          </cell>
          <cell r="F9" t="str">
            <v>70019</v>
          </cell>
          <cell r="G9" t="str">
            <v>鈴木　秀幸　　</v>
          </cell>
          <cell r="H9">
            <v>2003</v>
          </cell>
          <cell r="I9">
            <v>12</v>
          </cell>
          <cell r="J9">
            <v>5850000</v>
          </cell>
          <cell r="K9" t="str">
            <v>MC3</v>
          </cell>
          <cell r="L9" t="str">
            <v>ＭＤ－３　　　　　　</v>
          </cell>
          <cell r="M9" t="str">
            <v>11</v>
          </cell>
        </row>
        <row r="10">
          <cell r="A10" t="str">
            <v>A100</v>
          </cell>
          <cell r="B10" t="str">
            <v>02040000</v>
          </cell>
          <cell r="D10" t="str">
            <v>情報企画部</v>
          </cell>
          <cell r="F10" t="str">
            <v>61145</v>
          </cell>
          <cell r="G10" t="str">
            <v>高橋　廣男　　</v>
          </cell>
          <cell r="H10">
            <v>2003</v>
          </cell>
          <cell r="I10">
            <v>12</v>
          </cell>
          <cell r="J10">
            <v>7439400</v>
          </cell>
          <cell r="K10" t="str">
            <v>MA3</v>
          </cell>
          <cell r="L10" t="str">
            <v>ＭＡ－３　　　　　　</v>
          </cell>
          <cell r="M10" t="str">
            <v>15</v>
          </cell>
        </row>
        <row r="11">
          <cell r="A11" t="str">
            <v>A100</v>
          </cell>
          <cell r="B11" t="str">
            <v>02040000</v>
          </cell>
          <cell r="D11" t="str">
            <v>情報企画部</v>
          </cell>
          <cell r="F11" t="str">
            <v>62019</v>
          </cell>
          <cell r="G11" t="str">
            <v>松本　進　　　</v>
          </cell>
          <cell r="H11">
            <v>2003</v>
          </cell>
          <cell r="I11">
            <v>12</v>
          </cell>
          <cell r="J11">
            <v>6487500</v>
          </cell>
          <cell r="K11" t="str">
            <v>MB3</v>
          </cell>
          <cell r="L11" t="str">
            <v>ＭＢ－３　　　　　　</v>
          </cell>
          <cell r="M11" t="str">
            <v>11</v>
          </cell>
        </row>
        <row r="12">
          <cell r="A12" t="str">
            <v>A100</v>
          </cell>
          <cell r="B12" t="str">
            <v>02040000</v>
          </cell>
          <cell r="D12" t="str">
            <v>情報企画部</v>
          </cell>
          <cell r="F12" t="str">
            <v>66057</v>
          </cell>
          <cell r="G12" t="str">
            <v>高橋　義己　　</v>
          </cell>
          <cell r="H12">
            <v>2003</v>
          </cell>
          <cell r="I12">
            <v>12</v>
          </cell>
          <cell r="J12">
            <v>6343200</v>
          </cell>
          <cell r="K12" t="str">
            <v>SC4</v>
          </cell>
          <cell r="L12" t="str">
            <v>ＳＤ－１　　　　　　</v>
          </cell>
          <cell r="M12" t="str">
            <v>11</v>
          </cell>
        </row>
        <row r="13">
          <cell r="A13" t="str">
            <v>A100</v>
          </cell>
          <cell r="B13" t="str">
            <v>02050300</v>
          </cell>
          <cell r="D13" t="str">
            <v>総務部</v>
          </cell>
          <cell r="E13" t="str">
            <v>総務グループ</v>
          </cell>
          <cell r="F13" t="str">
            <v>49010</v>
          </cell>
          <cell r="G13" t="str">
            <v>星野　憲昭　　</v>
          </cell>
          <cell r="H13">
            <v>2003</v>
          </cell>
          <cell r="I13">
            <v>12</v>
          </cell>
          <cell r="J13">
            <v>6207000</v>
          </cell>
          <cell r="K13" t="str">
            <v>M24</v>
          </cell>
          <cell r="L13" t="str">
            <v>Ｍ２－４　　　　　　</v>
          </cell>
          <cell r="M13" t="str">
            <v>15</v>
          </cell>
        </row>
        <row r="14">
          <cell r="A14" t="str">
            <v>A100</v>
          </cell>
          <cell r="B14" t="str">
            <v>02060000</v>
          </cell>
          <cell r="D14" t="str">
            <v>監査部</v>
          </cell>
          <cell r="F14" t="str">
            <v>59306</v>
          </cell>
          <cell r="G14" t="str">
            <v>武藤　幸夫　　</v>
          </cell>
          <cell r="H14">
            <v>2003</v>
          </cell>
          <cell r="I14">
            <v>12</v>
          </cell>
          <cell r="J14">
            <v>6371400</v>
          </cell>
          <cell r="K14" t="str">
            <v>M13</v>
          </cell>
          <cell r="L14" t="str">
            <v>Ｍ１－３　　　　　　</v>
          </cell>
          <cell r="M14" t="str">
            <v>15</v>
          </cell>
        </row>
        <row r="15">
          <cell r="A15" t="str">
            <v>A100</v>
          </cell>
          <cell r="B15" t="str">
            <v>02060000</v>
          </cell>
          <cell r="D15" t="str">
            <v>監査部</v>
          </cell>
          <cell r="F15" t="str">
            <v>71118</v>
          </cell>
          <cell r="G15" t="str">
            <v>前田　一夫　　</v>
          </cell>
          <cell r="H15">
            <v>2003</v>
          </cell>
          <cell r="I15">
            <v>12</v>
          </cell>
          <cell r="J15">
            <v>6504600</v>
          </cell>
          <cell r="K15" t="str">
            <v>M13</v>
          </cell>
          <cell r="L15" t="str">
            <v>Ｍ１－３　　　　　　</v>
          </cell>
          <cell r="M15" t="str">
            <v>11</v>
          </cell>
        </row>
        <row r="16">
          <cell r="A16" t="str">
            <v>A100</v>
          </cell>
          <cell r="B16" t="str">
            <v>02080000</v>
          </cell>
          <cell r="D16" t="str">
            <v>システム営業部</v>
          </cell>
          <cell r="F16" t="str">
            <v>57009</v>
          </cell>
          <cell r="G16" t="str">
            <v>金曽　国昭　　</v>
          </cell>
          <cell r="H16">
            <v>2003</v>
          </cell>
          <cell r="I16">
            <v>12</v>
          </cell>
          <cell r="J16">
            <v>6544800</v>
          </cell>
          <cell r="K16" t="str">
            <v>MB2</v>
          </cell>
          <cell r="L16" t="str">
            <v>ＭＢ－３　　　　　　</v>
          </cell>
          <cell r="M16" t="str">
            <v>11</v>
          </cell>
        </row>
        <row r="17">
          <cell r="A17" t="str">
            <v>A100</v>
          </cell>
          <cell r="B17" t="str">
            <v>02080100</v>
          </cell>
          <cell r="D17" t="str">
            <v>システム営業部</v>
          </cell>
          <cell r="E17" t="str">
            <v>技術グループ</v>
          </cell>
          <cell r="F17" t="str">
            <v>71145</v>
          </cell>
          <cell r="G17" t="str">
            <v>竹内　章　　　</v>
          </cell>
          <cell r="H17">
            <v>2003</v>
          </cell>
          <cell r="I17">
            <v>12</v>
          </cell>
          <cell r="J17">
            <v>0</v>
          </cell>
          <cell r="K17" t="str">
            <v>MD3</v>
          </cell>
          <cell r="L17" t="str">
            <v>ＭＤ－３　　　　　　</v>
          </cell>
          <cell r="M17" t="str">
            <v>11</v>
          </cell>
        </row>
        <row r="18">
          <cell r="A18" t="str">
            <v>A100</v>
          </cell>
          <cell r="B18" t="str">
            <v>02080200</v>
          </cell>
          <cell r="D18" t="str">
            <v>システム営業部</v>
          </cell>
          <cell r="E18" t="str">
            <v>営業グループ</v>
          </cell>
          <cell r="F18" t="str">
            <v>59263</v>
          </cell>
          <cell r="G18" t="str">
            <v>大内田　修二　</v>
          </cell>
          <cell r="H18">
            <v>2003</v>
          </cell>
          <cell r="I18">
            <v>12</v>
          </cell>
          <cell r="J18">
            <v>0</v>
          </cell>
          <cell r="K18" t="str">
            <v>MD3</v>
          </cell>
          <cell r="L18" t="str">
            <v>ＭＤ－３　　　　　　</v>
          </cell>
          <cell r="M18" t="str">
            <v>11</v>
          </cell>
        </row>
        <row r="19">
          <cell r="A19" t="str">
            <v>A100</v>
          </cell>
          <cell r="B19" t="str">
            <v>02090000</v>
          </cell>
          <cell r="D19" t="str">
            <v>秘書室</v>
          </cell>
          <cell r="F19" t="str">
            <v>59008</v>
          </cell>
          <cell r="G19" t="str">
            <v>天沼　博史　　</v>
          </cell>
          <cell r="H19">
            <v>2003</v>
          </cell>
          <cell r="I19">
            <v>12</v>
          </cell>
          <cell r="J19">
            <v>6072600</v>
          </cell>
          <cell r="K19" t="str">
            <v>MD3</v>
          </cell>
          <cell r="L19" t="str">
            <v>ＭＤ－３　　　　　　</v>
          </cell>
          <cell r="M19" t="str">
            <v>11</v>
          </cell>
        </row>
        <row r="20">
          <cell r="A20" t="str">
            <v>A100</v>
          </cell>
          <cell r="B20" t="str">
            <v>02100100</v>
          </cell>
          <cell r="D20" t="str">
            <v>品質統括部</v>
          </cell>
          <cell r="E20" t="str">
            <v>信頼性評価グループ</v>
          </cell>
          <cell r="F20" t="str">
            <v>55002</v>
          </cell>
          <cell r="G20" t="str">
            <v>今宮　好　　　</v>
          </cell>
          <cell r="H20">
            <v>2003</v>
          </cell>
          <cell r="I20">
            <v>12</v>
          </cell>
          <cell r="J20">
            <v>6646800</v>
          </cell>
          <cell r="K20" t="str">
            <v>SC4</v>
          </cell>
          <cell r="L20" t="str">
            <v>ＳＣ－４　　　　　　</v>
          </cell>
          <cell r="M20" t="str">
            <v>15</v>
          </cell>
        </row>
        <row r="21">
          <cell r="A21" t="str">
            <v>A100</v>
          </cell>
          <cell r="B21" t="str">
            <v>02100100</v>
          </cell>
          <cell r="D21" t="str">
            <v>品質統括部</v>
          </cell>
          <cell r="E21" t="str">
            <v>信頼性評価グループ</v>
          </cell>
          <cell r="F21" t="str">
            <v>59014</v>
          </cell>
          <cell r="G21" t="str">
            <v>志賀　範雄　　</v>
          </cell>
          <cell r="H21">
            <v>2003</v>
          </cell>
          <cell r="I21">
            <v>12</v>
          </cell>
          <cell r="J21">
            <v>6750000</v>
          </cell>
          <cell r="K21" t="str">
            <v>MB3</v>
          </cell>
          <cell r="L21" t="str">
            <v>ＭＢ－３　　　　　　</v>
          </cell>
          <cell r="M21" t="str">
            <v>11</v>
          </cell>
        </row>
        <row r="22">
          <cell r="A22" t="str">
            <v>A100</v>
          </cell>
          <cell r="B22" t="str">
            <v>02100100</v>
          </cell>
          <cell r="D22" t="str">
            <v>品質統括部</v>
          </cell>
          <cell r="E22" t="str">
            <v>信頼性評価グループ</v>
          </cell>
          <cell r="F22" t="str">
            <v>59018</v>
          </cell>
          <cell r="G22" t="str">
            <v>大川　成樹　　</v>
          </cell>
          <cell r="H22">
            <v>2003</v>
          </cell>
          <cell r="I22">
            <v>12</v>
          </cell>
          <cell r="J22">
            <v>6219600</v>
          </cell>
          <cell r="K22" t="str">
            <v>SC5</v>
          </cell>
          <cell r="L22" t="str">
            <v>ＳＣ－５　　　　　　</v>
          </cell>
          <cell r="M22" t="str">
            <v>15</v>
          </cell>
        </row>
        <row r="23">
          <cell r="A23" t="str">
            <v>A100</v>
          </cell>
          <cell r="B23" t="str">
            <v>02100100</v>
          </cell>
          <cell r="D23" t="str">
            <v>品質統括部</v>
          </cell>
          <cell r="E23" t="str">
            <v>信頼性評価グループ</v>
          </cell>
          <cell r="F23" t="str">
            <v>63029</v>
          </cell>
          <cell r="G23" t="str">
            <v>玉澤　茂　　　</v>
          </cell>
          <cell r="H23">
            <v>2003</v>
          </cell>
          <cell r="I23">
            <v>12</v>
          </cell>
          <cell r="J23">
            <v>0</v>
          </cell>
          <cell r="K23" t="str">
            <v>SC4</v>
          </cell>
          <cell r="L23" t="str">
            <v>ＳＣ－４　　　　　　</v>
          </cell>
          <cell r="M23" t="str">
            <v>11</v>
          </cell>
        </row>
        <row r="24">
          <cell r="A24" t="str">
            <v>A100</v>
          </cell>
          <cell r="B24" t="str">
            <v>02100100</v>
          </cell>
          <cell r="D24" t="str">
            <v>品質統括部</v>
          </cell>
          <cell r="E24" t="str">
            <v>信頼性評価グループ</v>
          </cell>
          <cell r="F24" t="str">
            <v>65038</v>
          </cell>
          <cell r="G24" t="str">
            <v>加茂坂　弘　　</v>
          </cell>
          <cell r="H24">
            <v>2003</v>
          </cell>
          <cell r="I24">
            <v>12</v>
          </cell>
          <cell r="J24">
            <v>6360000</v>
          </cell>
          <cell r="K24" t="str">
            <v>SC4</v>
          </cell>
          <cell r="L24" t="str">
            <v>ＳＣ－４　　　　　　</v>
          </cell>
          <cell r="M24" t="str">
            <v>11</v>
          </cell>
        </row>
        <row r="25">
          <cell r="A25" t="str">
            <v>A100</v>
          </cell>
          <cell r="B25" t="str">
            <v>02100200</v>
          </cell>
          <cell r="D25" t="str">
            <v>品質統括部</v>
          </cell>
          <cell r="E25" t="str">
            <v>マネジメントシステムグループ</v>
          </cell>
          <cell r="F25" t="str">
            <v>73014</v>
          </cell>
          <cell r="G25" t="str">
            <v>三登　隆行　　</v>
          </cell>
          <cell r="H25">
            <v>2003</v>
          </cell>
          <cell r="I25">
            <v>12</v>
          </cell>
          <cell r="J25">
            <v>6225000</v>
          </cell>
          <cell r="K25" t="str">
            <v>MC2</v>
          </cell>
          <cell r="L25" t="str">
            <v>ＭＣ－３　　　　　　</v>
          </cell>
          <cell r="M25" t="str">
            <v>11</v>
          </cell>
        </row>
        <row r="26">
          <cell r="A26" t="str">
            <v>A100</v>
          </cell>
          <cell r="B26" t="str">
            <v>02110100</v>
          </cell>
          <cell r="E26" t="str">
            <v>輸出法規管理室</v>
          </cell>
          <cell r="F26" t="str">
            <v>59010</v>
          </cell>
          <cell r="G26" t="str">
            <v>諸岡　応介　　</v>
          </cell>
          <cell r="H26">
            <v>2003</v>
          </cell>
          <cell r="I26">
            <v>12</v>
          </cell>
          <cell r="J26">
            <v>5953200</v>
          </cell>
          <cell r="K26" t="str">
            <v>MD4</v>
          </cell>
          <cell r="L26" t="str">
            <v>ＭＤ－４　　　　　　</v>
          </cell>
          <cell r="M26" t="str">
            <v>11</v>
          </cell>
        </row>
        <row r="27">
          <cell r="A27" t="str">
            <v>A100</v>
          </cell>
          <cell r="B27" t="str">
            <v>02120000</v>
          </cell>
          <cell r="D27" t="str">
            <v>ステップ・アップ・マネージメントプロジェクト</v>
          </cell>
          <cell r="F27" t="str">
            <v>59002</v>
          </cell>
          <cell r="G27" t="str">
            <v>鈴木　孝廣　　</v>
          </cell>
          <cell r="H27">
            <v>2003</v>
          </cell>
          <cell r="I27">
            <v>12</v>
          </cell>
          <cell r="J27">
            <v>6825600</v>
          </cell>
          <cell r="K27" t="str">
            <v>MB3</v>
          </cell>
          <cell r="L27" t="str">
            <v>ＭＢ－３　　　　　　</v>
          </cell>
          <cell r="M27" t="str">
            <v>11</v>
          </cell>
        </row>
        <row r="28">
          <cell r="A28" t="str">
            <v>A100</v>
          </cell>
          <cell r="B28" t="str">
            <v>02130000</v>
          </cell>
          <cell r="D28" t="str">
            <v>新中計策定プジョジェクト</v>
          </cell>
          <cell r="F28" t="str">
            <v>76154</v>
          </cell>
          <cell r="G28" t="str">
            <v>塚野　朗　　　</v>
          </cell>
          <cell r="H28">
            <v>2003</v>
          </cell>
          <cell r="I28">
            <v>12</v>
          </cell>
          <cell r="J28">
            <v>5912500</v>
          </cell>
          <cell r="K28" t="str">
            <v>SC5</v>
          </cell>
          <cell r="L28" t="str">
            <v>ＭＤ－３　　　　　　</v>
          </cell>
          <cell r="M28" t="str">
            <v>11</v>
          </cell>
        </row>
        <row r="29">
          <cell r="A29" t="str">
            <v>A100</v>
          </cell>
          <cell r="B29" t="str">
            <v>04010000</v>
          </cell>
          <cell r="D29" t="str">
            <v>経理部</v>
          </cell>
          <cell r="F29" t="str">
            <v>43037</v>
          </cell>
          <cell r="G29" t="str">
            <v>伏見　義朗　　</v>
          </cell>
          <cell r="H29">
            <v>2003</v>
          </cell>
          <cell r="I29">
            <v>12</v>
          </cell>
          <cell r="J29">
            <v>5997600</v>
          </cell>
          <cell r="K29" t="str">
            <v>M13</v>
          </cell>
          <cell r="L29" t="str">
            <v>Ｍ１－３　　　　　　</v>
          </cell>
          <cell r="M29" t="str">
            <v>15</v>
          </cell>
        </row>
        <row r="30">
          <cell r="A30" t="str">
            <v>A100</v>
          </cell>
          <cell r="B30" t="str">
            <v>04010000</v>
          </cell>
          <cell r="D30" t="str">
            <v>経理部</v>
          </cell>
          <cell r="F30" t="str">
            <v>87030</v>
          </cell>
          <cell r="G30" t="str">
            <v>岡野　芳郎　　</v>
          </cell>
          <cell r="H30">
            <v>2003</v>
          </cell>
          <cell r="I30">
            <v>12</v>
          </cell>
          <cell r="J30">
            <v>6804000</v>
          </cell>
          <cell r="K30" t="str">
            <v>MB3</v>
          </cell>
          <cell r="L30" t="str">
            <v>ＭＢ－３　　　　　　</v>
          </cell>
          <cell r="M30" t="str">
            <v>15</v>
          </cell>
        </row>
        <row r="31">
          <cell r="A31" t="str">
            <v>A100</v>
          </cell>
          <cell r="B31" t="str">
            <v>04010100</v>
          </cell>
          <cell r="D31" t="str">
            <v>経理部</v>
          </cell>
          <cell r="E31" t="str">
            <v>経理グループ</v>
          </cell>
          <cell r="F31" t="str">
            <v>51037</v>
          </cell>
          <cell r="G31" t="str">
            <v>清水　浩二　　</v>
          </cell>
          <cell r="H31">
            <v>2003</v>
          </cell>
          <cell r="I31">
            <v>12</v>
          </cell>
          <cell r="J31">
            <v>5954100</v>
          </cell>
          <cell r="K31" t="str">
            <v>MC3</v>
          </cell>
          <cell r="L31" t="str">
            <v>ＭＣ－３　　　　　　</v>
          </cell>
          <cell r="M31" t="str">
            <v>11</v>
          </cell>
        </row>
        <row r="32">
          <cell r="A32" t="str">
            <v>A100</v>
          </cell>
          <cell r="B32" t="str">
            <v>04010200</v>
          </cell>
          <cell r="D32" t="str">
            <v>経理部</v>
          </cell>
          <cell r="E32" t="str">
            <v>会計グループ</v>
          </cell>
          <cell r="F32" t="str">
            <v>66002</v>
          </cell>
          <cell r="G32" t="str">
            <v>鈴木　正彦　　</v>
          </cell>
          <cell r="H32">
            <v>2003</v>
          </cell>
          <cell r="I32">
            <v>12</v>
          </cell>
          <cell r="J32">
            <v>6540000</v>
          </cell>
          <cell r="K32" t="str">
            <v>MC1</v>
          </cell>
          <cell r="L32" t="str">
            <v>ＭＣ－１　　　　　　</v>
          </cell>
          <cell r="M32" t="str">
            <v>11</v>
          </cell>
        </row>
        <row r="33">
          <cell r="A33" t="str">
            <v>A100</v>
          </cell>
          <cell r="B33" t="str">
            <v>05020000</v>
          </cell>
          <cell r="D33" t="str">
            <v>中央技術研究所知的財産部</v>
          </cell>
          <cell r="F33" t="str">
            <v>49002</v>
          </cell>
          <cell r="G33" t="str">
            <v>岡林　光正　　</v>
          </cell>
          <cell r="H33">
            <v>2003</v>
          </cell>
          <cell r="I33">
            <v>12</v>
          </cell>
          <cell r="J33">
            <v>6397800</v>
          </cell>
          <cell r="K33" t="str">
            <v>SC5</v>
          </cell>
          <cell r="L33" t="str">
            <v>ＳＣ－４　　　　　　</v>
          </cell>
          <cell r="M33" t="str">
            <v>15</v>
          </cell>
        </row>
        <row r="34">
          <cell r="A34" t="str">
            <v>A100</v>
          </cell>
          <cell r="B34" t="str">
            <v>05020000</v>
          </cell>
          <cell r="D34" t="str">
            <v>中央技術研究所知的財産部</v>
          </cell>
          <cell r="F34" t="str">
            <v>57013</v>
          </cell>
          <cell r="G34" t="str">
            <v>猪狩　寛　　　</v>
          </cell>
          <cell r="H34">
            <v>2003</v>
          </cell>
          <cell r="I34">
            <v>12</v>
          </cell>
          <cell r="J34">
            <v>6523500</v>
          </cell>
          <cell r="K34" t="str">
            <v>SC4</v>
          </cell>
          <cell r="L34" t="str">
            <v>ＳＣ－４　　　　　　</v>
          </cell>
          <cell r="M34" t="str">
            <v>11</v>
          </cell>
        </row>
        <row r="35">
          <cell r="A35" t="str">
            <v>A100</v>
          </cell>
          <cell r="B35" t="str">
            <v>05020000</v>
          </cell>
          <cell r="D35" t="str">
            <v>中央技術研究所知的財産部</v>
          </cell>
          <cell r="F35" t="str">
            <v>57016</v>
          </cell>
          <cell r="G35" t="str">
            <v>藤田　州司　　</v>
          </cell>
          <cell r="H35">
            <v>2003</v>
          </cell>
          <cell r="I35">
            <v>12</v>
          </cell>
          <cell r="J35">
            <v>6673800</v>
          </cell>
          <cell r="K35" t="str">
            <v>SC5</v>
          </cell>
          <cell r="L35" t="str">
            <v>ＳＣ－４　　　　　　</v>
          </cell>
          <cell r="M35" t="str">
            <v>11</v>
          </cell>
        </row>
        <row r="36">
          <cell r="A36" t="str">
            <v>A100</v>
          </cell>
          <cell r="B36" t="str">
            <v>05020000</v>
          </cell>
          <cell r="D36" t="str">
            <v>中央技術研究所知的財産部</v>
          </cell>
          <cell r="F36" t="str">
            <v>59224</v>
          </cell>
          <cell r="G36" t="str">
            <v>岩渕　哲　　　</v>
          </cell>
          <cell r="H36">
            <v>2003</v>
          </cell>
          <cell r="I36">
            <v>12</v>
          </cell>
          <cell r="J36">
            <v>6685600</v>
          </cell>
          <cell r="K36" t="str">
            <v>SC3</v>
          </cell>
          <cell r="L36" t="str">
            <v>ＳＣ－３　　　　　　</v>
          </cell>
          <cell r="M36" t="str">
            <v>11</v>
          </cell>
        </row>
        <row r="37">
          <cell r="A37" t="str">
            <v>A100</v>
          </cell>
          <cell r="B37" t="str">
            <v>05020000</v>
          </cell>
          <cell r="D37" t="str">
            <v>中央技術研究所知的財産部</v>
          </cell>
          <cell r="F37" t="str">
            <v>61141</v>
          </cell>
          <cell r="G37" t="str">
            <v>柴田　和明　　</v>
          </cell>
          <cell r="H37">
            <v>2003</v>
          </cell>
          <cell r="I37">
            <v>12</v>
          </cell>
          <cell r="J37">
            <v>7200000</v>
          </cell>
          <cell r="K37" t="str">
            <v>MA3</v>
          </cell>
          <cell r="L37" t="str">
            <v>ＭＡ－３　　　　　　</v>
          </cell>
          <cell r="M37" t="str">
            <v>15</v>
          </cell>
        </row>
        <row r="38">
          <cell r="A38" t="str">
            <v>A100</v>
          </cell>
          <cell r="B38" t="str">
            <v>05020000</v>
          </cell>
          <cell r="D38" t="str">
            <v>中央技術研究所知的財産部</v>
          </cell>
          <cell r="F38" t="str">
            <v>65029</v>
          </cell>
          <cell r="G38" t="str">
            <v>小沢　正人　　</v>
          </cell>
          <cell r="H38">
            <v>2003</v>
          </cell>
          <cell r="I38">
            <v>12</v>
          </cell>
          <cell r="J38">
            <v>6609000</v>
          </cell>
          <cell r="K38" t="str">
            <v>SC4</v>
          </cell>
          <cell r="L38" t="str">
            <v>ＳＣ－４　　　　　　</v>
          </cell>
          <cell r="M38" t="str">
            <v>15</v>
          </cell>
        </row>
        <row r="39">
          <cell r="A39" t="str">
            <v>A100</v>
          </cell>
          <cell r="B39" t="str">
            <v>05030000</v>
          </cell>
          <cell r="D39" t="str">
            <v>中央技術研究所研究開発部</v>
          </cell>
          <cell r="F39" t="str">
            <v>62167</v>
          </cell>
          <cell r="G39" t="str">
            <v>岩渕　治男　　</v>
          </cell>
          <cell r="H39">
            <v>2003</v>
          </cell>
          <cell r="I39">
            <v>12</v>
          </cell>
          <cell r="J39">
            <v>7402200</v>
          </cell>
          <cell r="K39" t="str">
            <v>MA2</v>
          </cell>
          <cell r="L39" t="str">
            <v>ＭＡ－２　　　　　　</v>
          </cell>
          <cell r="M39" t="str">
            <v>11</v>
          </cell>
        </row>
        <row r="40">
          <cell r="A40" t="str">
            <v>A100</v>
          </cell>
          <cell r="B40" t="str">
            <v>05030100</v>
          </cell>
          <cell r="D40" t="str">
            <v>中央技術研究所研究開発部</v>
          </cell>
          <cell r="E40" t="str">
            <v>第一グループ</v>
          </cell>
          <cell r="F40" t="str">
            <v>59004</v>
          </cell>
          <cell r="G40" t="str">
            <v>篠崎　雅則　　</v>
          </cell>
          <cell r="H40">
            <v>2003</v>
          </cell>
          <cell r="I40">
            <v>12</v>
          </cell>
          <cell r="J40">
            <v>6360000</v>
          </cell>
          <cell r="K40" t="str">
            <v>SC4</v>
          </cell>
          <cell r="L40" t="str">
            <v>ＳＣ－４　　　　　　</v>
          </cell>
          <cell r="M40" t="str">
            <v>11</v>
          </cell>
        </row>
        <row r="41">
          <cell r="A41" t="str">
            <v>A100</v>
          </cell>
          <cell r="B41" t="str">
            <v>05030100</v>
          </cell>
          <cell r="D41" t="str">
            <v>中央技術研究所研究開発部</v>
          </cell>
          <cell r="E41" t="str">
            <v>第一グループ</v>
          </cell>
          <cell r="F41" t="str">
            <v>66011</v>
          </cell>
          <cell r="G41" t="str">
            <v>高久　和男　　</v>
          </cell>
          <cell r="H41">
            <v>2003</v>
          </cell>
          <cell r="I41">
            <v>12</v>
          </cell>
          <cell r="J41">
            <v>6750000</v>
          </cell>
          <cell r="K41" t="str">
            <v>MB2</v>
          </cell>
          <cell r="L41" t="str">
            <v>ＭＢ－３　　　　　　</v>
          </cell>
          <cell r="M41" t="str">
            <v>11</v>
          </cell>
        </row>
        <row r="42">
          <cell r="A42" t="str">
            <v>A100</v>
          </cell>
          <cell r="B42" t="str">
            <v>05030100</v>
          </cell>
          <cell r="D42" t="str">
            <v>中央技術研究所研究開発部</v>
          </cell>
          <cell r="E42" t="str">
            <v>第一グループ</v>
          </cell>
          <cell r="F42" t="str">
            <v>76003</v>
          </cell>
          <cell r="G42" t="str">
            <v>応　性宝　　　</v>
          </cell>
          <cell r="H42">
            <v>2003</v>
          </cell>
          <cell r="I42">
            <v>12</v>
          </cell>
          <cell r="J42">
            <v>0</v>
          </cell>
          <cell r="K42" t="str">
            <v>SC4</v>
          </cell>
          <cell r="L42" t="str">
            <v>ＳＣ－４　　　　　　</v>
          </cell>
          <cell r="M42" t="str">
            <v>11</v>
          </cell>
        </row>
        <row r="43">
          <cell r="A43" t="str">
            <v>A100</v>
          </cell>
          <cell r="B43" t="str">
            <v>05030200</v>
          </cell>
          <cell r="D43" t="str">
            <v>中央技術研究所研究開発部</v>
          </cell>
          <cell r="E43" t="str">
            <v>第二グループ</v>
          </cell>
          <cell r="F43" t="str">
            <v>62132</v>
          </cell>
          <cell r="G43" t="str">
            <v>横手　環　　　</v>
          </cell>
          <cell r="H43">
            <v>2003</v>
          </cell>
          <cell r="I43">
            <v>12</v>
          </cell>
          <cell r="J43">
            <v>6771600</v>
          </cell>
          <cell r="K43" t="str">
            <v>SC4</v>
          </cell>
          <cell r="L43" t="str">
            <v>ＳＣ－４　　　　　　</v>
          </cell>
          <cell r="M43" t="str">
            <v>11</v>
          </cell>
        </row>
        <row r="44">
          <cell r="A44" t="str">
            <v>A100</v>
          </cell>
          <cell r="B44" t="str">
            <v>05030200</v>
          </cell>
          <cell r="D44" t="str">
            <v>中央技術研究所研究開発部</v>
          </cell>
          <cell r="E44" t="str">
            <v>第二グループ</v>
          </cell>
          <cell r="F44" t="str">
            <v>69064</v>
          </cell>
          <cell r="G44" t="str">
            <v>鈴木　紀夫　　</v>
          </cell>
          <cell r="H44">
            <v>2003</v>
          </cell>
          <cell r="I44">
            <v>12</v>
          </cell>
          <cell r="J44">
            <v>6360000</v>
          </cell>
          <cell r="K44" t="str">
            <v>SC4</v>
          </cell>
          <cell r="L44" t="str">
            <v>ＳＣ－４　　　　　　</v>
          </cell>
          <cell r="M44" t="str">
            <v>11</v>
          </cell>
        </row>
        <row r="45">
          <cell r="A45" t="str">
            <v>A100</v>
          </cell>
          <cell r="B45" t="str">
            <v>05030200</v>
          </cell>
          <cell r="D45" t="str">
            <v>中央技術研究所研究開発部</v>
          </cell>
          <cell r="E45" t="str">
            <v>第二グループ</v>
          </cell>
          <cell r="F45" t="str">
            <v>70009</v>
          </cell>
          <cell r="G45" t="str">
            <v>藤沢　幸司　　</v>
          </cell>
          <cell r="H45">
            <v>2003</v>
          </cell>
          <cell r="I45">
            <v>12</v>
          </cell>
          <cell r="J45">
            <v>6639600</v>
          </cell>
          <cell r="K45" t="str">
            <v>SC3</v>
          </cell>
          <cell r="L45" t="str">
            <v>ＳＣ－３　　　　　　</v>
          </cell>
          <cell r="M45" t="str">
            <v>11</v>
          </cell>
        </row>
        <row r="46">
          <cell r="A46" t="str">
            <v>A100</v>
          </cell>
          <cell r="B46" t="str">
            <v>05030200</v>
          </cell>
          <cell r="D46" t="str">
            <v>中央技術研究所研究開発部</v>
          </cell>
          <cell r="E46" t="str">
            <v>第二グループ</v>
          </cell>
          <cell r="F46" t="str">
            <v>70079</v>
          </cell>
          <cell r="G46" t="str">
            <v>相田　健　　　</v>
          </cell>
          <cell r="H46">
            <v>2003</v>
          </cell>
          <cell r="I46">
            <v>12</v>
          </cell>
          <cell r="J46">
            <v>6951000</v>
          </cell>
          <cell r="K46" t="str">
            <v>MB1</v>
          </cell>
          <cell r="L46" t="str">
            <v>ＭＢ－１　　　　　　</v>
          </cell>
          <cell r="M46" t="str">
            <v>11</v>
          </cell>
        </row>
        <row r="47">
          <cell r="A47" t="str">
            <v>A100</v>
          </cell>
          <cell r="B47" t="str">
            <v>05030200</v>
          </cell>
          <cell r="D47" t="str">
            <v>中央技術研究所研究開発部</v>
          </cell>
          <cell r="E47" t="str">
            <v>第二グループ</v>
          </cell>
          <cell r="F47" t="str">
            <v>73093</v>
          </cell>
          <cell r="G47" t="str">
            <v>寺地　隆　　　</v>
          </cell>
          <cell r="H47">
            <v>2003</v>
          </cell>
          <cell r="I47">
            <v>12</v>
          </cell>
          <cell r="J47">
            <v>6360000</v>
          </cell>
          <cell r="K47" t="str">
            <v>SC4</v>
          </cell>
          <cell r="L47" t="str">
            <v>ＳＣ－４　　　　　　</v>
          </cell>
          <cell r="M47" t="str">
            <v>11</v>
          </cell>
        </row>
        <row r="48">
          <cell r="A48" t="str">
            <v>A100</v>
          </cell>
          <cell r="B48" t="str">
            <v>05040000</v>
          </cell>
          <cell r="D48" t="str">
            <v>中央技術研究所研究統括部</v>
          </cell>
          <cell r="F48" t="str">
            <v>71127</v>
          </cell>
          <cell r="G48" t="str">
            <v>中井　務　　　</v>
          </cell>
          <cell r="H48">
            <v>2003</v>
          </cell>
          <cell r="I48">
            <v>12</v>
          </cell>
          <cell r="J48">
            <v>7260000</v>
          </cell>
          <cell r="K48" t="str">
            <v>MA2</v>
          </cell>
          <cell r="L48" t="str">
            <v>ＭＡ－２　　　　　　</v>
          </cell>
          <cell r="M48" t="str">
            <v>11</v>
          </cell>
        </row>
        <row r="49">
          <cell r="A49" t="str">
            <v>A100</v>
          </cell>
          <cell r="B49" t="str">
            <v>05040100</v>
          </cell>
          <cell r="D49" t="str">
            <v>中央技術研究所研究統括部</v>
          </cell>
          <cell r="E49" t="str">
            <v>デザイングループ</v>
          </cell>
          <cell r="F49" t="str">
            <v>59118</v>
          </cell>
          <cell r="G49" t="str">
            <v>森　早苗　　　</v>
          </cell>
          <cell r="H49">
            <v>2003</v>
          </cell>
          <cell r="I49">
            <v>12</v>
          </cell>
          <cell r="J49">
            <v>6360000</v>
          </cell>
          <cell r="K49" t="str">
            <v>SC4</v>
          </cell>
          <cell r="L49" t="str">
            <v>ＳＣ－４　　　　　　</v>
          </cell>
          <cell r="M49" t="str">
            <v>11</v>
          </cell>
        </row>
        <row r="50">
          <cell r="A50" t="str">
            <v>A100</v>
          </cell>
          <cell r="B50" t="str">
            <v>05040200</v>
          </cell>
          <cell r="D50" t="str">
            <v>中央技術研究所研究統括部</v>
          </cell>
          <cell r="E50" t="str">
            <v>技術支援グループ</v>
          </cell>
          <cell r="F50" t="str">
            <v>69071</v>
          </cell>
          <cell r="G50" t="str">
            <v>北　啓一　　　</v>
          </cell>
          <cell r="H50">
            <v>2003</v>
          </cell>
          <cell r="I50">
            <v>12</v>
          </cell>
          <cell r="J50">
            <v>6765300</v>
          </cell>
          <cell r="K50" t="str">
            <v>MB3</v>
          </cell>
          <cell r="L50" t="str">
            <v>ＭＢ－３　　　　　　</v>
          </cell>
          <cell r="M50" t="str">
            <v>11</v>
          </cell>
        </row>
        <row r="51">
          <cell r="A51" t="str">
            <v>A100</v>
          </cell>
          <cell r="B51" t="str">
            <v>05040200</v>
          </cell>
          <cell r="D51" t="str">
            <v>中央技術研究所研究統括部</v>
          </cell>
          <cell r="E51" t="str">
            <v>技術支援グループ</v>
          </cell>
          <cell r="F51" t="str">
            <v>73008</v>
          </cell>
          <cell r="G51" t="str">
            <v>工藤　充史　　</v>
          </cell>
          <cell r="H51">
            <v>2003</v>
          </cell>
          <cell r="I51">
            <v>12</v>
          </cell>
          <cell r="J51">
            <v>0</v>
          </cell>
          <cell r="K51" t="str">
            <v>SC4</v>
          </cell>
          <cell r="L51" t="str">
            <v>ＳＣ－４　　　　　　</v>
          </cell>
          <cell r="M51" t="str">
            <v>11</v>
          </cell>
        </row>
        <row r="52">
          <cell r="A52" t="str">
            <v>A100</v>
          </cell>
          <cell r="B52" t="str">
            <v>05040300</v>
          </cell>
          <cell r="D52" t="str">
            <v>中央技術研究所研究統括部</v>
          </cell>
          <cell r="E52" t="str">
            <v>研究総務グループ</v>
          </cell>
          <cell r="F52" t="str">
            <v>59022</v>
          </cell>
          <cell r="G52" t="str">
            <v>一重　良治　　</v>
          </cell>
          <cell r="H52">
            <v>2003</v>
          </cell>
          <cell r="I52">
            <v>12</v>
          </cell>
          <cell r="J52">
            <v>6247800</v>
          </cell>
          <cell r="K52" t="str">
            <v>MC3</v>
          </cell>
          <cell r="L52" t="str">
            <v>ＭＣ－３　　　　　　</v>
          </cell>
          <cell r="M52" t="str">
            <v>11</v>
          </cell>
        </row>
        <row r="53">
          <cell r="A53" t="str">
            <v>A100</v>
          </cell>
          <cell r="B53" t="str">
            <v>05040400</v>
          </cell>
          <cell r="D53" t="str">
            <v>中央技術研究所研究統括部</v>
          </cell>
          <cell r="E53" t="str">
            <v>技術企画グループ</v>
          </cell>
          <cell r="F53" t="str">
            <v>62004</v>
          </cell>
          <cell r="G53" t="str">
            <v>江口　幸男　　</v>
          </cell>
          <cell r="H53">
            <v>2003</v>
          </cell>
          <cell r="I53">
            <v>12</v>
          </cell>
          <cell r="J53">
            <v>6360000</v>
          </cell>
          <cell r="K53" t="str">
            <v>SC4</v>
          </cell>
          <cell r="L53" t="str">
            <v>ＳＣ－４　　　　　　</v>
          </cell>
          <cell r="M53" t="str">
            <v>11</v>
          </cell>
        </row>
        <row r="54">
          <cell r="A54" t="str">
            <v>A100</v>
          </cell>
          <cell r="B54" t="str">
            <v>05040400</v>
          </cell>
          <cell r="D54" t="str">
            <v>中央技術研究所研究統括部</v>
          </cell>
          <cell r="E54" t="str">
            <v>技術企画グループ</v>
          </cell>
          <cell r="F54" t="str">
            <v>67004</v>
          </cell>
          <cell r="G54" t="str">
            <v>澁谷　彰一　　</v>
          </cell>
          <cell r="H54">
            <v>2003</v>
          </cell>
          <cell r="I54">
            <v>12</v>
          </cell>
          <cell r="J54">
            <v>6810000</v>
          </cell>
          <cell r="K54" t="str">
            <v>MB2</v>
          </cell>
          <cell r="L54" t="str">
            <v>ＭＢ－２　　　　　　</v>
          </cell>
          <cell r="M54" t="str">
            <v>11</v>
          </cell>
        </row>
        <row r="55">
          <cell r="A55" t="str">
            <v>A100</v>
          </cell>
          <cell r="B55" t="str">
            <v>05040400</v>
          </cell>
          <cell r="D55" t="str">
            <v>中央技術研究所研究統括部</v>
          </cell>
          <cell r="E55" t="str">
            <v>技術企画グループ</v>
          </cell>
          <cell r="F55" t="str">
            <v>73115</v>
          </cell>
          <cell r="G55" t="str">
            <v>依田　聖　　　</v>
          </cell>
          <cell r="H55">
            <v>2003</v>
          </cell>
          <cell r="I55">
            <v>12</v>
          </cell>
          <cell r="J55">
            <v>6357600</v>
          </cell>
          <cell r="K55" t="str">
            <v>SC5</v>
          </cell>
          <cell r="L55" t="str">
            <v>ＳＣ－５　　　　　　</v>
          </cell>
          <cell r="M55" t="str">
            <v>11</v>
          </cell>
        </row>
        <row r="56">
          <cell r="A56" t="str">
            <v>A100</v>
          </cell>
          <cell r="B56" t="str">
            <v>05040400</v>
          </cell>
          <cell r="D56" t="str">
            <v>中央技術研究所研究統括部</v>
          </cell>
          <cell r="E56" t="str">
            <v>技術企画グループ</v>
          </cell>
          <cell r="F56" t="str">
            <v>74162</v>
          </cell>
          <cell r="G56" t="str">
            <v>井鍋　雅行　　</v>
          </cell>
          <cell r="H56">
            <v>2003</v>
          </cell>
          <cell r="I56">
            <v>12</v>
          </cell>
          <cell r="J56">
            <v>6360000</v>
          </cell>
          <cell r="K56" t="str">
            <v>SC4</v>
          </cell>
          <cell r="L56" t="str">
            <v>ＳＣ－４　　　　　　</v>
          </cell>
          <cell r="M56" t="str">
            <v>11</v>
          </cell>
        </row>
        <row r="57">
          <cell r="A57" t="str">
            <v>A100</v>
          </cell>
          <cell r="B57" t="str">
            <v>06000000</v>
          </cell>
          <cell r="D57" t="str">
            <v>ＬＡプロジェクト</v>
          </cell>
          <cell r="F57" t="str">
            <v>65017</v>
          </cell>
          <cell r="G57" t="str">
            <v>今井　洋志　　</v>
          </cell>
          <cell r="H57">
            <v>2003</v>
          </cell>
          <cell r="I57">
            <v>12</v>
          </cell>
          <cell r="J57">
            <v>6360000</v>
          </cell>
          <cell r="K57" t="str">
            <v>SC4</v>
          </cell>
          <cell r="L57" t="str">
            <v>ＳＣ－４　　　　　　</v>
          </cell>
          <cell r="M57" t="str">
            <v>11</v>
          </cell>
        </row>
        <row r="58">
          <cell r="A58" t="str">
            <v>A100</v>
          </cell>
          <cell r="B58" t="str">
            <v>06000000</v>
          </cell>
          <cell r="D58" t="str">
            <v>ＬＡプロジェクト</v>
          </cell>
          <cell r="F58" t="str">
            <v>69004</v>
          </cell>
          <cell r="G58" t="str">
            <v>松山　健　　　</v>
          </cell>
          <cell r="H58">
            <v>2003</v>
          </cell>
          <cell r="I58">
            <v>12</v>
          </cell>
          <cell r="J58">
            <v>6779400</v>
          </cell>
          <cell r="K58" t="str">
            <v>SC2</v>
          </cell>
          <cell r="L58" t="str">
            <v>ＳＣ－２　　　　　　</v>
          </cell>
          <cell r="M58" t="str">
            <v>11</v>
          </cell>
        </row>
        <row r="59">
          <cell r="A59" t="str">
            <v>A100</v>
          </cell>
          <cell r="B59" t="str">
            <v>06000000</v>
          </cell>
          <cell r="D59" t="str">
            <v>ＬＡプロジェクト</v>
          </cell>
          <cell r="F59" t="str">
            <v>70007</v>
          </cell>
          <cell r="G59" t="str">
            <v>中務　修　　　</v>
          </cell>
          <cell r="H59">
            <v>2003</v>
          </cell>
          <cell r="I59">
            <v>12</v>
          </cell>
          <cell r="J59">
            <v>6360000</v>
          </cell>
          <cell r="K59" t="str">
            <v>SC3</v>
          </cell>
          <cell r="L59" t="str">
            <v>ＳＣ－４　　　　　　</v>
          </cell>
          <cell r="M59" t="str">
            <v>11</v>
          </cell>
        </row>
        <row r="60">
          <cell r="A60" t="str">
            <v>A110</v>
          </cell>
          <cell r="B60" t="str">
            <v>10030200</v>
          </cell>
          <cell r="D60" t="str">
            <v>株）ＪＵＫＩファシリティサービス</v>
          </cell>
          <cell r="E60" t="str">
            <v>国領</v>
          </cell>
          <cell r="F60" t="str">
            <v>39050</v>
          </cell>
          <cell r="G60" t="str">
            <v>内野　勝男　　</v>
          </cell>
          <cell r="H60">
            <v>2003</v>
          </cell>
          <cell r="I60">
            <v>12</v>
          </cell>
          <cell r="J60">
            <v>6180000</v>
          </cell>
          <cell r="K60" t="str">
            <v>MC3</v>
          </cell>
          <cell r="L60" t="str">
            <v>ＭＣ－４　　　　　　</v>
          </cell>
          <cell r="M60" t="str">
            <v>15</v>
          </cell>
        </row>
        <row r="61">
          <cell r="A61" t="str">
            <v>A110</v>
          </cell>
          <cell r="B61" t="str">
            <v>10030200</v>
          </cell>
          <cell r="D61" t="str">
            <v>株）ＪＵＫＩファシリティサービス</v>
          </cell>
          <cell r="E61" t="str">
            <v>国領</v>
          </cell>
          <cell r="F61" t="str">
            <v>47001</v>
          </cell>
          <cell r="G61" t="str">
            <v>萩谷　京平　　</v>
          </cell>
          <cell r="H61">
            <v>2003</v>
          </cell>
          <cell r="I61">
            <v>12</v>
          </cell>
          <cell r="J61">
            <v>6180000</v>
          </cell>
          <cell r="K61" t="str">
            <v>MC4</v>
          </cell>
          <cell r="L61" t="str">
            <v>ＭＣ－４　　　　　　</v>
          </cell>
          <cell r="M61" t="str">
            <v>15</v>
          </cell>
        </row>
        <row r="62">
          <cell r="A62" t="str">
            <v>A110</v>
          </cell>
          <cell r="B62" t="str">
            <v>10030200</v>
          </cell>
          <cell r="D62" t="str">
            <v>株）ＪＵＫＩファシリティサービス</v>
          </cell>
          <cell r="E62" t="str">
            <v>国領</v>
          </cell>
          <cell r="F62" t="str">
            <v>47071</v>
          </cell>
          <cell r="G62" t="str">
            <v>一柳　茂　　　</v>
          </cell>
          <cell r="H62">
            <v>2003</v>
          </cell>
          <cell r="I62">
            <v>12</v>
          </cell>
          <cell r="J62">
            <v>6810000</v>
          </cell>
          <cell r="K62" t="str">
            <v>MA3</v>
          </cell>
          <cell r="L62" t="str">
            <v>ＭＢ－３　　　　　　</v>
          </cell>
          <cell r="M62" t="str">
            <v>11</v>
          </cell>
        </row>
        <row r="63">
          <cell r="A63" t="str">
            <v>A110</v>
          </cell>
          <cell r="B63" t="str">
            <v>10030200</v>
          </cell>
          <cell r="D63" t="str">
            <v>株）ＪＵＫＩファシリティサービス</v>
          </cell>
          <cell r="E63" t="str">
            <v>国領</v>
          </cell>
          <cell r="F63" t="str">
            <v>50073</v>
          </cell>
          <cell r="G63" t="str">
            <v>高橋　文雄　　</v>
          </cell>
          <cell r="H63">
            <v>2003</v>
          </cell>
          <cell r="I63">
            <v>12</v>
          </cell>
          <cell r="J63">
            <v>5320800</v>
          </cell>
          <cell r="K63" t="str">
            <v>M24</v>
          </cell>
          <cell r="L63" t="str">
            <v>Ｍ２－４　　　　　　</v>
          </cell>
          <cell r="M63" t="str">
            <v>15</v>
          </cell>
        </row>
        <row r="64">
          <cell r="A64" t="str">
            <v>A110</v>
          </cell>
          <cell r="B64" t="str">
            <v>10030200</v>
          </cell>
          <cell r="D64" t="str">
            <v>株）ＪＵＫＩファシリティサービス</v>
          </cell>
          <cell r="E64" t="str">
            <v>国領</v>
          </cell>
          <cell r="F64" t="str">
            <v>53001</v>
          </cell>
          <cell r="G64" t="str">
            <v>榎本　兼二　　</v>
          </cell>
          <cell r="H64">
            <v>2003</v>
          </cell>
          <cell r="I64">
            <v>12</v>
          </cell>
          <cell r="J64">
            <v>5940000</v>
          </cell>
          <cell r="K64" t="str">
            <v>MD4</v>
          </cell>
          <cell r="L64" t="str">
            <v>ＭＤ－４　　　　　　</v>
          </cell>
          <cell r="M64" t="str">
            <v>15</v>
          </cell>
        </row>
        <row r="65">
          <cell r="A65" t="str">
            <v>A110</v>
          </cell>
          <cell r="B65" t="str">
            <v>10030200</v>
          </cell>
          <cell r="D65" t="str">
            <v>株）ＪＵＫＩファシリティサービス</v>
          </cell>
          <cell r="E65" t="str">
            <v>国領</v>
          </cell>
          <cell r="F65" t="str">
            <v>57201</v>
          </cell>
          <cell r="G65" t="str">
            <v>大村　克幸　　</v>
          </cell>
          <cell r="H65">
            <v>2003</v>
          </cell>
          <cell r="I65">
            <v>12</v>
          </cell>
          <cell r="J65">
            <v>6617400</v>
          </cell>
          <cell r="K65" t="str">
            <v>MD4</v>
          </cell>
          <cell r="L65" t="str">
            <v>ＭＤ－４　　　　　　</v>
          </cell>
          <cell r="M65" t="str">
            <v>11</v>
          </cell>
        </row>
        <row r="66">
          <cell r="A66" t="str">
            <v>A110</v>
          </cell>
          <cell r="B66" t="str">
            <v>10030200</v>
          </cell>
          <cell r="D66" t="str">
            <v>株）ＪＵＫＩファシリティサービス</v>
          </cell>
          <cell r="E66" t="str">
            <v>国領</v>
          </cell>
          <cell r="F66" t="str">
            <v>58059</v>
          </cell>
          <cell r="G66" t="str">
            <v>熊中　敏公　　</v>
          </cell>
          <cell r="H66">
            <v>2003</v>
          </cell>
          <cell r="I66">
            <v>12</v>
          </cell>
          <cell r="J66">
            <v>6400800</v>
          </cell>
          <cell r="K66" t="str">
            <v>MC3</v>
          </cell>
          <cell r="L66" t="str">
            <v>ＭＣ－３　　　　　　</v>
          </cell>
          <cell r="M66" t="str">
            <v>15</v>
          </cell>
        </row>
        <row r="67">
          <cell r="A67" t="str">
            <v>A110</v>
          </cell>
          <cell r="B67" t="str">
            <v>10030500</v>
          </cell>
          <cell r="D67" t="str">
            <v>株）ＪＵＫＩファシリティサービス</v>
          </cell>
          <cell r="E67" t="str">
            <v>ヒューマンサポート事業部</v>
          </cell>
          <cell r="F67" t="str">
            <v>57001</v>
          </cell>
          <cell r="G67" t="str">
            <v>下枝　茂徳　　</v>
          </cell>
          <cell r="H67">
            <v>2003</v>
          </cell>
          <cell r="I67">
            <v>12</v>
          </cell>
          <cell r="J67">
            <v>7200000</v>
          </cell>
          <cell r="K67" t="str">
            <v>MA3</v>
          </cell>
          <cell r="L67" t="str">
            <v>ＭＡ－３　　　　　　</v>
          </cell>
          <cell r="M67" t="str">
            <v>15</v>
          </cell>
        </row>
        <row r="68">
          <cell r="A68" t="str">
            <v>A110</v>
          </cell>
          <cell r="B68" t="str">
            <v>10030510</v>
          </cell>
          <cell r="D68" t="str">
            <v>株）ＪＵＫＩファシリティサービス</v>
          </cell>
          <cell r="E68" t="str">
            <v>ヒューマンサポート事業部</v>
          </cell>
          <cell r="F68" t="str">
            <v>71049</v>
          </cell>
          <cell r="G68" t="str">
            <v>河野　由貴子　</v>
          </cell>
          <cell r="H68">
            <v>2003</v>
          </cell>
          <cell r="I68">
            <v>12</v>
          </cell>
          <cell r="J68">
            <v>6000000</v>
          </cell>
          <cell r="K68" t="str">
            <v>MD3</v>
          </cell>
          <cell r="L68" t="str">
            <v>ＭＤ－３　　　　　　</v>
          </cell>
          <cell r="M68" t="str">
            <v>11</v>
          </cell>
        </row>
        <row r="69">
          <cell r="A69" t="str">
            <v>A110</v>
          </cell>
          <cell r="B69" t="str">
            <v>10030520</v>
          </cell>
          <cell r="D69" t="str">
            <v>株）ＪＵＫＩファシリティサービス</v>
          </cell>
          <cell r="E69" t="str">
            <v>ヒューマンサポート事業部</v>
          </cell>
          <cell r="F69" t="str">
            <v>64544</v>
          </cell>
          <cell r="G69" t="str">
            <v>木場　久男　　</v>
          </cell>
          <cell r="H69">
            <v>2003</v>
          </cell>
          <cell r="I69">
            <v>12</v>
          </cell>
          <cell r="J69">
            <v>6309600</v>
          </cell>
          <cell r="K69" t="str">
            <v>MD3</v>
          </cell>
          <cell r="L69" t="str">
            <v>ＭＤ－３　　　　　　</v>
          </cell>
          <cell r="M69" t="str">
            <v>15</v>
          </cell>
        </row>
        <row r="70">
          <cell r="A70" t="str">
            <v>A110</v>
          </cell>
          <cell r="B70" t="str">
            <v>10030530</v>
          </cell>
          <cell r="D70" t="str">
            <v>株）ＪＵＫＩファシリティサービス</v>
          </cell>
          <cell r="E70" t="str">
            <v>ヒューマンサポート事業部</v>
          </cell>
          <cell r="F70" t="str">
            <v>49422</v>
          </cell>
          <cell r="G70" t="str">
            <v>上﨑　豊　　　</v>
          </cell>
          <cell r="H70">
            <v>2003</v>
          </cell>
          <cell r="I70">
            <v>12</v>
          </cell>
          <cell r="J70">
            <v>6642300</v>
          </cell>
          <cell r="K70" t="str">
            <v>MD2</v>
          </cell>
          <cell r="L70" t="str">
            <v>ＭＤ－３　　　　　　</v>
          </cell>
          <cell r="M70" t="str">
            <v>11</v>
          </cell>
        </row>
        <row r="71">
          <cell r="A71" t="str">
            <v>A110</v>
          </cell>
          <cell r="B71" t="str">
            <v>10040000</v>
          </cell>
          <cell r="D71" t="str">
            <v>ジューキエンジニアリング（株</v>
          </cell>
          <cell r="F71" t="str">
            <v>47003</v>
          </cell>
          <cell r="G71" t="str">
            <v>宮尾　正志　　</v>
          </cell>
          <cell r="H71">
            <v>2003</v>
          </cell>
          <cell r="I71">
            <v>12</v>
          </cell>
          <cell r="J71">
            <v>6762600</v>
          </cell>
          <cell r="K71" t="str">
            <v>MC3</v>
          </cell>
          <cell r="L71" t="str">
            <v>ＭＣ－３　　　　　　</v>
          </cell>
          <cell r="M71" t="str">
            <v>15</v>
          </cell>
        </row>
        <row r="72">
          <cell r="A72" t="str">
            <v>A110</v>
          </cell>
          <cell r="B72" t="str">
            <v>10110000</v>
          </cell>
          <cell r="D72" t="str">
            <v>ＪＵＫＩ協同組合</v>
          </cell>
          <cell r="F72" t="str">
            <v>61170</v>
          </cell>
          <cell r="G72" t="str">
            <v>なら木　国光　</v>
          </cell>
          <cell r="H72">
            <v>2003</v>
          </cell>
          <cell r="I72">
            <v>12</v>
          </cell>
          <cell r="J72">
            <v>6425400</v>
          </cell>
          <cell r="K72" t="str">
            <v>MD4</v>
          </cell>
          <cell r="L72" t="str">
            <v>ＭＤ－３　　　　　　</v>
          </cell>
          <cell r="M72" t="str">
            <v>15</v>
          </cell>
        </row>
        <row r="73">
          <cell r="A73" t="str">
            <v>A120</v>
          </cell>
          <cell r="B73" t="str">
            <v>10170000</v>
          </cell>
          <cell r="D73" t="str">
            <v>重機金属工業（株</v>
          </cell>
          <cell r="F73" t="str">
            <v>53013</v>
          </cell>
          <cell r="G73" t="str">
            <v>中村　茂　　　</v>
          </cell>
          <cell r="H73">
            <v>2003</v>
          </cell>
          <cell r="I73">
            <v>12</v>
          </cell>
          <cell r="J73">
            <v>7007400</v>
          </cell>
          <cell r="K73" t="str">
            <v>MB4</v>
          </cell>
          <cell r="L73" t="str">
            <v>ＭＢ－４　　　　　　</v>
          </cell>
          <cell r="M73" t="str">
            <v>15</v>
          </cell>
        </row>
        <row r="74">
          <cell r="A74" t="str">
            <v>A120</v>
          </cell>
          <cell r="B74" t="str">
            <v>10180000</v>
          </cell>
          <cell r="D74" t="str">
            <v>株）中島製作所</v>
          </cell>
          <cell r="F74" t="str">
            <v>51013</v>
          </cell>
          <cell r="G74" t="str">
            <v>鈴木　正彦　　</v>
          </cell>
          <cell r="H74">
            <v>2003</v>
          </cell>
          <cell r="I74">
            <v>12</v>
          </cell>
          <cell r="J74">
            <v>7689800</v>
          </cell>
          <cell r="K74" t="str">
            <v>MS2</v>
          </cell>
          <cell r="L74" t="str">
            <v>ＭＳ－２　　　　　　</v>
          </cell>
          <cell r="M74" t="str">
            <v>15</v>
          </cell>
        </row>
        <row r="75">
          <cell r="A75" t="str">
            <v>A120</v>
          </cell>
          <cell r="B75" t="str">
            <v>10190000</v>
          </cell>
          <cell r="D75" t="str">
            <v>重機精密（株</v>
          </cell>
          <cell r="F75" t="str">
            <v>55008</v>
          </cell>
          <cell r="G75" t="str">
            <v>福田　滋　　　</v>
          </cell>
          <cell r="H75">
            <v>2003</v>
          </cell>
          <cell r="I75">
            <v>12</v>
          </cell>
          <cell r="J75">
            <v>6420000</v>
          </cell>
          <cell r="K75" t="str">
            <v>MC2</v>
          </cell>
          <cell r="L75" t="str">
            <v>ＭＣ－２　　　　　　</v>
          </cell>
          <cell r="M75" t="str">
            <v>11</v>
          </cell>
        </row>
        <row r="76">
          <cell r="A76" t="str">
            <v>A120</v>
          </cell>
          <cell r="B76" t="str">
            <v>10190000</v>
          </cell>
          <cell r="D76" t="str">
            <v>重機精密（株</v>
          </cell>
          <cell r="F76" t="str">
            <v>70017</v>
          </cell>
          <cell r="G76" t="str">
            <v>石橋　次郎　　</v>
          </cell>
          <cell r="H76">
            <v>2003</v>
          </cell>
          <cell r="I76">
            <v>12</v>
          </cell>
          <cell r="J76">
            <v>6639600</v>
          </cell>
          <cell r="K76" t="str">
            <v>MB1</v>
          </cell>
          <cell r="L76" t="str">
            <v>ＳＣ－２　　　　　　</v>
          </cell>
          <cell r="M76" t="str">
            <v>11</v>
          </cell>
        </row>
        <row r="77">
          <cell r="A77" t="str">
            <v>A120</v>
          </cell>
          <cell r="B77" t="str">
            <v>10190000</v>
          </cell>
          <cell r="D77" t="str">
            <v>重機精密（株</v>
          </cell>
          <cell r="F77" t="str">
            <v>76185</v>
          </cell>
          <cell r="G77" t="str">
            <v>斉藤　保之　　</v>
          </cell>
          <cell r="H77">
            <v>2003</v>
          </cell>
          <cell r="I77">
            <v>12</v>
          </cell>
          <cell r="J77">
            <v>6870000</v>
          </cell>
          <cell r="K77" t="str">
            <v>MB3</v>
          </cell>
          <cell r="L77" t="str">
            <v>ＭＢ－３　　　　　　</v>
          </cell>
          <cell r="M77" t="str">
            <v>11</v>
          </cell>
        </row>
        <row r="78">
          <cell r="A78" t="str">
            <v>A120</v>
          </cell>
          <cell r="B78" t="str">
            <v>10230000</v>
          </cell>
          <cell r="D78" t="str">
            <v>株）鈴民精密工業所</v>
          </cell>
          <cell r="F78" t="str">
            <v>53011</v>
          </cell>
          <cell r="G78" t="str">
            <v>角田　真治　　</v>
          </cell>
          <cell r="H78">
            <v>2003</v>
          </cell>
          <cell r="I78">
            <v>12</v>
          </cell>
          <cell r="J78">
            <v>6933600</v>
          </cell>
          <cell r="K78" t="str">
            <v>MB3</v>
          </cell>
          <cell r="L78" t="str">
            <v>ＭＢ－３　　　　　　</v>
          </cell>
          <cell r="M78" t="str">
            <v>11</v>
          </cell>
        </row>
        <row r="79">
          <cell r="A79" t="str">
            <v>A120</v>
          </cell>
          <cell r="B79" t="str">
            <v>10380000</v>
          </cell>
          <cell r="D79" t="str">
            <v>ＪＵＫＩ販売（株）</v>
          </cell>
          <cell r="F79" t="str">
            <v>63171</v>
          </cell>
          <cell r="G79" t="str">
            <v>高橋　純一　　</v>
          </cell>
          <cell r="H79">
            <v>2003</v>
          </cell>
          <cell r="I79">
            <v>12</v>
          </cell>
          <cell r="J79">
            <v>7125000</v>
          </cell>
          <cell r="K79" t="str">
            <v>MB3</v>
          </cell>
          <cell r="L79" t="str">
            <v>ＭＢ－３　　　　　　</v>
          </cell>
          <cell r="M79" t="str">
            <v>11</v>
          </cell>
        </row>
        <row r="80">
          <cell r="A80" t="str">
            <v>A120</v>
          </cell>
          <cell r="B80" t="str">
            <v>20010000</v>
          </cell>
          <cell r="D80" t="str">
            <v>ジュ－キユニオンスペシャル</v>
          </cell>
          <cell r="F80" t="str">
            <v>51165</v>
          </cell>
          <cell r="G80" t="str">
            <v>山崎　徹　　　</v>
          </cell>
          <cell r="H80">
            <v>2003</v>
          </cell>
          <cell r="I80">
            <v>12</v>
          </cell>
          <cell r="J80">
            <v>0</v>
          </cell>
          <cell r="K80" t="str">
            <v>MA4</v>
          </cell>
          <cell r="L80" t="str">
            <v>ＭＡ－４　　　　　　</v>
          </cell>
          <cell r="M80" t="str">
            <v>15</v>
          </cell>
        </row>
        <row r="81">
          <cell r="A81" t="str">
            <v>A120</v>
          </cell>
          <cell r="B81" t="str">
            <v>20010000</v>
          </cell>
          <cell r="D81" t="str">
            <v>ジュ－キユニオンスペシャル</v>
          </cell>
          <cell r="F81" t="str">
            <v>59021</v>
          </cell>
          <cell r="G81" t="str">
            <v>笠井　倫夫　　</v>
          </cell>
          <cell r="H81">
            <v>2003</v>
          </cell>
          <cell r="I81">
            <v>12</v>
          </cell>
          <cell r="J81">
            <v>0</v>
          </cell>
          <cell r="K81" t="str">
            <v>MD3</v>
          </cell>
          <cell r="L81" t="str">
            <v>ＭＤ－２　　　　　　</v>
          </cell>
          <cell r="M81" t="str">
            <v>11</v>
          </cell>
        </row>
        <row r="82">
          <cell r="A82" t="str">
            <v>A120</v>
          </cell>
          <cell r="B82" t="str">
            <v>20020000</v>
          </cell>
          <cell r="D82" t="str">
            <v>ジューキ香港</v>
          </cell>
          <cell r="F82" t="str">
            <v>64015</v>
          </cell>
          <cell r="G82" t="str">
            <v>白井　新二　　</v>
          </cell>
          <cell r="H82">
            <v>2003</v>
          </cell>
          <cell r="I82">
            <v>12</v>
          </cell>
          <cell r="J82">
            <v>0</v>
          </cell>
          <cell r="K82" t="str">
            <v>MD2</v>
          </cell>
          <cell r="L82" t="str">
            <v>ＭＤ－２　　　　　　</v>
          </cell>
          <cell r="M82" t="str">
            <v>11</v>
          </cell>
        </row>
        <row r="83">
          <cell r="A83" t="str">
            <v>A120</v>
          </cell>
          <cell r="B83" t="str">
            <v>20020000</v>
          </cell>
          <cell r="D83" t="str">
            <v>ジューキ香港</v>
          </cell>
          <cell r="F83" t="str">
            <v>68034</v>
          </cell>
          <cell r="G83" t="str">
            <v>宮下　尚武　　</v>
          </cell>
          <cell r="H83">
            <v>2003</v>
          </cell>
          <cell r="I83">
            <v>12</v>
          </cell>
          <cell r="J83">
            <v>6750000</v>
          </cell>
          <cell r="K83" t="str">
            <v>MS3</v>
          </cell>
          <cell r="L83" t="str">
            <v>ＭＳ－３　　　　　　</v>
          </cell>
          <cell r="M83" t="str">
            <v>11</v>
          </cell>
        </row>
        <row r="84">
          <cell r="A84" t="str">
            <v>A120</v>
          </cell>
          <cell r="B84" t="str">
            <v>20020000</v>
          </cell>
          <cell r="D84" t="str">
            <v>ジューキ香港</v>
          </cell>
          <cell r="F84" t="str">
            <v>71038</v>
          </cell>
          <cell r="G84" t="str">
            <v>宮原　泰介　　</v>
          </cell>
          <cell r="H84">
            <v>2003</v>
          </cell>
          <cell r="I84">
            <v>12</v>
          </cell>
          <cell r="J84">
            <v>0</v>
          </cell>
          <cell r="K84" t="str">
            <v>MD2</v>
          </cell>
          <cell r="L84" t="str">
            <v>ＭＤ－２　　　　　　</v>
          </cell>
          <cell r="M84" t="str">
            <v>11</v>
          </cell>
        </row>
        <row r="85">
          <cell r="A85" t="str">
            <v>A120</v>
          </cell>
          <cell r="B85" t="str">
            <v>20030000</v>
          </cell>
          <cell r="D85" t="str">
            <v>ジューキヨーロッパ</v>
          </cell>
          <cell r="F85" t="str">
            <v>51072</v>
          </cell>
          <cell r="G85" t="str">
            <v>石塚　則彦　　</v>
          </cell>
          <cell r="H85">
            <v>2003</v>
          </cell>
          <cell r="I85">
            <v>12</v>
          </cell>
          <cell r="J85">
            <v>0</v>
          </cell>
          <cell r="K85" t="str">
            <v>MA2</v>
          </cell>
          <cell r="L85" t="str">
            <v>ＭＡ－３　　　　　　</v>
          </cell>
          <cell r="M85" t="str">
            <v>11</v>
          </cell>
        </row>
        <row r="86">
          <cell r="A86" t="str">
            <v>A120</v>
          </cell>
          <cell r="B86" t="str">
            <v>20030000</v>
          </cell>
          <cell r="D86" t="str">
            <v>ジューキヨーロッパ</v>
          </cell>
          <cell r="F86" t="str">
            <v>68084</v>
          </cell>
          <cell r="G86" t="str">
            <v>浜外　剛重　　</v>
          </cell>
          <cell r="H86">
            <v>2003</v>
          </cell>
          <cell r="I86">
            <v>12</v>
          </cell>
          <cell r="J86">
            <v>0</v>
          </cell>
          <cell r="K86" t="str">
            <v>MS2</v>
          </cell>
          <cell r="L86" t="str">
            <v>ＭＳ－２　　　　　　</v>
          </cell>
          <cell r="M86" t="str">
            <v>11</v>
          </cell>
        </row>
        <row r="87">
          <cell r="A87" t="str">
            <v>A120</v>
          </cell>
          <cell r="B87" t="str">
            <v>20040000</v>
          </cell>
          <cell r="D87" t="str">
            <v>ジューキシンガポール</v>
          </cell>
          <cell r="F87" t="str">
            <v>55023</v>
          </cell>
          <cell r="G87" t="str">
            <v>松田　進　　　</v>
          </cell>
          <cell r="H87">
            <v>2003</v>
          </cell>
          <cell r="I87">
            <v>12</v>
          </cell>
          <cell r="J87">
            <v>0</v>
          </cell>
          <cell r="K87" t="str">
            <v>MS1</v>
          </cell>
          <cell r="L87" t="str">
            <v>ＭＳ－１　　　　　　</v>
          </cell>
          <cell r="M87" t="str">
            <v>11</v>
          </cell>
        </row>
        <row r="88">
          <cell r="A88" t="str">
            <v>A120</v>
          </cell>
          <cell r="B88" t="str">
            <v>20040000</v>
          </cell>
          <cell r="D88" t="str">
            <v>ジューキシンガポール</v>
          </cell>
          <cell r="F88" t="str">
            <v>65001</v>
          </cell>
          <cell r="G88" t="str">
            <v>大庭　正祐　　</v>
          </cell>
          <cell r="H88">
            <v>2003</v>
          </cell>
          <cell r="I88">
            <v>12</v>
          </cell>
          <cell r="J88">
            <v>0</v>
          </cell>
          <cell r="K88" t="str">
            <v>MD3</v>
          </cell>
          <cell r="L88" t="str">
            <v>ＭＤ－３　　　　　　</v>
          </cell>
          <cell r="M88" t="str">
            <v>11</v>
          </cell>
        </row>
        <row r="89">
          <cell r="A89" t="str">
            <v>A120</v>
          </cell>
          <cell r="B89" t="str">
            <v>20040000</v>
          </cell>
          <cell r="D89" t="str">
            <v>ジューキシンガポール</v>
          </cell>
          <cell r="F89" t="str">
            <v>69074</v>
          </cell>
          <cell r="G89" t="str">
            <v>斉藤　典明　　</v>
          </cell>
          <cell r="H89">
            <v>2003</v>
          </cell>
          <cell r="I89">
            <v>12</v>
          </cell>
          <cell r="J89">
            <v>0</v>
          </cell>
          <cell r="K89" t="str">
            <v>MC2</v>
          </cell>
          <cell r="L89" t="str">
            <v>ＭＣ－２　　　　　　</v>
          </cell>
          <cell r="M89" t="str">
            <v>11</v>
          </cell>
        </row>
        <row r="90">
          <cell r="A90" t="str">
            <v>A120</v>
          </cell>
          <cell r="B90" t="str">
            <v>20040000</v>
          </cell>
          <cell r="D90" t="str">
            <v>ジューキシンガポール</v>
          </cell>
          <cell r="F90" t="str">
            <v>71021</v>
          </cell>
          <cell r="G90" t="str">
            <v>高橋　篤　　　</v>
          </cell>
          <cell r="H90">
            <v>2003</v>
          </cell>
          <cell r="I90">
            <v>12</v>
          </cell>
          <cell r="J90">
            <v>0</v>
          </cell>
          <cell r="K90" t="str">
            <v>MD3</v>
          </cell>
          <cell r="L90" t="str">
            <v>ＭＤ－３　　　　　　</v>
          </cell>
          <cell r="M90" t="str">
            <v>11</v>
          </cell>
        </row>
        <row r="91">
          <cell r="A91" t="str">
            <v>A120</v>
          </cell>
          <cell r="B91" t="str">
            <v>20040000</v>
          </cell>
          <cell r="D91" t="str">
            <v>ジューキシンガポール</v>
          </cell>
          <cell r="F91" t="str">
            <v>76155</v>
          </cell>
          <cell r="G91" t="str">
            <v>竹内　美治　　</v>
          </cell>
          <cell r="H91">
            <v>2003</v>
          </cell>
          <cell r="I91">
            <v>12</v>
          </cell>
          <cell r="J91">
            <v>0</v>
          </cell>
          <cell r="K91" t="str">
            <v>MB4</v>
          </cell>
          <cell r="L91" t="str">
            <v>ＭＤ－３　　　　　　</v>
          </cell>
          <cell r="M91" t="str">
            <v>11</v>
          </cell>
        </row>
        <row r="92">
          <cell r="A92" t="str">
            <v>A120</v>
          </cell>
          <cell r="B92" t="str">
            <v>20050000</v>
          </cell>
          <cell r="D92" t="str">
            <v>ジューキミドルヨーロッパ（有</v>
          </cell>
          <cell r="F92" t="str">
            <v>62021</v>
          </cell>
          <cell r="G92" t="str">
            <v>大渕　哲　　　</v>
          </cell>
          <cell r="H92">
            <v>2003</v>
          </cell>
          <cell r="I92">
            <v>12</v>
          </cell>
          <cell r="J92">
            <v>0</v>
          </cell>
          <cell r="K92" t="str">
            <v>MC2</v>
          </cell>
          <cell r="L92" t="str">
            <v>ＭＣ－２　　　　　　</v>
          </cell>
          <cell r="M92" t="str">
            <v>11</v>
          </cell>
        </row>
        <row r="93">
          <cell r="A93" t="str">
            <v>A120</v>
          </cell>
          <cell r="B93" t="str">
            <v>20090000</v>
          </cell>
          <cell r="D93" t="str">
            <v>ＪＵＫＩベトナム</v>
          </cell>
          <cell r="F93" t="str">
            <v>50080</v>
          </cell>
          <cell r="G93" t="str">
            <v>佐藤　賢三　　</v>
          </cell>
          <cell r="H93">
            <v>2003</v>
          </cell>
          <cell r="I93">
            <v>12</v>
          </cell>
          <cell r="J93">
            <v>0</v>
          </cell>
          <cell r="K93" t="str">
            <v>MS2</v>
          </cell>
          <cell r="L93" t="str">
            <v>ＭＳ－３　　　　　　</v>
          </cell>
          <cell r="M93" t="str">
            <v>15</v>
          </cell>
        </row>
        <row r="94">
          <cell r="A94" t="str">
            <v>A120</v>
          </cell>
          <cell r="B94" t="str">
            <v>20090000</v>
          </cell>
          <cell r="D94" t="str">
            <v>ＪＵＫＩベトナム</v>
          </cell>
          <cell r="F94" t="str">
            <v>66019</v>
          </cell>
          <cell r="G94" t="str">
            <v>内山　栄生　　</v>
          </cell>
          <cell r="H94">
            <v>2003</v>
          </cell>
          <cell r="I94">
            <v>12</v>
          </cell>
          <cell r="J94">
            <v>0</v>
          </cell>
          <cell r="K94" t="str">
            <v>MC3</v>
          </cell>
          <cell r="L94" t="str">
            <v>ＭＣ－３　　　　　　</v>
          </cell>
          <cell r="M94" t="str">
            <v>11</v>
          </cell>
        </row>
        <row r="95">
          <cell r="A95" t="str">
            <v>A120</v>
          </cell>
          <cell r="B95" t="str">
            <v>20130000</v>
          </cell>
          <cell r="D95" t="str">
            <v>重机（寧波）服装設備工業有限</v>
          </cell>
          <cell r="F95" t="str">
            <v>53008</v>
          </cell>
          <cell r="G95" t="str">
            <v>渡辺　公夫　　</v>
          </cell>
          <cell r="H95">
            <v>2003</v>
          </cell>
          <cell r="I95">
            <v>12</v>
          </cell>
          <cell r="J95">
            <v>0</v>
          </cell>
          <cell r="K95" t="str">
            <v>MA4</v>
          </cell>
          <cell r="L95" t="str">
            <v>ＭＡ－３　　　　　　</v>
          </cell>
          <cell r="M95" t="str">
            <v>15</v>
          </cell>
        </row>
        <row r="96">
          <cell r="A96" t="str">
            <v>A120</v>
          </cell>
          <cell r="B96" t="str">
            <v>20150000</v>
          </cell>
          <cell r="D96" t="str">
            <v>重机（上海）工業有限公司</v>
          </cell>
          <cell r="F96" t="str">
            <v>49013</v>
          </cell>
          <cell r="G96" t="str">
            <v>原口　昭雄　　</v>
          </cell>
          <cell r="H96">
            <v>2003</v>
          </cell>
          <cell r="I96">
            <v>12</v>
          </cell>
          <cell r="J96">
            <v>0</v>
          </cell>
          <cell r="K96" t="str">
            <v>MB2</v>
          </cell>
          <cell r="L96" t="str">
            <v>ＭＢ－２　　　　　　</v>
          </cell>
          <cell r="M96" t="str">
            <v>11</v>
          </cell>
        </row>
        <row r="97">
          <cell r="A97" t="str">
            <v>A120</v>
          </cell>
          <cell r="B97" t="str">
            <v>20160000</v>
          </cell>
          <cell r="D97" t="str">
            <v>ジューキセントラルアメリカ</v>
          </cell>
          <cell r="F97" t="str">
            <v>67014</v>
          </cell>
          <cell r="G97" t="str">
            <v>二瓶　勝美　　</v>
          </cell>
          <cell r="H97">
            <v>2003</v>
          </cell>
          <cell r="I97">
            <v>12</v>
          </cell>
          <cell r="J97">
            <v>0</v>
          </cell>
          <cell r="K97" t="str">
            <v>MB3</v>
          </cell>
          <cell r="L97" t="str">
            <v>ＭＢ－３　　　　　　</v>
          </cell>
          <cell r="M97" t="str">
            <v>11</v>
          </cell>
        </row>
        <row r="98">
          <cell r="A98" t="str">
            <v>A120</v>
          </cell>
          <cell r="B98" t="str">
            <v>20170000</v>
          </cell>
          <cell r="D98" t="str">
            <v>ジューキアメリカホールディングス</v>
          </cell>
          <cell r="F98" t="str">
            <v>39054</v>
          </cell>
          <cell r="G98" t="str">
            <v>鈴木　政之　　</v>
          </cell>
          <cell r="H98">
            <v>2003</v>
          </cell>
          <cell r="I98">
            <v>12</v>
          </cell>
          <cell r="J98">
            <v>6213000</v>
          </cell>
          <cell r="K98" t="str">
            <v>MC3</v>
          </cell>
          <cell r="L98" t="str">
            <v>ＭＣ－３　　　　　　</v>
          </cell>
          <cell r="M98" t="str">
            <v>15</v>
          </cell>
        </row>
        <row r="99">
          <cell r="A99" t="str">
            <v>A120</v>
          </cell>
          <cell r="B99" t="str">
            <v>20170000</v>
          </cell>
          <cell r="D99" t="str">
            <v>ジューキアメリカホールディングス</v>
          </cell>
          <cell r="F99" t="str">
            <v>70073</v>
          </cell>
          <cell r="G99" t="str">
            <v>佐井　裕治　　</v>
          </cell>
          <cell r="H99">
            <v>2003</v>
          </cell>
          <cell r="I99">
            <v>12</v>
          </cell>
          <cell r="J99">
            <v>5987500</v>
          </cell>
          <cell r="K99" t="str">
            <v>MC3</v>
          </cell>
          <cell r="L99" t="str">
            <v>ＭＣ－３　　　　　　</v>
          </cell>
          <cell r="M99" t="str">
            <v>11</v>
          </cell>
        </row>
        <row r="100">
          <cell r="A100" t="str">
            <v>A120</v>
          </cell>
          <cell r="B100" t="str">
            <v>20190000</v>
          </cell>
          <cell r="D100" t="str">
            <v>重機（寧波）精密機械（有）</v>
          </cell>
          <cell r="F100" t="str">
            <v>72019</v>
          </cell>
          <cell r="G100" t="str">
            <v>佐野　文彦　　</v>
          </cell>
          <cell r="H100">
            <v>2003</v>
          </cell>
          <cell r="I100">
            <v>12</v>
          </cell>
          <cell r="J100">
            <v>0</v>
          </cell>
          <cell r="K100" t="str">
            <v>MS4</v>
          </cell>
          <cell r="L100" t="str">
            <v>ＭＳ－３　　　　　　</v>
          </cell>
          <cell r="M100" t="str">
            <v>11</v>
          </cell>
        </row>
        <row r="101">
          <cell r="A101" t="str">
            <v>A120</v>
          </cell>
          <cell r="B101" t="str">
            <v>20230000</v>
          </cell>
          <cell r="D101" t="str">
            <v>重機(上海）産品服務（有）</v>
          </cell>
          <cell r="F101" t="str">
            <v>49069</v>
          </cell>
          <cell r="G101" t="str">
            <v>若林　孝　　　</v>
          </cell>
          <cell r="H101">
            <v>2003</v>
          </cell>
          <cell r="I101">
            <v>12</v>
          </cell>
          <cell r="J101">
            <v>0</v>
          </cell>
          <cell r="K101" t="str">
            <v>MD3</v>
          </cell>
          <cell r="L101" t="str">
            <v>ＭＤ－４　　　　　　</v>
          </cell>
          <cell r="M101" t="str">
            <v>11</v>
          </cell>
        </row>
        <row r="102">
          <cell r="A102" t="str">
            <v>A120</v>
          </cell>
          <cell r="B102" t="str">
            <v>20230000</v>
          </cell>
          <cell r="D102" t="str">
            <v>重機(上海）産品服務（有）</v>
          </cell>
          <cell r="F102" t="str">
            <v>57181</v>
          </cell>
          <cell r="G102" t="str">
            <v>吉成　明　　　</v>
          </cell>
          <cell r="H102">
            <v>2003</v>
          </cell>
          <cell r="I102">
            <v>12</v>
          </cell>
          <cell r="J102">
            <v>0</v>
          </cell>
          <cell r="K102" t="str">
            <v>MD2</v>
          </cell>
          <cell r="L102" t="str">
            <v>ＭＤ－１　　　　　　</v>
          </cell>
          <cell r="M102" t="str">
            <v>11</v>
          </cell>
        </row>
        <row r="103">
          <cell r="A103" t="str">
            <v>A120</v>
          </cell>
          <cell r="B103" t="str">
            <v>20230000</v>
          </cell>
          <cell r="D103" t="str">
            <v>重機(上海）産品服務（有）</v>
          </cell>
          <cell r="F103" t="str">
            <v>59041</v>
          </cell>
          <cell r="G103" t="str">
            <v>後藤　直司　　</v>
          </cell>
          <cell r="H103">
            <v>2003</v>
          </cell>
          <cell r="I103">
            <v>12</v>
          </cell>
          <cell r="J103">
            <v>0</v>
          </cell>
          <cell r="K103" t="str">
            <v>MD3</v>
          </cell>
          <cell r="L103" t="str">
            <v>ＭＤ－３　　　　　　</v>
          </cell>
          <cell r="M103" t="str">
            <v>11</v>
          </cell>
        </row>
        <row r="104">
          <cell r="A104" t="str">
            <v>A120</v>
          </cell>
          <cell r="B104" t="str">
            <v>20230000</v>
          </cell>
          <cell r="D104" t="str">
            <v>重機(上海）産品服務（有）</v>
          </cell>
          <cell r="F104" t="str">
            <v>62018</v>
          </cell>
          <cell r="G104" t="str">
            <v>浜　学洋　　　</v>
          </cell>
          <cell r="H104">
            <v>2003</v>
          </cell>
          <cell r="I104">
            <v>12</v>
          </cell>
          <cell r="J104">
            <v>0</v>
          </cell>
          <cell r="K104" t="str">
            <v>MS1</v>
          </cell>
          <cell r="L104" t="str">
            <v>ＭＳ－２　　　　　　</v>
          </cell>
          <cell r="M104" t="str">
            <v>11</v>
          </cell>
        </row>
        <row r="105">
          <cell r="A105" t="str">
            <v>A120</v>
          </cell>
          <cell r="B105" t="str">
            <v>20230000</v>
          </cell>
          <cell r="D105" t="str">
            <v>重機(上海）産品服務（有）</v>
          </cell>
          <cell r="F105" t="str">
            <v>66060</v>
          </cell>
          <cell r="G105" t="str">
            <v>林　道仁　　　</v>
          </cell>
          <cell r="H105">
            <v>2003</v>
          </cell>
          <cell r="I105">
            <v>12</v>
          </cell>
          <cell r="J105">
            <v>0</v>
          </cell>
          <cell r="K105" t="str">
            <v>MD1</v>
          </cell>
          <cell r="L105" t="str">
            <v>ＭＤ－１　　　　　　</v>
          </cell>
          <cell r="M105" t="str">
            <v>11</v>
          </cell>
        </row>
        <row r="106">
          <cell r="A106" t="str">
            <v>A120</v>
          </cell>
          <cell r="B106" t="str">
            <v>20230000</v>
          </cell>
          <cell r="D106" t="str">
            <v>重機(上海）産品服務（有）</v>
          </cell>
          <cell r="F106" t="str">
            <v>66061</v>
          </cell>
          <cell r="G106" t="str">
            <v>林　道亮　　　</v>
          </cell>
          <cell r="H106">
            <v>2003</v>
          </cell>
          <cell r="I106">
            <v>12</v>
          </cell>
          <cell r="J106">
            <v>0</v>
          </cell>
          <cell r="K106" t="str">
            <v>MD2</v>
          </cell>
          <cell r="L106" t="str">
            <v>ＭＤ－２　　　　　　</v>
          </cell>
          <cell r="M106" t="str">
            <v>11</v>
          </cell>
        </row>
        <row r="107">
          <cell r="A107" t="str">
            <v>A120</v>
          </cell>
          <cell r="B107" t="str">
            <v>20230000</v>
          </cell>
          <cell r="D107" t="str">
            <v>重機(上海）産品服務（有）</v>
          </cell>
          <cell r="F107" t="str">
            <v>66104</v>
          </cell>
          <cell r="G107" t="str">
            <v>高木　康志　　</v>
          </cell>
          <cell r="H107">
            <v>2003</v>
          </cell>
          <cell r="I107">
            <v>12</v>
          </cell>
          <cell r="J107">
            <v>0</v>
          </cell>
          <cell r="K107" t="str">
            <v>MD2</v>
          </cell>
          <cell r="L107" t="str">
            <v>ＭＤ－２　　　　　　</v>
          </cell>
          <cell r="M107" t="str">
            <v>11</v>
          </cell>
        </row>
        <row r="108">
          <cell r="A108" t="str">
            <v>A120</v>
          </cell>
          <cell r="B108" t="str">
            <v>20500000</v>
          </cell>
          <cell r="D108" t="str">
            <v>重机（中国）投資有限公司</v>
          </cell>
          <cell r="F108" t="str">
            <v>47010</v>
          </cell>
          <cell r="G108" t="str">
            <v>月岡　高志　　</v>
          </cell>
          <cell r="H108">
            <v>2003</v>
          </cell>
          <cell r="I108">
            <v>12</v>
          </cell>
          <cell r="J108">
            <v>4320000</v>
          </cell>
          <cell r="K108" t="str">
            <v>MA4</v>
          </cell>
          <cell r="L108" t="str">
            <v>ＭＡ－３　　　　　　</v>
          </cell>
          <cell r="M108" t="str">
            <v>15</v>
          </cell>
        </row>
        <row r="109">
          <cell r="A109" t="str">
            <v>A120</v>
          </cell>
          <cell r="B109" t="str">
            <v>20500000</v>
          </cell>
          <cell r="D109" t="str">
            <v>重机（中国）投資有限公司</v>
          </cell>
          <cell r="F109" t="str">
            <v>57059</v>
          </cell>
          <cell r="G109" t="str">
            <v>角田　善信　　</v>
          </cell>
          <cell r="H109">
            <v>2003</v>
          </cell>
          <cell r="I109">
            <v>12</v>
          </cell>
          <cell r="J109">
            <v>1687500</v>
          </cell>
          <cell r="K109" t="str">
            <v>MA3</v>
          </cell>
          <cell r="L109" t="str">
            <v>ＭＡ－３　　　　　　</v>
          </cell>
          <cell r="M109" t="str">
            <v>11</v>
          </cell>
        </row>
        <row r="110">
          <cell r="A110" t="str">
            <v>A120</v>
          </cell>
          <cell r="B110" t="str">
            <v>20500000</v>
          </cell>
          <cell r="D110" t="str">
            <v>重机（中国）投資有限公司</v>
          </cell>
          <cell r="F110" t="str">
            <v>70024</v>
          </cell>
          <cell r="G110" t="str">
            <v>林　雄二郎　　</v>
          </cell>
          <cell r="H110">
            <v>2003</v>
          </cell>
          <cell r="I110">
            <v>12</v>
          </cell>
          <cell r="J110">
            <v>0</v>
          </cell>
          <cell r="K110" t="str">
            <v>MB3</v>
          </cell>
          <cell r="L110" t="str">
            <v>ＭＢ－３　　　　　　</v>
          </cell>
          <cell r="M110" t="str">
            <v>11</v>
          </cell>
        </row>
        <row r="111">
          <cell r="A111" t="str">
            <v>A120</v>
          </cell>
          <cell r="B111" t="str">
            <v>20500000</v>
          </cell>
          <cell r="D111" t="str">
            <v>重机（中国）投資有限公司</v>
          </cell>
          <cell r="F111" t="str">
            <v>73125</v>
          </cell>
          <cell r="G111" t="str">
            <v>田中　正彦　　</v>
          </cell>
          <cell r="H111">
            <v>2003</v>
          </cell>
          <cell r="I111">
            <v>12</v>
          </cell>
          <cell r="J111">
            <v>4272500</v>
          </cell>
          <cell r="K111" t="str">
            <v>MB4</v>
          </cell>
          <cell r="L111" t="str">
            <v>ＭＢ－３　　　　　　</v>
          </cell>
          <cell r="M111" t="str">
            <v>11</v>
          </cell>
        </row>
        <row r="112">
          <cell r="A112" t="str">
            <v>A120</v>
          </cell>
          <cell r="B112" t="str">
            <v>20500000</v>
          </cell>
          <cell r="D112" t="str">
            <v>重机（中国）投資有限公司</v>
          </cell>
          <cell r="F112" t="str">
            <v>78004</v>
          </cell>
          <cell r="G112" t="str">
            <v>小口　久仁夫　</v>
          </cell>
          <cell r="H112">
            <v>2003</v>
          </cell>
          <cell r="I112">
            <v>12</v>
          </cell>
          <cell r="J112">
            <v>4000000</v>
          </cell>
          <cell r="K112" t="str">
            <v>MB3</v>
          </cell>
          <cell r="L112" t="str">
            <v>ＭＢ－３　　　　　　</v>
          </cell>
          <cell r="M112" t="str">
            <v>11</v>
          </cell>
        </row>
        <row r="113">
          <cell r="A113" t="str">
            <v>A120</v>
          </cell>
          <cell r="B113" t="str">
            <v>20500000</v>
          </cell>
          <cell r="D113" t="str">
            <v>重机（中国）投資有限公司</v>
          </cell>
          <cell r="F113" t="str">
            <v>86017</v>
          </cell>
          <cell r="G113" t="str">
            <v>徳永　進　　　</v>
          </cell>
          <cell r="H113">
            <v>2003</v>
          </cell>
          <cell r="I113">
            <v>12</v>
          </cell>
          <cell r="J113">
            <v>0</v>
          </cell>
          <cell r="K113" t="str">
            <v>MS1</v>
          </cell>
          <cell r="L113" t="str">
            <v>ＭＳ－３　　　　　　</v>
          </cell>
          <cell r="M113" t="str">
            <v>11</v>
          </cell>
        </row>
        <row r="114">
          <cell r="A114" t="str">
            <v>A140</v>
          </cell>
          <cell r="B114" t="str">
            <v>10160000</v>
          </cell>
          <cell r="D114" t="str">
            <v>ジューキ電子工業（株</v>
          </cell>
          <cell r="F114" t="str">
            <v>65002</v>
          </cell>
          <cell r="G114" t="str">
            <v>田口　克彦　　</v>
          </cell>
          <cell r="H114">
            <v>2003</v>
          </cell>
          <cell r="I114">
            <v>12</v>
          </cell>
          <cell r="J114">
            <v>7288200</v>
          </cell>
          <cell r="K114" t="str">
            <v>MA3</v>
          </cell>
          <cell r="L114" t="str">
            <v>ＭＡ－３　　　　　　</v>
          </cell>
          <cell r="M114" t="str">
            <v>11</v>
          </cell>
        </row>
        <row r="115">
          <cell r="A115" t="str">
            <v>A140</v>
          </cell>
          <cell r="B115" t="str">
            <v>10160000</v>
          </cell>
          <cell r="D115" t="str">
            <v>ジューキ電子工業（株</v>
          </cell>
          <cell r="F115" t="str">
            <v>71007</v>
          </cell>
          <cell r="G115" t="str">
            <v>臼井　孝仁　　</v>
          </cell>
          <cell r="H115">
            <v>2003</v>
          </cell>
          <cell r="I115">
            <v>12</v>
          </cell>
          <cell r="J115">
            <v>6360000</v>
          </cell>
          <cell r="K115" t="str">
            <v>SC3</v>
          </cell>
          <cell r="L115" t="str">
            <v>ＳＣ－４　　　　　　</v>
          </cell>
          <cell r="M115" t="str">
            <v>11</v>
          </cell>
        </row>
        <row r="116">
          <cell r="A116" t="str">
            <v>A140</v>
          </cell>
          <cell r="B116" t="str">
            <v>10160000</v>
          </cell>
          <cell r="D116" t="str">
            <v>ジューキ電子工業（株</v>
          </cell>
          <cell r="F116" t="str">
            <v>71026</v>
          </cell>
          <cell r="G116" t="str">
            <v>貫井　邦夫　　</v>
          </cell>
          <cell r="H116">
            <v>2003</v>
          </cell>
          <cell r="I116">
            <v>12</v>
          </cell>
          <cell r="J116">
            <v>6360000</v>
          </cell>
          <cell r="K116" t="str">
            <v>MC2</v>
          </cell>
          <cell r="L116">
            <v>0</v>
          </cell>
          <cell r="M116" t="str">
            <v>11</v>
          </cell>
        </row>
        <row r="117">
          <cell r="A117" t="str">
            <v>A140</v>
          </cell>
          <cell r="B117" t="str">
            <v>10200000</v>
          </cell>
          <cell r="D117" t="str">
            <v>秋田精密（株</v>
          </cell>
          <cell r="F117" t="str">
            <v>66075</v>
          </cell>
          <cell r="G117" t="str">
            <v>利重　勇二　　</v>
          </cell>
          <cell r="H117">
            <v>2003</v>
          </cell>
          <cell r="I117">
            <v>12</v>
          </cell>
          <cell r="J117">
            <v>6175000</v>
          </cell>
          <cell r="K117" t="str">
            <v>MB3</v>
          </cell>
          <cell r="L117" t="str">
            <v>ＭＢ－３　　　　　　</v>
          </cell>
          <cell r="M117" t="str">
            <v>11</v>
          </cell>
        </row>
        <row r="118">
          <cell r="A118" t="str">
            <v>A140</v>
          </cell>
          <cell r="B118" t="str">
            <v>20200000</v>
          </cell>
          <cell r="D118" t="str">
            <v>ジューキオートメーションシステムズホールディング</v>
          </cell>
          <cell r="F118" t="str">
            <v>64006</v>
          </cell>
          <cell r="G118" t="str">
            <v>野本　一夫　　</v>
          </cell>
          <cell r="H118">
            <v>2003</v>
          </cell>
          <cell r="I118">
            <v>12</v>
          </cell>
          <cell r="J118">
            <v>0</v>
          </cell>
          <cell r="K118" t="str">
            <v>MA1</v>
          </cell>
          <cell r="L118" t="str">
            <v>ＭＡ－３　　　　　　</v>
          </cell>
          <cell r="M118" t="str">
            <v>11</v>
          </cell>
        </row>
        <row r="119">
          <cell r="A119" t="str">
            <v>A140</v>
          </cell>
          <cell r="B119" t="str">
            <v>20240000</v>
          </cell>
          <cell r="D119" t="str">
            <v>東京重機国際貿易（上海）（有）</v>
          </cell>
          <cell r="F119" t="str">
            <v>47061</v>
          </cell>
          <cell r="G119" t="str">
            <v>中山　孝志　　</v>
          </cell>
          <cell r="H119">
            <v>2003</v>
          </cell>
          <cell r="I119">
            <v>12</v>
          </cell>
          <cell r="J119">
            <v>0</v>
          </cell>
          <cell r="K119" t="str">
            <v>MB1</v>
          </cell>
          <cell r="L119" t="str">
            <v>ＭＢ－１　　　　　　</v>
          </cell>
          <cell r="M119" t="str">
            <v>11</v>
          </cell>
        </row>
        <row r="120">
          <cell r="A120" t="str">
            <v>A140</v>
          </cell>
          <cell r="B120" t="str">
            <v>20240000</v>
          </cell>
          <cell r="D120" t="str">
            <v>東京重機国際貿易（上海）（有）</v>
          </cell>
          <cell r="F120" t="str">
            <v>66006</v>
          </cell>
          <cell r="G120" t="str">
            <v>大石　敏博　　</v>
          </cell>
          <cell r="H120">
            <v>2003</v>
          </cell>
          <cell r="I120">
            <v>12</v>
          </cell>
          <cell r="J120">
            <v>6750000</v>
          </cell>
          <cell r="K120" t="str">
            <v>MB3</v>
          </cell>
          <cell r="L120" t="str">
            <v>ＭＢ－３　　　　　　</v>
          </cell>
          <cell r="M120" t="str">
            <v>11</v>
          </cell>
        </row>
        <row r="121">
          <cell r="A121" t="str">
            <v>A140</v>
          </cell>
          <cell r="B121" t="str">
            <v>20240000</v>
          </cell>
          <cell r="D121" t="str">
            <v>東京重機国際貿易（上海）（有）</v>
          </cell>
          <cell r="F121" t="str">
            <v>71001</v>
          </cell>
          <cell r="G121" t="str">
            <v>飯澤　毅　　　</v>
          </cell>
          <cell r="H121">
            <v>2003</v>
          </cell>
          <cell r="I121">
            <v>12</v>
          </cell>
          <cell r="J121">
            <v>6060000</v>
          </cell>
          <cell r="K121" t="str">
            <v>MD2</v>
          </cell>
          <cell r="L121" t="str">
            <v>ＭＤ－２　　　　　　</v>
          </cell>
          <cell r="M121" t="str">
            <v>11</v>
          </cell>
        </row>
        <row r="122">
          <cell r="A122" t="str">
            <v>A140</v>
          </cell>
          <cell r="B122" t="str">
            <v>20240000</v>
          </cell>
          <cell r="D122" t="str">
            <v>東京重機国際貿易（上海）（有）</v>
          </cell>
          <cell r="F122" t="str">
            <v>71042</v>
          </cell>
          <cell r="G122" t="str">
            <v>山崎　弘明　　</v>
          </cell>
          <cell r="H122">
            <v>2003</v>
          </cell>
          <cell r="I122">
            <v>12</v>
          </cell>
          <cell r="J122">
            <v>0</v>
          </cell>
          <cell r="K122" t="str">
            <v>MD2</v>
          </cell>
          <cell r="L122" t="str">
            <v>ＭＤ－３　　　　　　</v>
          </cell>
          <cell r="M122" t="str">
            <v>11</v>
          </cell>
        </row>
        <row r="123">
          <cell r="A123" t="str">
            <v>A140</v>
          </cell>
          <cell r="B123" t="str">
            <v>20240000</v>
          </cell>
          <cell r="D123" t="str">
            <v>東京重機国際貿易（上海）（有）</v>
          </cell>
          <cell r="F123" t="str">
            <v>71150</v>
          </cell>
          <cell r="G123" t="str">
            <v>北口　浩嗣　　</v>
          </cell>
          <cell r="H123">
            <v>2003</v>
          </cell>
          <cell r="I123">
            <v>12</v>
          </cell>
          <cell r="J123">
            <v>0</v>
          </cell>
          <cell r="K123" t="str">
            <v>MD2</v>
          </cell>
          <cell r="L123" t="str">
            <v>ＭＤ－２　　　　　　</v>
          </cell>
          <cell r="M123" t="str">
            <v>11</v>
          </cell>
        </row>
        <row r="124">
          <cell r="A124" t="str">
            <v>A140</v>
          </cell>
          <cell r="B124" t="str">
            <v>20240000</v>
          </cell>
          <cell r="D124" t="str">
            <v>東京重機国際貿易（上海）（有）</v>
          </cell>
          <cell r="F124" t="str">
            <v>73136</v>
          </cell>
          <cell r="G124" t="str">
            <v>横路　千昭　　</v>
          </cell>
          <cell r="H124">
            <v>2003</v>
          </cell>
          <cell r="I124">
            <v>12</v>
          </cell>
          <cell r="J124">
            <v>4080000</v>
          </cell>
          <cell r="K124" t="str">
            <v>MD2</v>
          </cell>
          <cell r="L124" t="str">
            <v>ＭＤ－２　　　　　　</v>
          </cell>
          <cell r="M124" t="str">
            <v>11</v>
          </cell>
        </row>
        <row r="125">
          <cell r="A125" t="str">
            <v>A150</v>
          </cell>
          <cell r="B125" t="str">
            <v>10320000</v>
          </cell>
          <cell r="D125" t="str">
            <v>株）ジューキ広島製作所</v>
          </cell>
          <cell r="F125" t="str">
            <v>37042</v>
          </cell>
          <cell r="G125" t="str">
            <v>小栗　崇宏　　</v>
          </cell>
          <cell r="H125">
            <v>2003</v>
          </cell>
          <cell r="I125">
            <v>12</v>
          </cell>
          <cell r="J125">
            <v>6192600</v>
          </cell>
          <cell r="K125" t="str">
            <v>MC3</v>
          </cell>
          <cell r="L125" t="str">
            <v>ＭＣ－３　　　　　　</v>
          </cell>
          <cell r="M125" t="str">
            <v>15</v>
          </cell>
        </row>
        <row r="126">
          <cell r="A126" t="str">
            <v>A150</v>
          </cell>
          <cell r="B126" t="str">
            <v>10320000</v>
          </cell>
          <cell r="D126" t="str">
            <v>株）ジューキ広島製作所</v>
          </cell>
          <cell r="F126" t="str">
            <v>62128</v>
          </cell>
          <cell r="G126" t="str">
            <v>郡志　敏夫　　</v>
          </cell>
          <cell r="H126">
            <v>2003</v>
          </cell>
          <cell r="I126">
            <v>12</v>
          </cell>
          <cell r="J126">
            <v>7569000</v>
          </cell>
          <cell r="K126" t="str">
            <v>MA2</v>
          </cell>
          <cell r="L126" t="str">
            <v>ＭＡ－３　　　　　　</v>
          </cell>
          <cell r="M126" t="str">
            <v>15</v>
          </cell>
        </row>
        <row r="127">
          <cell r="A127" t="str">
            <v>B100</v>
          </cell>
          <cell r="B127" t="str">
            <v>00050000</v>
          </cell>
          <cell r="C127" t="str">
            <v>工業用ミシン事業部</v>
          </cell>
          <cell r="D127" t="str">
            <v>商品企画部</v>
          </cell>
          <cell r="F127" t="str">
            <v>62020</v>
          </cell>
          <cell r="G127" t="str">
            <v>篠塚　寿信　　</v>
          </cell>
          <cell r="H127">
            <v>2003</v>
          </cell>
          <cell r="I127">
            <v>12</v>
          </cell>
          <cell r="J127">
            <v>7177500</v>
          </cell>
          <cell r="K127" t="str">
            <v>MA2</v>
          </cell>
          <cell r="L127" t="str">
            <v>ＭＡ－２　　　　　　</v>
          </cell>
          <cell r="M127" t="str">
            <v>11</v>
          </cell>
        </row>
        <row r="128">
          <cell r="A128" t="str">
            <v>B100</v>
          </cell>
          <cell r="B128" t="str">
            <v>00050100</v>
          </cell>
          <cell r="C128" t="str">
            <v>工業用ミシン事業部</v>
          </cell>
          <cell r="D128" t="str">
            <v>商品企画部</v>
          </cell>
          <cell r="E128" t="str">
            <v>商品企画課</v>
          </cell>
          <cell r="F128" t="str">
            <v>72005</v>
          </cell>
          <cell r="G128" t="str">
            <v>石橋　信一　　</v>
          </cell>
          <cell r="H128">
            <v>2003</v>
          </cell>
          <cell r="I128">
            <v>12</v>
          </cell>
          <cell r="J128">
            <v>2950000</v>
          </cell>
          <cell r="K128" t="str">
            <v>MD3</v>
          </cell>
          <cell r="L128" t="str">
            <v>ＭＤ－３　　　　　　</v>
          </cell>
          <cell r="M128" t="str">
            <v>11</v>
          </cell>
        </row>
        <row r="129">
          <cell r="A129" t="str">
            <v>B100</v>
          </cell>
          <cell r="B129" t="str">
            <v>00100100</v>
          </cell>
          <cell r="C129" t="str">
            <v>工業用ミシン事業部</v>
          </cell>
          <cell r="D129" t="str">
            <v>品質保証部</v>
          </cell>
          <cell r="E129" t="str">
            <v>品質管理課</v>
          </cell>
          <cell r="F129" t="str">
            <v>41052</v>
          </cell>
          <cell r="G129" t="str">
            <v>小山　勝　　　</v>
          </cell>
          <cell r="H129">
            <v>2003</v>
          </cell>
          <cell r="I129">
            <v>12</v>
          </cell>
          <cell r="J129">
            <v>5850600</v>
          </cell>
          <cell r="K129" t="str">
            <v>M13</v>
          </cell>
          <cell r="L129" t="str">
            <v>Ｍ１－３　　　　　　</v>
          </cell>
          <cell r="M129" t="str">
            <v>15</v>
          </cell>
        </row>
        <row r="130">
          <cell r="A130" t="str">
            <v>B100</v>
          </cell>
          <cell r="B130" t="str">
            <v>00100200</v>
          </cell>
          <cell r="C130" t="str">
            <v>工業用ミシン事業部</v>
          </cell>
          <cell r="D130" t="str">
            <v>品質保証部</v>
          </cell>
          <cell r="E130" t="str">
            <v>品質監査課</v>
          </cell>
          <cell r="F130" t="str">
            <v>41028</v>
          </cell>
          <cell r="G130" t="str">
            <v>三井　優　　　</v>
          </cell>
          <cell r="H130">
            <v>2003</v>
          </cell>
          <cell r="I130">
            <v>12</v>
          </cell>
          <cell r="J130">
            <v>5790000</v>
          </cell>
          <cell r="K130" t="str">
            <v>M13</v>
          </cell>
          <cell r="L130" t="str">
            <v>Ｍ１－３　　　　　　</v>
          </cell>
          <cell r="M130" t="str">
            <v>15</v>
          </cell>
        </row>
        <row r="131">
          <cell r="A131" t="str">
            <v>B100</v>
          </cell>
          <cell r="B131" t="str">
            <v>00100200</v>
          </cell>
          <cell r="C131" t="str">
            <v>工業用ミシン事業部</v>
          </cell>
          <cell r="D131" t="str">
            <v>品質保証部</v>
          </cell>
          <cell r="E131" t="str">
            <v>品質監査課</v>
          </cell>
          <cell r="F131" t="str">
            <v>53064</v>
          </cell>
          <cell r="G131" t="str">
            <v>池田　芳正　　</v>
          </cell>
          <cell r="H131">
            <v>2003</v>
          </cell>
          <cell r="I131">
            <v>12</v>
          </cell>
          <cell r="J131">
            <v>5962500</v>
          </cell>
          <cell r="K131" t="str">
            <v>MD3</v>
          </cell>
          <cell r="L131" t="str">
            <v>ＭＤ－３　　　　　　</v>
          </cell>
          <cell r="M131" t="str">
            <v>11</v>
          </cell>
        </row>
        <row r="132">
          <cell r="A132" t="str">
            <v>B100</v>
          </cell>
          <cell r="B132" t="str">
            <v>01000000</v>
          </cell>
          <cell r="C132" t="str">
            <v>工業用ミシン事業部</v>
          </cell>
          <cell r="D132" t="str">
            <v>開発本部</v>
          </cell>
          <cell r="F132" t="str">
            <v>62009</v>
          </cell>
          <cell r="G132" t="str">
            <v>鈴木　一郎　　</v>
          </cell>
          <cell r="H132">
            <v>2003</v>
          </cell>
          <cell r="I132">
            <v>12</v>
          </cell>
          <cell r="J132">
            <v>7237500</v>
          </cell>
          <cell r="K132" t="str">
            <v>MS1</v>
          </cell>
          <cell r="L132" t="str">
            <v>ＭＳ－１　　　　　　</v>
          </cell>
          <cell r="M132" t="str">
            <v>11</v>
          </cell>
        </row>
        <row r="133">
          <cell r="A133" t="str">
            <v>B100</v>
          </cell>
          <cell r="B133" t="str">
            <v>01000000</v>
          </cell>
          <cell r="C133" t="str">
            <v>工業用ミシン事業部</v>
          </cell>
          <cell r="D133" t="str">
            <v>開発本部</v>
          </cell>
          <cell r="F133" t="str">
            <v>73114</v>
          </cell>
          <cell r="G133" t="str">
            <v>野口　宏　　　</v>
          </cell>
          <cell r="H133">
            <v>2003</v>
          </cell>
          <cell r="I133">
            <v>12</v>
          </cell>
          <cell r="J133">
            <v>6750000</v>
          </cell>
          <cell r="K133" t="str">
            <v>SC3</v>
          </cell>
          <cell r="L133" t="str">
            <v>ＭＣ－３　　　　　　</v>
          </cell>
          <cell r="M133" t="str">
            <v>11</v>
          </cell>
        </row>
        <row r="134">
          <cell r="A134" t="str">
            <v>B100</v>
          </cell>
          <cell r="B134" t="str">
            <v>01010000</v>
          </cell>
          <cell r="C134" t="str">
            <v>工業用ミシン事業部</v>
          </cell>
          <cell r="D134" t="str">
            <v>開発本部第一開発部</v>
          </cell>
          <cell r="F134" t="str">
            <v>70027</v>
          </cell>
          <cell r="G134" t="str">
            <v>日塔　隆　　　</v>
          </cell>
          <cell r="H134">
            <v>2003</v>
          </cell>
          <cell r="I134">
            <v>12</v>
          </cell>
          <cell r="J134">
            <v>6930000</v>
          </cell>
          <cell r="K134" t="str">
            <v>MA3</v>
          </cell>
          <cell r="L134" t="str">
            <v>ＭＡ－３　　　　　　</v>
          </cell>
          <cell r="M134" t="str">
            <v>11</v>
          </cell>
        </row>
        <row r="135">
          <cell r="A135" t="str">
            <v>B100</v>
          </cell>
          <cell r="B135" t="str">
            <v>01010500</v>
          </cell>
          <cell r="C135" t="str">
            <v>工業用ミシン事業部</v>
          </cell>
          <cell r="D135" t="str">
            <v>開発本部第一開発部</v>
          </cell>
          <cell r="E135" t="str">
            <v>第五設計室</v>
          </cell>
          <cell r="F135" t="str">
            <v>68008</v>
          </cell>
          <cell r="G135" t="str">
            <v>新井　富夫　　</v>
          </cell>
          <cell r="H135">
            <v>2003</v>
          </cell>
          <cell r="I135">
            <v>12</v>
          </cell>
          <cell r="J135">
            <v>6360000</v>
          </cell>
          <cell r="K135" t="str">
            <v>SC4</v>
          </cell>
          <cell r="L135" t="str">
            <v>ＳＣ－４　　　　　　</v>
          </cell>
          <cell r="M135" t="str">
            <v>11</v>
          </cell>
        </row>
        <row r="136">
          <cell r="A136" t="str">
            <v>B100</v>
          </cell>
          <cell r="B136" t="str">
            <v>01010500</v>
          </cell>
          <cell r="C136" t="str">
            <v>工業用ミシン事業部</v>
          </cell>
          <cell r="D136" t="str">
            <v>開発本部第一開発部</v>
          </cell>
          <cell r="E136" t="str">
            <v>第五設計室</v>
          </cell>
          <cell r="F136" t="str">
            <v>72021</v>
          </cell>
          <cell r="G136" t="str">
            <v>椎名　隆行　　</v>
          </cell>
          <cell r="H136">
            <v>2003</v>
          </cell>
          <cell r="I136">
            <v>12</v>
          </cell>
          <cell r="J136">
            <v>6704000</v>
          </cell>
          <cell r="K136" t="str">
            <v>MB3</v>
          </cell>
          <cell r="L136" t="str">
            <v>ＭＢ－３　　　　　　</v>
          </cell>
          <cell r="M136" t="str">
            <v>11</v>
          </cell>
        </row>
        <row r="137">
          <cell r="A137" t="str">
            <v>B100</v>
          </cell>
          <cell r="B137" t="str">
            <v>01010500</v>
          </cell>
          <cell r="C137" t="str">
            <v>工業用ミシン事業部</v>
          </cell>
          <cell r="D137" t="str">
            <v>開発本部第一開発部</v>
          </cell>
          <cell r="E137" t="str">
            <v>第五設計室</v>
          </cell>
          <cell r="F137" t="str">
            <v>73132</v>
          </cell>
          <cell r="G137" t="str">
            <v>河本　修　　　</v>
          </cell>
          <cell r="H137">
            <v>2003</v>
          </cell>
          <cell r="I137">
            <v>12</v>
          </cell>
          <cell r="J137">
            <v>6499800</v>
          </cell>
          <cell r="K137" t="str">
            <v>SC4</v>
          </cell>
          <cell r="L137" t="str">
            <v>ＳＣ－４　　　　　　</v>
          </cell>
          <cell r="M137" t="str">
            <v>11</v>
          </cell>
        </row>
        <row r="138">
          <cell r="A138" t="str">
            <v>B100</v>
          </cell>
          <cell r="B138" t="str">
            <v>01010600</v>
          </cell>
          <cell r="C138" t="str">
            <v>工業用ミシン事業部</v>
          </cell>
          <cell r="D138" t="str">
            <v>開発本部第一開発部</v>
          </cell>
          <cell r="E138" t="str">
            <v>第六設計室</v>
          </cell>
          <cell r="F138" t="str">
            <v>70004</v>
          </cell>
          <cell r="G138" t="str">
            <v>新堀　勝　　　</v>
          </cell>
          <cell r="H138">
            <v>2003</v>
          </cell>
          <cell r="I138">
            <v>12</v>
          </cell>
          <cell r="J138">
            <v>6499800</v>
          </cell>
          <cell r="K138" t="str">
            <v>SC5</v>
          </cell>
          <cell r="L138" t="str">
            <v>ＳＣ－４　　　　　　</v>
          </cell>
          <cell r="M138" t="str">
            <v>11</v>
          </cell>
        </row>
        <row r="139">
          <cell r="A139" t="str">
            <v>B100</v>
          </cell>
          <cell r="B139" t="str">
            <v>01010600</v>
          </cell>
          <cell r="C139" t="str">
            <v>工業用ミシン事業部</v>
          </cell>
          <cell r="D139" t="str">
            <v>開発本部第一開発部</v>
          </cell>
          <cell r="E139" t="str">
            <v>第六設計室</v>
          </cell>
          <cell r="F139" t="str">
            <v>71003</v>
          </cell>
          <cell r="G139" t="str">
            <v>石井　一明　　</v>
          </cell>
          <cell r="H139">
            <v>2003</v>
          </cell>
          <cell r="I139">
            <v>12</v>
          </cell>
          <cell r="J139">
            <v>6704000</v>
          </cell>
          <cell r="K139" t="str">
            <v>MB3</v>
          </cell>
          <cell r="L139" t="str">
            <v>ＭＢ－３　　　　　　</v>
          </cell>
          <cell r="M139" t="str">
            <v>11</v>
          </cell>
        </row>
        <row r="140">
          <cell r="A140" t="str">
            <v>B100</v>
          </cell>
          <cell r="B140" t="str">
            <v>01020000</v>
          </cell>
          <cell r="C140" t="str">
            <v>工業用ミシン事業部</v>
          </cell>
          <cell r="D140" t="str">
            <v>開発本部第二開発部</v>
          </cell>
          <cell r="F140" t="str">
            <v>63161</v>
          </cell>
          <cell r="G140" t="str">
            <v>前田　明　　　</v>
          </cell>
          <cell r="H140">
            <v>2003</v>
          </cell>
          <cell r="I140">
            <v>12</v>
          </cell>
          <cell r="J140">
            <v>7067500</v>
          </cell>
          <cell r="K140" t="str">
            <v>MA3</v>
          </cell>
          <cell r="L140" t="str">
            <v>ＭＡ－３　　　　　　</v>
          </cell>
          <cell r="M140" t="str">
            <v>11</v>
          </cell>
        </row>
        <row r="141">
          <cell r="A141" t="str">
            <v>B100</v>
          </cell>
          <cell r="B141" t="str">
            <v>01020300</v>
          </cell>
          <cell r="C141" t="str">
            <v>工業用ミシン事業部</v>
          </cell>
          <cell r="D141" t="str">
            <v>開発本部第二開発部</v>
          </cell>
          <cell r="E141" t="str">
            <v>第三設計室</v>
          </cell>
          <cell r="F141" t="str">
            <v>68012</v>
          </cell>
          <cell r="G141" t="str">
            <v>窪田　義彦　　</v>
          </cell>
          <cell r="H141">
            <v>2003</v>
          </cell>
          <cell r="I141">
            <v>12</v>
          </cell>
          <cell r="J141">
            <v>6499800</v>
          </cell>
          <cell r="K141" t="str">
            <v>SC3</v>
          </cell>
          <cell r="L141" t="str">
            <v>ＳＣ－３　　　　　　</v>
          </cell>
          <cell r="M141" t="str">
            <v>11</v>
          </cell>
        </row>
        <row r="142">
          <cell r="A142" t="str">
            <v>B100</v>
          </cell>
          <cell r="B142" t="str">
            <v>01020700</v>
          </cell>
          <cell r="C142" t="str">
            <v>工業用ミシン事業部</v>
          </cell>
          <cell r="D142" t="str">
            <v>開発本部第二開発部</v>
          </cell>
          <cell r="E142" t="str">
            <v>第七設計室</v>
          </cell>
          <cell r="F142" t="str">
            <v>66106</v>
          </cell>
          <cell r="G142" t="str">
            <v>温品　政典　　</v>
          </cell>
          <cell r="H142">
            <v>2003</v>
          </cell>
          <cell r="I142">
            <v>12</v>
          </cell>
          <cell r="J142">
            <v>6499800</v>
          </cell>
          <cell r="K142" t="str">
            <v>SC4</v>
          </cell>
          <cell r="L142" t="str">
            <v>ＳＣ－４　　　　　　</v>
          </cell>
          <cell r="M142" t="str">
            <v>11</v>
          </cell>
        </row>
        <row r="143">
          <cell r="A143" t="str">
            <v>B100</v>
          </cell>
          <cell r="B143" t="str">
            <v>01020700</v>
          </cell>
          <cell r="C143" t="str">
            <v>工業用ミシン事業部</v>
          </cell>
          <cell r="D143" t="str">
            <v>開発本部第二開発部</v>
          </cell>
          <cell r="E143" t="str">
            <v>第七設計室</v>
          </cell>
          <cell r="F143" t="str">
            <v>73108</v>
          </cell>
          <cell r="G143" t="str">
            <v>助川　祐一　　</v>
          </cell>
          <cell r="H143">
            <v>2003</v>
          </cell>
          <cell r="I143">
            <v>12</v>
          </cell>
          <cell r="J143">
            <v>6722400</v>
          </cell>
          <cell r="K143" t="str">
            <v>MB3</v>
          </cell>
          <cell r="L143" t="str">
            <v>ＭＢ－３　　　　　　</v>
          </cell>
          <cell r="M143" t="str">
            <v>11</v>
          </cell>
        </row>
        <row r="144">
          <cell r="A144" t="str">
            <v>B100</v>
          </cell>
          <cell r="B144" t="str">
            <v>02720000</v>
          </cell>
          <cell r="C144" t="str">
            <v>工業用ミシン事業部</v>
          </cell>
          <cell r="D144" t="str">
            <v>営業本部皮革厚物機器営業部</v>
          </cell>
          <cell r="F144" t="str">
            <v>53012</v>
          </cell>
          <cell r="G144" t="str">
            <v>山田　眞幸　　</v>
          </cell>
          <cell r="H144">
            <v>2003</v>
          </cell>
          <cell r="I144">
            <v>12</v>
          </cell>
          <cell r="J144">
            <v>7548000</v>
          </cell>
          <cell r="K144" t="str">
            <v>MA3</v>
          </cell>
          <cell r="L144" t="str">
            <v>ＭＡ－２　　　　　　</v>
          </cell>
          <cell r="M144" t="str">
            <v>15</v>
          </cell>
        </row>
        <row r="145">
          <cell r="A145" t="str">
            <v>B100</v>
          </cell>
          <cell r="B145" t="str">
            <v>02720000</v>
          </cell>
          <cell r="C145" t="str">
            <v>工業用ミシン事業部</v>
          </cell>
          <cell r="D145" t="str">
            <v>営業本部皮革厚物機器営業部</v>
          </cell>
          <cell r="F145" t="str">
            <v>68005</v>
          </cell>
          <cell r="G145" t="str">
            <v>飛田　茂　　　</v>
          </cell>
          <cell r="H145">
            <v>2003</v>
          </cell>
          <cell r="I145">
            <v>12</v>
          </cell>
          <cell r="J145">
            <v>487500</v>
          </cell>
          <cell r="K145" t="str">
            <v>M13</v>
          </cell>
          <cell r="L145" t="str">
            <v>Ｍ１－３　　　　　　</v>
          </cell>
          <cell r="M145" t="str">
            <v>11</v>
          </cell>
        </row>
        <row r="146">
          <cell r="A146" t="str">
            <v>B100</v>
          </cell>
          <cell r="B146" t="str">
            <v>02720100</v>
          </cell>
          <cell r="C146" t="str">
            <v>工業用ミシン事業部</v>
          </cell>
          <cell r="D146" t="str">
            <v>営業本部皮革厚物機器営業部</v>
          </cell>
          <cell r="E146" t="str">
            <v>営業課</v>
          </cell>
          <cell r="F146" t="str">
            <v>75143</v>
          </cell>
          <cell r="G146" t="str">
            <v>新倉　伊智朗　</v>
          </cell>
          <cell r="H146">
            <v>2003</v>
          </cell>
          <cell r="I146">
            <v>12</v>
          </cell>
          <cell r="J146">
            <v>5940000</v>
          </cell>
          <cell r="K146" t="str">
            <v>MD4</v>
          </cell>
          <cell r="L146" t="str">
            <v>ＭＤ－４　　　　　　</v>
          </cell>
          <cell r="M146" t="str">
            <v>11</v>
          </cell>
        </row>
        <row r="147">
          <cell r="A147" t="str">
            <v>B100</v>
          </cell>
          <cell r="B147" t="str">
            <v>02730000</v>
          </cell>
          <cell r="C147" t="str">
            <v>工業用ミシン事業部</v>
          </cell>
          <cell r="D147" t="str">
            <v>営業本部ニット機器営業部</v>
          </cell>
          <cell r="F147" t="str">
            <v>49056</v>
          </cell>
          <cell r="G147" t="str">
            <v>会田　喜久雄　</v>
          </cell>
          <cell r="H147">
            <v>2003</v>
          </cell>
          <cell r="I147">
            <v>12</v>
          </cell>
          <cell r="J147">
            <v>6810000</v>
          </cell>
          <cell r="K147" t="str">
            <v>SD1</v>
          </cell>
          <cell r="L147" t="str">
            <v>ＭＤ－１　　　　　　</v>
          </cell>
          <cell r="M147" t="str">
            <v>11</v>
          </cell>
        </row>
        <row r="148">
          <cell r="A148" t="str">
            <v>B100</v>
          </cell>
          <cell r="B148" t="str">
            <v>02730000</v>
          </cell>
          <cell r="C148" t="str">
            <v>工業用ミシン事業部</v>
          </cell>
          <cell r="D148" t="str">
            <v>営業本部ニット機器営業部</v>
          </cell>
          <cell r="F148" t="str">
            <v>63014</v>
          </cell>
          <cell r="G148" t="str">
            <v>長浜　清孝　　</v>
          </cell>
          <cell r="H148">
            <v>2003</v>
          </cell>
          <cell r="I148">
            <v>12</v>
          </cell>
          <cell r="J148">
            <v>6852000</v>
          </cell>
          <cell r="K148" t="str">
            <v>MA3</v>
          </cell>
          <cell r="L148" t="str">
            <v>ＭＡ－３　　　　　　</v>
          </cell>
          <cell r="M148" t="str">
            <v>11</v>
          </cell>
        </row>
        <row r="149">
          <cell r="A149" t="str">
            <v>B100</v>
          </cell>
          <cell r="B149" t="str">
            <v>02730100</v>
          </cell>
          <cell r="C149" t="str">
            <v>工業用ミシン事業部</v>
          </cell>
          <cell r="D149" t="str">
            <v>営業本部ニット機器営業部</v>
          </cell>
          <cell r="E149" t="str">
            <v>営業技術課</v>
          </cell>
          <cell r="F149" t="str">
            <v>63026</v>
          </cell>
          <cell r="G149" t="str">
            <v>熊谷　俊彦　　</v>
          </cell>
          <cell r="H149">
            <v>2003</v>
          </cell>
          <cell r="I149">
            <v>12</v>
          </cell>
          <cell r="J149">
            <v>6120000</v>
          </cell>
          <cell r="K149" t="str">
            <v>MD2</v>
          </cell>
          <cell r="L149" t="str">
            <v>ＭＤ－２　　　　　　</v>
          </cell>
          <cell r="M149" t="str">
            <v>11</v>
          </cell>
        </row>
        <row r="150">
          <cell r="A150" t="str">
            <v>B100</v>
          </cell>
          <cell r="B150" t="str">
            <v>02740000</v>
          </cell>
          <cell r="C150" t="str">
            <v>工業用ミシン事業部</v>
          </cell>
          <cell r="D150" t="str">
            <v>営業本部縫製研究所</v>
          </cell>
          <cell r="F150" t="str">
            <v>53015</v>
          </cell>
          <cell r="G150" t="str">
            <v>知久　幹夫　　</v>
          </cell>
          <cell r="H150">
            <v>2003</v>
          </cell>
          <cell r="I150">
            <v>12</v>
          </cell>
          <cell r="J150">
            <v>6148800</v>
          </cell>
          <cell r="K150" t="str">
            <v>M13</v>
          </cell>
          <cell r="L150" t="str">
            <v>Ｍ１－３　　　　　　</v>
          </cell>
          <cell r="M150" t="str">
            <v>15</v>
          </cell>
        </row>
        <row r="151">
          <cell r="A151" t="str">
            <v>B100</v>
          </cell>
          <cell r="B151" t="str">
            <v>02740000</v>
          </cell>
          <cell r="C151" t="str">
            <v>工業用ミシン事業部</v>
          </cell>
          <cell r="D151" t="str">
            <v>営業本部縫製研究所</v>
          </cell>
          <cell r="F151" t="str">
            <v>55009</v>
          </cell>
          <cell r="G151" t="str">
            <v>山田　昭　　　</v>
          </cell>
          <cell r="H151">
            <v>2003</v>
          </cell>
          <cell r="I151">
            <v>12</v>
          </cell>
          <cell r="J151">
            <v>7445400</v>
          </cell>
          <cell r="K151" t="str">
            <v>MA2</v>
          </cell>
          <cell r="L151" t="str">
            <v>ＭＡ－２　　　　　　</v>
          </cell>
          <cell r="M151" t="str">
            <v>11</v>
          </cell>
        </row>
        <row r="152">
          <cell r="A152" t="str">
            <v>B100</v>
          </cell>
          <cell r="B152" t="str">
            <v>02740100</v>
          </cell>
          <cell r="C152" t="str">
            <v>工業用ミシン事業部</v>
          </cell>
          <cell r="D152" t="str">
            <v>営業本部縫製研究所</v>
          </cell>
          <cell r="E152" t="str">
            <v>第一課</v>
          </cell>
          <cell r="F152" t="str">
            <v>74116</v>
          </cell>
          <cell r="G152" t="str">
            <v>中村　祥治　　</v>
          </cell>
          <cell r="H152">
            <v>2003</v>
          </cell>
          <cell r="I152">
            <v>12</v>
          </cell>
          <cell r="J152">
            <v>6000000</v>
          </cell>
          <cell r="K152" t="str">
            <v>MD2</v>
          </cell>
          <cell r="L152" t="str">
            <v>ＭＤ－３　　　　　　</v>
          </cell>
          <cell r="M152" t="str">
            <v>11</v>
          </cell>
        </row>
        <row r="153">
          <cell r="A153" t="str">
            <v>B100</v>
          </cell>
          <cell r="B153" t="str">
            <v>02750000</v>
          </cell>
          <cell r="C153" t="str">
            <v>工業用ミシン事業部</v>
          </cell>
          <cell r="D153" t="str">
            <v>営業本部商品技術部</v>
          </cell>
          <cell r="F153" t="str">
            <v>43015</v>
          </cell>
          <cell r="G153" t="str">
            <v>鷲ノ上　孝　　</v>
          </cell>
          <cell r="H153">
            <v>2003</v>
          </cell>
          <cell r="I153">
            <v>12</v>
          </cell>
          <cell r="J153">
            <v>7385400</v>
          </cell>
          <cell r="K153" t="str">
            <v>MA3</v>
          </cell>
          <cell r="L153" t="str">
            <v>ＭＡ－３　　　　　　</v>
          </cell>
          <cell r="M153" t="str">
            <v>15</v>
          </cell>
        </row>
        <row r="154">
          <cell r="A154" t="str">
            <v>B100</v>
          </cell>
          <cell r="B154" t="str">
            <v>02750100</v>
          </cell>
          <cell r="C154" t="str">
            <v>工業用ミシン事業部</v>
          </cell>
          <cell r="D154" t="str">
            <v>営業本部商品技術部</v>
          </cell>
          <cell r="E154" t="str">
            <v>商品技術課</v>
          </cell>
          <cell r="F154" t="str">
            <v>55024</v>
          </cell>
          <cell r="G154" t="str">
            <v>佐藤　秀行　　</v>
          </cell>
          <cell r="H154">
            <v>2003</v>
          </cell>
          <cell r="I154">
            <v>12</v>
          </cell>
          <cell r="J154">
            <v>5910000</v>
          </cell>
          <cell r="K154" t="str">
            <v>M11</v>
          </cell>
          <cell r="L154" t="str">
            <v>Ｍ１－２　　　　　　</v>
          </cell>
          <cell r="M154" t="str">
            <v>11</v>
          </cell>
        </row>
        <row r="155">
          <cell r="A155" t="str">
            <v>B100</v>
          </cell>
          <cell r="B155" t="str">
            <v>02750100</v>
          </cell>
          <cell r="C155" t="str">
            <v>工業用ミシン事業部</v>
          </cell>
          <cell r="D155" t="str">
            <v>営業本部商品技術部</v>
          </cell>
          <cell r="E155" t="str">
            <v>商品技術課</v>
          </cell>
          <cell r="F155" t="str">
            <v>57225</v>
          </cell>
          <cell r="G155" t="str">
            <v>依田　裕男　　</v>
          </cell>
          <cell r="H155">
            <v>2003</v>
          </cell>
          <cell r="I155">
            <v>12</v>
          </cell>
          <cell r="J155">
            <v>6110400</v>
          </cell>
          <cell r="K155" t="str">
            <v>MD3</v>
          </cell>
          <cell r="L155" t="str">
            <v>ＭＤ－３　　　　　　</v>
          </cell>
          <cell r="M155" t="str">
            <v>11</v>
          </cell>
        </row>
        <row r="156">
          <cell r="A156" t="str">
            <v>B100</v>
          </cell>
          <cell r="B156" t="str">
            <v>02750300</v>
          </cell>
          <cell r="C156" t="str">
            <v>工業用ミシン事業部</v>
          </cell>
          <cell r="D156" t="str">
            <v>営業本部商品技術部</v>
          </cell>
          <cell r="E156" t="str">
            <v>縫い相談課</v>
          </cell>
          <cell r="F156" t="str">
            <v>53055</v>
          </cell>
          <cell r="G156" t="str">
            <v>荻原　勝　　　</v>
          </cell>
          <cell r="H156">
            <v>2003</v>
          </cell>
          <cell r="I156">
            <v>12</v>
          </cell>
          <cell r="J156">
            <v>0</v>
          </cell>
          <cell r="K156" t="str">
            <v>MD3</v>
          </cell>
          <cell r="L156" t="str">
            <v>ＭＤ－３　　　　　　</v>
          </cell>
          <cell r="M156" t="str">
            <v>11</v>
          </cell>
        </row>
        <row r="157">
          <cell r="A157" t="str">
            <v>B100</v>
          </cell>
          <cell r="B157" t="str">
            <v>02760000</v>
          </cell>
          <cell r="C157" t="str">
            <v>工業用ミシン事業部</v>
          </cell>
          <cell r="D157" t="str">
            <v>営業本部アパレル機器営業部</v>
          </cell>
          <cell r="F157" t="str">
            <v>70018</v>
          </cell>
          <cell r="G157" t="str">
            <v>小西　浩樹　　</v>
          </cell>
          <cell r="H157">
            <v>2003</v>
          </cell>
          <cell r="I157">
            <v>12</v>
          </cell>
          <cell r="J157">
            <v>6865000</v>
          </cell>
          <cell r="K157" t="str">
            <v>MA2</v>
          </cell>
          <cell r="L157" t="str">
            <v>ＭＡ－２　　　　　　</v>
          </cell>
          <cell r="M157" t="str">
            <v>11</v>
          </cell>
        </row>
        <row r="158">
          <cell r="A158" t="str">
            <v>B100</v>
          </cell>
          <cell r="B158" t="str">
            <v>02760000</v>
          </cell>
          <cell r="C158" t="str">
            <v>工業用ミシン事業部</v>
          </cell>
          <cell r="D158" t="str">
            <v>営業本部アパレル機器営業部</v>
          </cell>
          <cell r="F158" t="str">
            <v>74132</v>
          </cell>
          <cell r="G158" t="str">
            <v>麻井　能一　　</v>
          </cell>
          <cell r="H158">
            <v>2003</v>
          </cell>
          <cell r="I158">
            <v>12</v>
          </cell>
          <cell r="J158">
            <v>6333000</v>
          </cell>
          <cell r="K158" t="str">
            <v>M11</v>
          </cell>
          <cell r="L158" t="str">
            <v>Ｍ１－２　　　　　　</v>
          </cell>
          <cell r="M158" t="str">
            <v>15</v>
          </cell>
        </row>
        <row r="159">
          <cell r="A159" t="str">
            <v>B100</v>
          </cell>
          <cell r="B159" t="str">
            <v>02760100</v>
          </cell>
          <cell r="C159" t="str">
            <v>工業用ミシン事業部</v>
          </cell>
          <cell r="D159" t="str">
            <v>営業本部アパレル機器営業部</v>
          </cell>
          <cell r="E159" t="str">
            <v>営業企画課</v>
          </cell>
          <cell r="F159" t="str">
            <v>68021</v>
          </cell>
          <cell r="G159" t="str">
            <v>横田　博之　　</v>
          </cell>
          <cell r="H159">
            <v>2003</v>
          </cell>
          <cell r="I159">
            <v>12</v>
          </cell>
          <cell r="J159">
            <v>6000000</v>
          </cell>
          <cell r="K159" t="str">
            <v>MD3</v>
          </cell>
          <cell r="L159" t="str">
            <v>ＭＤ－３　　　　　　</v>
          </cell>
          <cell r="M159" t="str">
            <v>11</v>
          </cell>
        </row>
        <row r="160">
          <cell r="A160" t="str">
            <v>B100</v>
          </cell>
          <cell r="B160" t="str">
            <v>02760800</v>
          </cell>
          <cell r="C160" t="str">
            <v>工業用ミシン事業部</v>
          </cell>
          <cell r="D160" t="str">
            <v>営業本部アパレル機器営業部</v>
          </cell>
          <cell r="E160" t="str">
            <v>システム営業開発室</v>
          </cell>
          <cell r="F160" t="str">
            <v>70005</v>
          </cell>
          <cell r="G160" t="str">
            <v>山下　博　　　</v>
          </cell>
          <cell r="H160">
            <v>2003</v>
          </cell>
          <cell r="I160">
            <v>12</v>
          </cell>
          <cell r="J160">
            <v>6000000</v>
          </cell>
          <cell r="K160" t="str">
            <v>MD4</v>
          </cell>
          <cell r="L160" t="str">
            <v>ＭＤ－３　　　　　　</v>
          </cell>
          <cell r="M160" t="str">
            <v>11</v>
          </cell>
        </row>
        <row r="161">
          <cell r="A161" t="str">
            <v>B100</v>
          </cell>
          <cell r="B161" t="str">
            <v>10010000</v>
          </cell>
          <cell r="C161" t="str">
            <v>工業用ミシン事業部</v>
          </cell>
          <cell r="D161" t="str">
            <v>物流管理部</v>
          </cell>
          <cell r="F161" t="str">
            <v>63164</v>
          </cell>
          <cell r="G161" t="str">
            <v>小野　晴信　　</v>
          </cell>
          <cell r="H161">
            <v>2003</v>
          </cell>
          <cell r="I161">
            <v>12</v>
          </cell>
          <cell r="J161">
            <v>7629000</v>
          </cell>
          <cell r="K161" t="str">
            <v>MS1</v>
          </cell>
          <cell r="L161" t="str">
            <v>ＭＡ－２　　　　　　</v>
          </cell>
          <cell r="M161" t="str">
            <v>11</v>
          </cell>
        </row>
        <row r="162">
          <cell r="A162" t="str">
            <v>B100</v>
          </cell>
          <cell r="B162" t="str">
            <v>10010200</v>
          </cell>
          <cell r="C162" t="str">
            <v>工業用ミシン事業部</v>
          </cell>
          <cell r="D162" t="str">
            <v>物流管理部</v>
          </cell>
          <cell r="E162" t="str">
            <v>計画課</v>
          </cell>
          <cell r="F162" t="str">
            <v>58214</v>
          </cell>
          <cell r="G162" t="str">
            <v>八木下　恵三　</v>
          </cell>
          <cell r="H162">
            <v>2003</v>
          </cell>
          <cell r="I162">
            <v>12</v>
          </cell>
          <cell r="J162">
            <v>5958600</v>
          </cell>
          <cell r="K162" t="str">
            <v>MD4</v>
          </cell>
          <cell r="L162" t="str">
            <v>ＭＤ－４　　　　　　</v>
          </cell>
          <cell r="M162" t="str">
            <v>11</v>
          </cell>
        </row>
        <row r="163">
          <cell r="A163" t="str">
            <v>B100</v>
          </cell>
          <cell r="B163" t="str">
            <v>10010400</v>
          </cell>
          <cell r="C163" t="str">
            <v>工業用ミシン事業部</v>
          </cell>
          <cell r="D163" t="str">
            <v>物流管理部</v>
          </cell>
          <cell r="E163" t="str">
            <v>貿易業務課</v>
          </cell>
          <cell r="F163" t="str">
            <v>74139</v>
          </cell>
          <cell r="G163" t="str">
            <v>荻原　克郎　　</v>
          </cell>
          <cell r="H163">
            <v>2003</v>
          </cell>
          <cell r="I163">
            <v>12</v>
          </cell>
          <cell r="J163">
            <v>6060000</v>
          </cell>
          <cell r="K163" t="str">
            <v>MD2</v>
          </cell>
          <cell r="L163" t="str">
            <v>ＭＤ－２　　　　　　</v>
          </cell>
          <cell r="M163" t="str">
            <v>11</v>
          </cell>
        </row>
        <row r="164">
          <cell r="A164" t="str">
            <v>B100</v>
          </cell>
          <cell r="B164" t="str">
            <v>10010700</v>
          </cell>
          <cell r="C164" t="str">
            <v>工業用ミシン事業部</v>
          </cell>
          <cell r="D164" t="str">
            <v>物流管理部</v>
          </cell>
          <cell r="E164" t="str">
            <v>ＳＣＭ推進室</v>
          </cell>
          <cell r="F164" t="str">
            <v>50022</v>
          </cell>
          <cell r="G164" t="str">
            <v>松本　格　　　</v>
          </cell>
          <cell r="H164">
            <v>2003</v>
          </cell>
          <cell r="I164">
            <v>12</v>
          </cell>
          <cell r="J164">
            <v>5850000</v>
          </cell>
          <cell r="K164" t="str">
            <v>M13</v>
          </cell>
          <cell r="L164" t="str">
            <v>Ｍ１－３　　　　　　</v>
          </cell>
          <cell r="M164" t="str">
            <v>15</v>
          </cell>
        </row>
        <row r="165">
          <cell r="A165" t="str">
            <v>B100</v>
          </cell>
          <cell r="B165" t="str">
            <v>10010700</v>
          </cell>
          <cell r="C165" t="str">
            <v>工業用ミシン事業部</v>
          </cell>
          <cell r="D165" t="str">
            <v>物流管理部</v>
          </cell>
          <cell r="E165" t="str">
            <v>ＳＣＭ推進室</v>
          </cell>
          <cell r="F165" t="str">
            <v>63002</v>
          </cell>
          <cell r="G165" t="str">
            <v>井本　浩　　　</v>
          </cell>
          <cell r="H165">
            <v>2003</v>
          </cell>
          <cell r="I165">
            <v>12</v>
          </cell>
          <cell r="J165">
            <v>6000000</v>
          </cell>
          <cell r="K165" t="str">
            <v>MC3</v>
          </cell>
          <cell r="L165" t="str">
            <v>ＭＣ－３　　　　　　</v>
          </cell>
          <cell r="M165" t="str">
            <v>11</v>
          </cell>
        </row>
        <row r="166">
          <cell r="A166" t="str">
            <v>B100</v>
          </cell>
          <cell r="B166" t="str">
            <v>10020000</v>
          </cell>
          <cell r="C166" t="str">
            <v>工業用ミシン事業部</v>
          </cell>
          <cell r="D166" t="str">
            <v>事業企画部</v>
          </cell>
          <cell r="F166" t="str">
            <v>64008</v>
          </cell>
          <cell r="G166" t="str">
            <v>光藤　義郎　　</v>
          </cell>
          <cell r="H166">
            <v>2003</v>
          </cell>
          <cell r="I166">
            <v>12</v>
          </cell>
          <cell r="J166">
            <v>6864000</v>
          </cell>
          <cell r="K166" t="str">
            <v>MB2</v>
          </cell>
          <cell r="L166" t="str">
            <v>ＭＢ－２　　　　　　</v>
          </cell>
          <cell r="M166" t="str">
            <v>11</v>
          </cell>
        </row>
        <row r="167">
          <cell r="A167" t="str">
            <v>B100</v>
          </cell>
          <cell r="B167" t="str">
            <v>10020400</v>
          </cell>
          <cell r="C167" t="str">
            <v>工業用ミシン事業部</v>
          </cell>
          <cell r="D167" t="str">
            <v>事業企画部</v>
          </cell>
          <cell r="E167" t="str">
            <v>調査・CR室</v>
          </cell>
          <cell r="F167" t="str">
            <v>61003</v>
          </cell>
          <cell r="G167" t="str">
            <v>小田　享　　　</v>
          </cell>
          <cell r="H167">
            <v>2003</v>
          </cell>
          <cell r="I167">
            <v>12</v>
          </cell>
          <cell r="J167">
            <v>6000000</v>
          </cell>
          <cell r="K167" t="str">
            <v>MD3</v>
          </cell>
          <cell r="L167" t="str">
            <v>ＭＤ－３　　　　　　</v>
          </cell>
          <cell r="M167" t="str">
            <v>11</v>
          </cell>
        </row>
        <row r="168">
          <cell r="A168" t="str">
            <v>B100</v>
          </cell>
          <cell r="B168" t="str">
            <v>10030000</v>
          </cell>
          <cell r="C168" t="str">
            <v>工業用ミシン事業部</v>
          </cell>
          <cell r="D168" t="str">
            <v>管理部</v>
          </cell>
          <cell r="F168" t="str">
            <v>61019</v>
          </cell>
          <cell r="G168" t="str">
            <v>河野　清貴　　</v>
          </cell>
          <cell r="H168">
            <v>2003</v>
          </cell>
          <cell r="I168">
            <v>12</v>
          </cell>
          <cell r="J168">
            <v>7200000</v>
          </cell>
          <cell r="K168" t="str">
            <v>MS1</v>
          </cell>
          <cell r="L168" t="str">
            <v>ＭＡ－３　　　　　　</v>
          </cell>
          <cell r="M168" t="str">
            <v>11</v>
          </cell>
        </row>
        <row r="169">
          <cell r="A169" t="str">
            <v>B100</v>
          </cell>
          <cell r="B169" t="str">
            <v>10030000</v>
          </cell>
          <cell r="C169" t="str">
            <v>工業用ミシン事業部</v>
          </cell>
          <cell r="D169" t="str">
            <v>管理部</v>
          </cell>
          <cell r="F169" t="str">
            <v>63005</v>
          </cell>
          <cell r="G169" t="str">
            <v>落合　直治　　</v>
          </cell>
          <cell r="H169">
            <v>2003</v>
          </cell>
          <cell r="I169">
            <v>12</v>
          </cell>
          <cell r="J169">
            <v>7102500</v>
          </cell>
          <cell r="K169" t="str">
            <v>MB3</v>
          </cell>
          <cell r="L169" t="str">
            <v>ＭＢ－３　　　　　　</v>
          </cell>
          <cell r="M169" t="str">
            <v>11</v>
          </cell>
        </row>
        <row r="170">
          <cell r="A170" t="str">
            <v>B100</v>
          </cell>
          <cell r="B170" t="str">
            <v>30020000</v>
          </cell>
          <cell r="C170" t="str">
            <v>工業用ミシン事業部</v>
          </cell>
          <cell r="D170" t="str">
            <v>生産本部生産企画部</v>
          </cell>
          <cell r="F170" t="str">
            <v>72116</v>
          </cell>
          <cell r="G170" t="str">
            <v>藤原　仁　　　</v>
          </cell>
          <cell r="H170">
            <v>2003</v>
          </cell>
          <cell r="I170">
            <v>12</v>
          </cell>
          <cell r="J170">
            <v>6224400</v>
          </cell>
          <cell r="K170" t="str">
            <v>SD3</v>
          </cell>
          <cell r="L170" t="str">
            <v>ＳＤ－２　　　　　　</v>
          </cell>
          <cell r="M170" t="str">
            <v>11</v>
          </cell>
        </row>
        <row r="171">
          <cell r="A171" t="str">
            <v>B200</v>
          </cell>
          <cell r="B171" t="str">
            <v>02780000</v>
          </cell>
          <cell r="C171" t="str">
            <v>工業用ミシン事業部</v>
          </cell>
          <cell r="D171" t="str">
            <v>営業本部パーツ営業部</v>
          </cell>
          <cell r="F171" t="str">
            <v>62005</v>
          </cell>
          <cell r="G171" t="str">
            <v>光岡　護　　　</v>
          </cell>
          <cell r="H171">
            <v>2003</v>
          </cell>
          <cell r="I171">
            <v>12</v>
          </cell>
          <cell r="J171">
            <v>600000</v>
          </cell>
          <cell r="K171" t="str">
            <v>MA3</v>
          </cell>
          <cell r="L171" t="str">
            <v>ＭＡ－３　　　　　　</v>
          </cell>
          <cell r="M171" t="str">
            <v>11</v>
          </cell>
        </row>
        <row r="172">
          <cell r="A172" t="str">
            <v>B200</v>
          </cell>
          <cell r="B172" t="str">
            <v>02780100</v>
          </cell>
          <cell r="C172" t="str">
            <v>工業用ミシン事業部</v>
          </cell>
          <cell r="D172" t="str">
            <v>営業本部パーツ営業部</v>
          </cell>
          <cell r="E172" t="str">
            <v>部品管理課</v>
          </cell>
          <cell r="F172" t="str">
            <v>37045</v>
          </cell>
          <cell r="G172" t="str">
            <v>菊池　斉　　　</v>
          </cell>
          <cell r="H172">
            <v>2003</v>
          </cell>
          <cell r="I172">
            <v>12</v>
          </cell>
          <cell r="J172">
            <v>6000000</v>
          </cell>
          <cell r="K172" t="str">
            <v>MD3</v>
          </cell>
          <cell r="L172" t="str">
            <v>ＭＤ－３　　　　　　</v>
          </cell>
          <cell r="M172" t="str">
            <v>15</v>
          </cell>
        </row>
        <row r="173">
          <cell r="A173" t="str">
            <v>B200</v>
          </cell>
          <cell r="B173" t="str">
            <v>50170000</v>
          </cell>
          <cell r="C173" t="str">
            <v>大田原工場</v>
          </cell>
          <cell r="D173" t="str">
            <v>経営管理部</v>
          </cell>
          <cell r="F173" t="str">
            <v>49011</v>
          </cell>
          <cell r="G173" t="str">
            <v>有賀　治雄　　</v>
          </cell>
          <cell r="H173">
            <v>2003</v>
          </cell>
          <cell r="I173">
            <v>12</v>
          </cell>
          <cell r="J173">
            <v>7304400</v>
          </cell>
          <cell r="K173" t="str">
            <v>MA3</v>
          </cell>
          <cell r="L173" t="str">
            <v>ＭＡ－３　　　　　　</v>
          </cell>
          <cell r="M173" t="str">
            <v>15</v>
          </cell>
        </row>
        <row r="174">
          <cell r="A174" t="str">
            <v>E100</v>
          </cell>
          <cell r="B174" t="str">
            <v>00010000</v>
          </cell>
          <cell r="C174" t="str">
            <v>家庭製品事業部</v>
          </cell>
          <cell r="D174" t="str">
            <v>管理部</v>
          </cell>
          <cell r="F174" t="str">
            <v>71149</v>
          </cell>
          <cell r="G174" t="str">
            <v>三菅　悦夫　　</v>
          </cell>
          <cell r="H174">
            <v>2003</v>
          </cell>
          <cell r="I174">
            <v>12</v>
          </cell>
          <cell r="J174">
            <v>6837500</v>
          </cell>
          <cell r="K174" t="str">
            <v>MA3</v>
          </cell>
          <cell r="L174" t="str">
            <v>ＭＡ－３　　　　　　</v>
          </cell>
          <cell r="M174" t="str">
            <v>11</v>
          </cell>
        </row>
        <row r="175">
          <cell r="A175" t="str">
            <v>E100</v>
          </cell>
          <cell r="B175" t="str">
            <v>00010400</v>
          </cell>
          <cell r="C175" t="str">
            <v>家庭製品事業部</v>
          </cell>
          <cell r="D175" t="str">
            <v>管理部</v>
          </cell>
          <cell r="E175" t="str">
            <v>営業人事課</v>
          </cell>
          <cell r="F175" t="str">
            <v>69464</v>
          </cell>
          <cell r="G175" t="str">
            <v>高橋　史憲　　</v>
          </cell>
          <cell r="H175">
            <v>2003</v>
          </cell>
          <cell r="I175">
            <v>12</v>
          </cell>
          <cell r="J175">
            <v>6060000</v>
          </cell>
          <cell r="K175" t="str">
            <v>MC3</v>
          </cell>
          <cell r="L175" t="str">
            <v>ＭＤ－２　　　　　　</v>
          </cell>
          <cell r="M175" t="str">
            <v>11</v>
          </cell>
        </row>
        <row r="176">
          <cell r="A176" t="str">
            <v>E100</v>
          </cell>
          <cell r="B176" t="str">
            <v>00030000</v>
          </cell>
          <cell r="C176" t="str">
            <v>家庭製品事業部</v>
          </cell>
          <cell r="D176" t="str">
            <v>ＣＳ推進室</v>
          </cell>
          <cell r="F176" t="str">
            <v>66409</v>
          </cell>
          <cell r="G176" t="str">
            <v>島岡　邦彰　　</v>
          </cell>
          <cell r="H176">
            <v>2003</v>
          </cell>
          <cell r="I176">
            <v>12</v>
          </cell>
          <cell r="J176">
            <v>6420000</v>
          </cell>
          <cell r="K176" t="str">
            <v>MC2</v>
          </cell>
          <cell r="L176" t="str">
            <v>ＭＣ－２　　　　　　</v>
          </cell>
          <cell r="M176" t="str">
            <v>11</v>
          </cell>
        </row>
        <row r="177">
          <cell r="A177" t="str">
            <v>E100</v>
          </cell>
          <cell r="B177" t="str">
            <v>00030200</v>
          </cell>
          <cell r="C177" t="str">
            <v>家庭製品事業部</v>
          </cell>
          <cell r="D177" t="str">
            <v>ＣＳ推進室</v>
          </cell>
          <cell r="E177" t="str">
            <v>営業監査課</v>
          </cell>
          <cell r="F177" t="str">
            <v>47002</v>
          </cell>
          <cell r="G177" t="str">
            <v>古沢　利昭　　</v>
          </cell>
          <cell r="H177">
            <v>2003</v>
          </cell>
          <cell r="I177">
            <v>12</v>
          </cell>
          <cell r="J177">
            <v>5850000</v>
          </cell>
          <cell r="K177" t="str">
            <v>M13</v>
          </cell>
          <cell r="L177" t="str">
            <v>Ｍ１－３　　　　　　</v>
          </cell>
          <cell r="M177" t="str">
            <v>15</v>
          </cell>
        </row>
        <row r="178">
          <cell r="A178" t="str">
            <v>E100</v>
          </cell>
          <cell r="B178" t="str">
            <v>04000000</v>
          </cell>
          <cell r="C178" t="str">
            <v>家庭製品事業部</v>
          </cell>
          <cell r="D178" t="str">
            <v>営業本部</v>
          </cell>
          <cell r="F178" t="str">
            <v>53684</v>
          </cell>
          <cell r="G178" t="str">
            <v>本間　健史　　</v>
          </cell>
          <cell r="H178">
            <v>2003</v>
          </cell>
          <cell r="I178">
            <v>12</v>
          </cell>
          <cell r="J178">
            <v>7620000</v>
          </cell>
          <cell r="K178" t="str">
            <v>MS2</v>
          </cell>
          <cell r="L178" t="str">
            <v>ＭＳ－２　　　　　　</v>
          </cell>
          <cell r="M178" t="str">
            <v>15</v>
          </cell>
        </row>
        <row r="179">
          <cell r="A179" t="str">
            <v>E100</v>
          </cell>
          <cell r="B179" t="str">
            <v>04010200</v>
          </cell>
          <cell r="C179" t="str">
            <v>家庭製品事業部</v>
          </cell>
          <cell r="D179" t="str">
            <v>営業本部営業企画推進室</v>
          </cell>
          <cell r="E179" t="str">
            <v>宝飾営業課</v>
          </cell>
          <cell r="F179" t="str">
            <v>63606</v>
          </cell>
          <cell r="G179" t="str">
            <v>瀧口　保　　　</v>
          </cell>
          <cell r="H179">
            <v>2003</v>
          </cell>
          <cell r="I179">
            <v>12</v>
          </cell>
          <cell r="J179">
            <v>0</v>
          </cell>
          <cell r="K179" t="str">
            <v>MD3</v>
          </cell>
          <cell r="L179" t="str">
            <v>ＭＤ－３　　　　　　</v>
          </cell>
          <cell r="M179" t="str">
            <v>11</v>
          </cell>
        </row>
        <row r="180">
          <cell r="A180" t="str">
            <v>E100</v>
          </cell>
          <cell r="B180" t="str">
            <v>04010300</v>
          </cell>
          <cell r="C180" t="str">
            <v>家庭製品事業部</v>
          </cell>
          <cell r="D180" t="str">
            <v>営業本部営業企画推進室</v>
          </cell>
          <cell r="E180" t="str">
            <v>健康営業課</v>
          </cell>
          <cell r="F180" t="str">
            <v>54567</v>
          </cell>
          <cell r="G180" t="str">
            <v>亀山　賢　　　</v>
          </cell>
          <cell r="H180">
            <v>2003</v>
          </cell>
          <cell r="I180">
            <v>12</v>
          </cell>
          <cell r="J180">
            <v>6240000</v>
          </cell>
          <cell r="K180" t="str">
            <v>MD1</v>
          </cell>
          <cell r="L180" t="str">
            <v>ＭＤ－１　　　　　　</v>
          </cell>
          <cell r="M180" t="str">
            <v>11</v>
          </cell>
        </row>
        <row r="181">
          <cell r="A181" t="str">
            <v>E100</v>
          </cell>
          <cell r="B181" t="str">
            <v>04020200</v>
          </cell>
          <cell r="C181" t="str">
            <v>家庭製品事業部</v>
          </cell>
          <cell r="D181" t="str">
            <v>営業本部能力開発室</v>
          </cell>
          <cell r="E181" t="str">
            <v>中央研修課</v>
          </cell>
          <cell r="F181" t="str">
            <v>61468</v>
          </cell>
          <cell r="G181" t="str">
            <v>秋山　知也　　</v>
          </cell>
          <cell r="H181">
            <v>2003</v>
          </cell>
          <cell r="I181">
            <v>12</v>
          </cell>
          <cell r="J181">
            <v>6180000</v>
          </cell>
          <cell r="K181" t="str">
            <v>MC4</v>
          </cell>
          <cell r="L181" t="str">
            <v>ＭＣ－４　　　　　　</v>
          </cell>
          <cell r="M181" t="str">
            <v>11</v>
          </cell>
        </row>
        <row r="182">
          <cell r="A182" t="str">
            <v>E100</v>
          </cell>
          <cell r="B182" t="str">
            <v>04070000</v>
          </cell>
          <cell r="C182" t="str">
            <v>家庭製品事業部</v>
          </cell>
          <cell r="D182" t="str">
            <v>営業本部東京統括事業所</v>
          </cell>
          <cell r="F182" t="str">
            <v>61615</v>
          </cell>
          <cell r="G182" t="str">
            <v>石ヶ森　登　　</v>
          </cell>
          <cell r="H182">
            <v>2003</v>
          </cell>
          <cell r="I182">
            <v>12</v>
          </cell>
          <cell r="J182">
            <v>6630000</v>
          </cell>
          <cell r="K182" t="str">
            <v>MB4</v>
          </cell>
          <cell r="L182" t="str">
            <v>ＭＢ－４　　　　　　</v>
          </cell>
          <cell r="M182" t="str">
            <v>11</v>
          </cell>
        </row>
        <row r="183">
          <cell r="A183" t="str">
            <v>E100</v>
          </cell>
          <cell r="B183" t="str">
            <v>04070200</v>
          </cell>
          <cell r="C183" t="str">
            <v>家庭製品事業部</v>
          </cell>
          <cell r="D183" t="str">
            <v>営業本部東京統括事業所</v>
          </cell>
          <cell r="E183" t="str">
            <v>管理課</v>
          </cell>
          <cell r="F183" t="str">
            <v>52663</v>
          </cell>
          <cell r="G183" t="str">
            <v>久保　春喜　　</v>
          </cell>
          <cell r="H183">
            <v>2003</v>
          </cell>
          <cell r="I183">
            <v>12</v>
          </cell>
          <cell r="J183">
            <v>6000000</v>
          </cell>
          <cell r="K183" t="str">
            <v>M13</v>
          </cell>
          <cell r="L183" t="str">
            <v>Ｍ１－３　　　　　　</v>
          </cell>
          <cell r="M183" t="str">
            <v>15</v>
          </cell>
        </row>
        <row r="184">
          <cell r="A184" t="str">
            <v>E100</v>
          </cell>
          <cell r="B184" t="str">
            <v>04070300</v>
          </cell>
          <cell r="C184" t="str">
            <v>家庭製品事業部</v>
          </cell>
          <cell r="D184" t="str">
            <v>営業本部東京統括事業所</v>
          </cell>
          <cell r="E184" t="str">
            <v>東京第一事業所</v>
          </cell>
          <cell r="F184" t="str">
            <v>63500</v>
          </cell>
          <cell r="G184" t="str">
            <v>神　四奈義　　</v>
          </cell>
          <cell r="H184">
            <v>2003</v>
          </cell>
          <cell r="I184">
            <v>12</v>
          </cell>
          <cell r="J184">
            <v>6090000</v>
          </cell>
          <cell r="K184" t="str">
            <v>M13</v>
          </cell>
          <cell r="L184" t="str">
            <v>Ｍ１－１　　　　　　</v>
          </cell>
          <cell r="M184" t="str">
            <v>15</v>
          </cell>
        </row>
        <row r="185">
          <cell r="A185" t="str">
            <v>E100</v>
          </cell>
          <cell r="B185" t="str">
            <v>04090000</v>
          </cell>
          <cell r="C185" t="str">
            <v>家庭製品事業部</v>
          </cell>
          <cell r="D185" t="str">
            <v>営業本部関東統括事業所</v>
          </cell>
          <cell r="F185" t="str">
            <v>65548</v>
          </cell>
          <cell r="G185" t="str">
            <v>藤川　寿　　　</v>
          </cell>
          <cell r="H185">
            <v>2003</v>
          </cell>
          <cell r="I185">
            <v>12</v>
          </cell>
          <cell r="J185">
            <v>6630000</v>
          </cell>
          <cell r="K185" t="str">
            <v>MB4</v>
          </cell>
          <cell r="L185" t="str">
            <v>ＭＢ－４　　　　　　</v>
          </cell>
          <cell r="M185" t="str">
            <v>11</v>
          </cell>
        </row>
        <row r="186">
          <cell r="A186" t="str">
            <v>E100</v>
          </cell>
          <cell r="B186" t="str">
            <v>04090000</v>
          </cell>
          <cell r="C186" t="str">
            <v>家庭製品事業部</v>
          </cell>
          <cell r="D186" t="str">
            <v>営業本部関東統括事業所</v>
          </cell>
          <cell r="F186" t="str">
            <v>87028</v>
          </cell>
          <cell r="G186" t="str">
            <v>坂本　隆　　　</v>
          </cell>
          <cell r="H186">
            <v>2003</v>
          </cell>
          <cell r="I186">
            <v>12</v>
          </cell>
          <cell r="J186">
            <v>6420000</v>
          </cell>
          <cell r="K186" t="str">
            <v>MC2</v>
          </cell>
          <cell r="L186" t="str">
            <v>ＭＣ－２　　　　　　</v>
          </cell>
          <cell r="M186" t="str">
            <v>15</v>
          </cell>
        </row>
        <row r="187">
          <cell r="A187" t="str">
            <v>E100</v>
          </cell>
          <cell r="B187" t="str">
            <v>04110100</v>
          </cell>
          <cell r="C187" t="str">
            <v>家庭製品事業部</v>
          </cell>
          <cell r="D187" t="str">
            <v>営業本部中部近畿統括事業所</v>
          </cell>
          <cell r="E187" t="str">
            <v>名古屋事業所</v>
          </cell>
          <cell r="F187" t="str">
            <v>61560</v>
          </cell>
          <cell r="G187" t="str">
            <v>飯山　定男　　</v>
          </cell>
          <cell r="H187">
            <v>2003</v>
          </cell>
          <cell r="I187">
            <v>12</v>
          </cell>
          <cell r="J187">
            <v>6807000</v>
          </cell>
          <cell r="K187" t="str">
            <v>MC1</v>
          </cell>
          <cell r="L187" t="str">
            <v>ＭＣ－１　　　　　　</v>
          </cell>
          <cell r="M187" t="str">
            <v>11</v>
          </cell>
        </row>
        <row r="188">
          <cell r="A188" t="str">
            <v>E100</v>
          </cell>
          <cell r="B188" t="str">
            <v>04110300</v>
          </cell>
          <cell r="C188" t="str">
            <v>家庭製品事業部</v>
          </cell>
          <cell r="D188" t="str">
            <v>営業本部中部近畿統括事業所</v>
          </cell>
          <cell r="E188" t="str">
            <v>大阪事業所</v>
          </cell>
          <cell r="F188" t="str">
            <v>73133</v>
          </cell>
          <cell r="G188" t="str">
            <v>福田　章夫　　</v>
          </cell>
          <cell r="H188">
            <v>2003</v>
          </cell>
          <cell r="I188">
            <v>12</v>
          </cell>
          <cell r="J188">
            <v>6225000</v>
          </cell>
          <cell r="K188" t="str">
            <v>MC3</v>
          </cell>
          <cell r="L188" t="str">
            <v>ＭＣ－３　　　　　　</v>
          </cell>
          <cell r="M188" t="str">
            <v>11</v>
          </cell>
        </row>
        <row r="189">
          <cell r="A189" t="str">
            <v>E100</v>
          </cell>
          <cell r="B189" t="str">
            <v>04150000</v>
          </cell>
          <cell r="C189" t="str">
            <v>家庭製品事業部</v>
          </cell>
          <cell r="D189" t="str">
            <v>営業本部中四国統括事業所</v>
          </cell>
          <cell r="F189" t="str">
            <v>67427</v>
          </cell>
          <cell r="G189" t="str">
            <v>山田　忠行　　</v>
          </cell>
          <cell r="H189">
            <v>2003</v>
          </cell>
          <cell r="I189">
            <v>12</v>
          </cell>
          <cell r="J189">
            <v>6750000</v>
          </cell>
          <cell r="K189" t="str">
            <v>MB2</v>
          </cell>
          <cell r="L189" t="str">
            <v>ＭＢ－３　　　　　　</v>
          </cell>
          <cell r="M189" t="str">
            <v>11</v>
          </cell>
        </row>
        <row r="190">
          <cell r="A190" t="str">
            <v>E100</v>
          </cell>
          <cell r="B190" t="str">
            <v>04150100</v>
          </cell>
          <cell r="C190" t="str">
            <v>家庭製品事業部</v>
          </cell>
          <cell r="D190" t="str">
            <v>営業本部中四国統括事業所</v>
          </cell>
          <cell r="E190" t="str">
            <v>中四国第一事業所</v>
          </cell>
          <cell r="F190" t="str">
            <v>88025</v>
          </cell>
          <cell r="G190" t="str">
            <v>空　広明　　　</v>
          </cell>
          <cell r="H190">
            <v>2003</v>
          </cell>
          <cell r="I190">
            <v>12</v>
          </cell>
          <cell r="J190">
            <v>6125000</v>
          </cell>
          <cell r="K190" t="str">
            <v>MC3</v>
          </cell>
          <cell r="L190" t="str">
            <v>ＭＣ－３　　　　　　</v>
          </cell>
          <cell r="M190" t="str">
            <v>11</v>
          </cell>
        </row>
        <row r="191">
          <cell r="A191" t="str">
            <v>E100</v>
          </cell>
          <cell r="B191" t="str">
            <v>04150310</v>
          </cell>
          <cell r="C191" t="str">
            <v>家庭製品事業部</v>
          </cell>
          <cell r="D191" t="str">
            <v>営業本部中四国統括事業所</v>
          </cell>
          <cell r="E191" t="str">
            <v>中四国第二事業所</v>
          </cell>
          <cell r="F191" t="str">
            <v>64504</v>
          </cell>
          <cell r="G191" t="str">
            <v>藤原　治雄　　</v>
          </cell>
          <cell r="H191">
            <v>2003</v>
          </cell>
          <cell r="I191">
            <v>12</v>
          </cell>
          <cell r="J191">
            <v>6090000</v>
          </cell>
          <cell r="K191" t="str">
            <v>M13</v>
          </cell>
          <cell r="L191" t="str">
            <v>Ｍ１－１　　　　　　</v>
          </cell>
          <cell r="M191" t="str">
            <v>11</v>
          </cell>
        </row>
        <row r="192">
          <cell r="A192" t="str">
            <v>E100</v>
          </cell>
          <cell r="B192" t="str">
            <v>04170000</v>
          </cell>
          <cell r="C192" t="str">
            <v>家庭製品事業部</v>
          </cell>
          <cell r="D192" t="str">
            <v>営業本部九州統括事業所</v>
          </cell>
          <cell r="F192" t="str">
            <v>66477</v>
          </cell>
          <cell r="G192" t="str">
            <v>前田　清　　　</v>
          </cell>
          <cell r="H192">
            <v>2003</v>
          </cell>
          <cell r="I192">
            <v>12</v>
          </cell>
          <cell r="J192">
            <v>6690000</v>
          </cell>
          <cell r="K192" t="str">
            <v>MB2</v>
          </cell>
          <cell r="L192" t="str">
            <v>ＭＢ－３　　　　　　</v>
          </cell>
          <cell r="M192" t="str">
            <v>11</v>
          </cell>
        </row>
        <row r="193">
          <cell r="A193" t="str">
            <v>E100</v>
          </cell>
          <cell r="B193" t="str">
            <v>04170100</v>
          </cell>
          <cell r="C193" t="str">
            <v>家庭製品事業部</v>
          </cell>
          <cell r="D193" t="str">
            <v>営業本部九州統括事業所</v>
          </cell>
          <cell r="E193" t="str">
            <v>第一事業所</v>
          </cell>
          <cell r="F193" t="str">
            <v>87029</v>
          </cell>
          <cell r="G193" t="str">
            <v>山住　浩　　　</v>
          </cell>
          <cell r="H193">
            <v>2003</v>
          </cell>
          <cell r="I193">
            <v>12</v>
          </cell>
          <cell r="J193">
            <v>6540000</v>
          </cell>
          <cell r="K193" t="str">
            <v>MC1</v>
          </cell>
          <cell r="L193" t="str">
            <v>ＭＣ－１　　　　　　</v>
          </cell>
          <cell r="M193" t="str">
            <v>11</v>
          </cell>
        </row>
        <row r="194">
          <cell r="A194" t="str">
            <v>F100</v>
          </cell>
          <cell r="B194" t="str">
            <v>00000100</v>
          </cell>
          <cell r="C194" t="str">
            <v>産業装置事業部</v>
          </cell>
          <cell r="E194" t="str">
            <v>新事業設立準備室</v>
          </cell>
          <cell r="F194" t="str">
            <v>55003</v>
          </cell>
          <cell r="G194" t="str">
            <v>安井　英男　　</v>
          </cell>
          <cell r="H194">
            <v>2003</v>
          </cell>
          <cell r="I194">
            <v>12</v>
          </cell>
          <cell r="J194">
            <v>7113600</v>
          </cell>
          <cell r="K194" t="str">
            <v>MB4</v>
          </cell>
          <cell r="L194" t="str">
            <v>ＭＢ－３　　　　　　</v>
          </cell>
          <cell r="M194" t="str">
            <v>11</v>
          </cell>
        </row>
        <row r="195">
          <cell r="A195" t="str">
            <v>F100</v>
          </cell>
          <cell r="B195" t="str">
            <v>00010100</v>
          </cell>
          <cell r="C195" t="str">
            <v>産業装置事業部</v>
          </cell>
          <cell r="D195" t="str">
            <v>企画管理部</v>
          </cell>
          <cell r="E195" t="str">
            <v>管理グループ</v>
          </cell>
          <cell r="F195" t="str">
            <v>52002</v>
          </cell>
          <cell r="G195" t="str">
            <v>井上　典彦　　</v>
          </cell>
          <cell r="H195">
            <v>2003</v>
          </cell>
          <cell r="I195">
            <v>12</v>
          </cell>
          <cell r="J195">
            <v>6747000</v>
          </cell>
          <cell r="K195" t="str">
            <v>MA3</v>
          </cell>
          <cell r="L195" t="str">
            <v>ＭＢ－４　　　　　　</v>
          </cell>
          <cell r="M195" t="str">
            <v>15</v>
          </cell>
        </row>
        <row r="196">
          <cell r="A196" t="str">
            <v>F100</v>
          </cell>
          <cell r="B196" t="str">
            <v>00010110</v>
          </cell>
          <cell r="C196" t="str">
            <v>産業装置事業部</v>
          </cell>
          <cell r="D196" t="str">
            <v>企画管理部</v>
          </cell>
          <cell r="E196" t="str">
            <v>管理グループ</v>
          </cell>
          <cell r="F196" t="str">
            <v>51028</v>
          </cell>
          <cell r="G196" t="str">
            <v>村田　文男　　</v>
          </cell>
          <cell r="H196">
            <v>2003</v>
          </cell>
          <cell r="I196">
            <v>12</v>
          </cell>
          <cell r="J196">
            <v>6187500</v>
          </cell>
          <cell r="K196" t="str">
            <v>MC1</v>
          </cell>
          <cell r="L196" t="str">
            <v>ＭＣ－１　　　　　　</v>
          </cell>
          <cell r="M196" t="str">
            <v>11</v>
          </cell>
        </row>
        <row r="197">
          <cell r="A197" t="str">
            <v>F100</v>
          </cell>
          <cell r="B197" t="str">
            <v>00010300</v>
          </cell>
          <cell r="C197" t="str">
            <v>産業装置事業部</v>
          </cell>
          <cell r="D197" t="str">
            <v>企画管理部</v>
          </cell>
          <cell r="E197" t="str">
            <v>企画グループ</v>
          </cell>
          <cell r="F197" t="str">
            <v>67083</v>
          </cell>
          <cell r="G197" t="str">
            <v>鈴木　利昭　　</v>
          </cell>
          <cell r="H197">
            <v>2003</v>
          </cell>
          <cell r="I197">
            <v>12</v>
          </cell>
          <cell r="J197">
            <v>6019200</v>
          </cell>
          <cell r="K197" t="str">
            <v>M13</v>
          </cell>
          <cell r="L197" t="str">
            <v>Ｍ１－３　　　　　　</v>
          </cell>
          <cell r="M197" t="str">
            <v>11</v>
          </cell>
        </row>
        <row r="198">
          <cell r="A198" t="str">
            <v>F100</v>
          </cell>
          <cell r="B198" t="str">
            <v>00010300</v>
          </cell>
          <cell r="C198" t="str">
            <v>産業装置事業部</v>
          </cell>
          <cell r="D198" t="str">
            <v>企画管理部</v>
          </cell>
          <cell r="E198" t="str">
            <v>企画グループ</v>
          </cell>
          <cell r="F198" t="str">
            <v>71029</v>
          </cell>
          <cell r="G198" t="str">
            <v>羽田　裕一　　</v>
          </cell>
          <cell r="H198">
            <v>2003</v>
          </cell>
          <cell r="I198">
            <v>12</v>
          </cell>
          <cell r="J198">
            <v>5850000</v>
          </cell>
          <cell r="K198" t="str">
            <v>M13</v>
          </cell>
          <cell r="L198" t="str">
            <v>Ｍ１－３　　　　　　</v>
          </cell>
          <cell r="M198" t="str">
            <v>11</v>
          </cell>
        </row>
        <row r="199">
          <cell r="A199" t="str">
            <v>F100</v>
          </cell>
          <cell r="B199" t="str">
            <v>00010300</v>
          </cell>
          <cell r="C199" t="str">
            <v>産業装置事業部</v>
          </cell>
          <cell r="D199" t="str">
            <v>企画管理部</v>
          </cell>
          <cell r="E199" t="str">
            <v>企画グループ</v>
          </cell>
          <cell r="F199" t="str">
            <v>74131</v>
          </cell>
          <cell r="G199" t="str">
            <v>櫛山　義明　　</v>
          </cell>
          <cell r="H199">
            <v>2003</v>
          </cell>
          <cell r="I199">
            <v>12</v>
          </cell>
          <cell r="J199">
            <v>6585000</v>
          </cell>
          <cell r="K199" t="str">
            <v>MC2</v>
          </cell>
          <cell r="L199" t="str">
            <v>ＭＣ－２　　　　　　</v>
          </cell>
          <cell r="M199" t="str">
            <v>11</v>
          </cell>
        </row>
        <row r="200">
          <cell r="A200" t="str">
            <v>F100</v>
          </cell>
          <cell r="B200" t="str">
            <v>00020000</v>
          </cell>
          <cell r="C200" t="str">
            <v>産業装置事業部</v>
          </cell>
          <cell r="D200" t="str">
            <v>品質保証部</v>
          </cell>
          <cell r="F200" t="str">
            <v>73134</v>
          </cell>
          <cell r="G200" t="str">
            <v>佐々木　明　　</v>
          </cell>
          <cell r="H200">
            <v>2003</v>
          </cell>
          <cell r="I200">
            <v>12</v>
          </cell>
          <cell r="J200">
            <v>7315200</v>
          </cell>
          <cell r="K200" t="str">
            <v>MA2</v>
          </cell>
          <cell r="L200" t="str">
            <v>ＭＡ－３　　　　　　</v>
          </cell>
          <cell r="M200" t="str">
            <v>11</v>
          </cell>
        </row>
        <row r="201">
          <cell r="A201" t="str">
            <v>F100</v>
          </cell>
          <cell r="B201" t="str">
            <v>00020010</v>
          </cell>
          <cell r="C201" t="str">
            <v>産業装置事業部</v>
          </cell>
          <cell r="D201" t="str">
            <v>品質保証部</v>
          </cell>
          <cell r="F201" t="str">
            <v>67070</v>
          </cell>
          <cell r="G201" t="str">
            <v>添田　光治　　</v>
          </cell>
          <cell r="H201">
            <v>2003</v>
          </cell>
          <cell r="I201">
            <v>12</v>
          </cell>
          <cell r="J201">
            <v>5992500</v>
          </cell>
          <cell r="K201" t="str">
            <v>MD3</v>
          </cell>
          <cell r="L201" t="str">
            <v>ＭＤ－３　　　　　　</v>
          </cell>
          <cell r="M201" t="str">
            <v>11</v>
          </cell>
        </row>
        <row r="202">
          <cell r="A202" t="str">
            <v>F100</v>
          </cell>
          <cell r="B202" t="str">
            <v>00020010</v>
          </cell>
          <cell r="C202" t="str">
            <v>産業装置事業部</v>
          </cell>
          <cell r="D202" t="str">
            <v>品質保証部</v>
          </cell>
          <cell r="F202" t="str">
            <v>75139</v>
          </cell>
          <cell r="G202" t="str">
            <v>後田　嘉朗　　</v>
          </cell>
          <cell r="H202">
            <v>2003</v>
          </cell>
          <cell r="I202">
            <v>12</v>
          </cell>
          <cell r="J202">
            <v>0</v>
          </cell>
          <cell r="K202" t="str">
            <v>M13</v>
          </cell>
          <cell r="L202" t="str">
            <v>Ｍ１－３　　　　　　</v>
          </cell>
          <cell r="M202" t="str">
            <v>11</v>
          </cell>
        </row>
        <row r="203">
          <cell r="A203" t="str">
            <v>F100</v>
          </cell>
          <cell r="B203" t="str">
            <v>00020020</v>
          </cell>
          <cell r="C203" t="str">
            <v>産業装置事業部</v>
          </cell>
          <cell r="D203" t="str">
            <v>品質保証部</v>
          </cell>
          <cell r="F203" t="str">
            <v>62011</v>
          </cell>
          <cell r="G203" t="str">
            <v>堤　潔行　　　</v>
          </cell>
          <cell r="H203">
            <v>2003</v>
          </cell>
          <cell r="I203">
            <v>12</v>
          </cell>
          <cell r="J203">
            <v>6029400</v>
          </cell>
          <cell r="K203" t="str">
            <v>MD3</v>
          </cell>
          <cell r="L203" t="str">
            <v>ＭＤ－３　　　　　　</v>
          </cell>
          <cell r="M203" t="str">
            <v>11</v>
          </cell>
        </row>
        <row r="204">
          <cell r="A204" t="str">
            <v>F100</v>
          </cell>
          <cell r="B204" t="str">
            <v>00040000</v>
          </cell>
          <cell r="C204" t="str">
            <v>産業装置事業部</v>
          </cell>
          <cell r="D204" t="str">
            <v>営業本部</v>
          </cell>
          <cell r="F204" t="str">
            <v>66052</v>
          </cell>
          <cell r="G204" t="str">
            <v>井出　誠一　　</v>
          </cell>
          <cell r="H204">
            <v>2003</v>
          </cell>
          <cell r="I204">
            <v>12</v>
          </cell>
          <cell r="J204">
            <v>6750000</v>
          </cell>
          <cell r="K204" t="str">
            <v>MA2</v>
          </cell>
          <cell r="L204" t="str">
            <v>ＭＡ－３　　　　　　</v>
          </cell>
          <cell r="M204" t="str">
            <v>11</v>
          </cell>
        </row>
        <row r="205">
          <cell r="A205" t="str">
            <v>F100</v>
          </cell>
          <cell r="B205" t="str">
            <v>00040200</v>
          </cell>
          <cell r="C205" t="str">
            <v>産業装置事業部</v>
          </cell>
          <cell r="D205" t="str">
            <v>営業本部</v>
          </cell>
          <cell r="E205" t="str">
            <v>営業技術グループ</v>
          </cell>
          <cell r="F205" t="str">
            <v>57005</v>
          </cell>
          <cell r="G205" t="str">
            <v>浅井　博康　　</v>
          </cell>
          <cell r="H205">
            <v>2003</v>
          </cell>
          <cell r="I205">
            <v>12</v>
          </cell>
          <cell r="J205">
            <v>6199500</v>
          </cell>
          <cell r="K205" t="str">
            <v>M13</v>
          </cell>
          <cell r="L205" t="str">
            <v>Ｍ１－３　　　　　　</v>
          </cell>
          <cell r="M205" t="str">
            <v>15</v>
          </cell>
        </row>
        <row r="206">
          <cell r="A206" t="str">
            <v>F100</v>
          </cell>
          <cell r="B206" t="str">
            <v>00040200</v>
          </cell>
          <cell r="C206" t="str">
            <v>産業装置事業部</v>
          </cell>
          <cell r="D206" t="str">
            <v>営業本部</v>
          </cell>
          <cell r="E206" t="str">
            <v>営業技術グループ</v>
          </cell>
          <cell r="F206" t="str">
            <v>58091</v>
          </cell>
          <cell r="G206" t="str">
            <v>志田　和夫　　</v>
          </cell>
          <cell r="H206">
            <v>2003</v>
          </cell>
          <cell r="I206">
            <v>12</v>
          </cell>
          <cell r="J206">
            <v>5845200</v>
          </cell>
          <cell r="K206" t="str">
            <v>M13</v>
          </cell>
          <cell r="L206" t="str">
            <v>Ｍ１－３　　　　　　</v>
          </cell>
          <cell r="M206" t="str">
            <v>15</v>
          </cell>
        </row>
        <row r="207">
          <cell r="A207" t="str">
            <v>F100</v>
          </cell>
          <cell r="B207" t="str">
            <v>00040200</v>
          </cell>
          <cell r="C207" t="str">
            <v>産業装置事業部</v>
          </cell>
          <cell r="D207" t="str">
            <v>営業本部</v>
          </cell>
          <cell r="E207" t="str">
            <v>営業技術グループ</v>
          </cell>
          <cell r="F207" t="str">
            <v>73106</v>
          </cell>
          <cell r="G207" t="str">
            <v>岡本　順久　　</v>
          </cell>
          <cell r="H207">
            <v>2003</v>
          </cell>
          <cell r="I207">
            <v>12</v>
          </cell>
          <cell r="J207">
            <v>6420000</v>
          </cell>
          <cell r="K207" t="str">
            <v>MC2</v>
          </cell>
          <cell r="L207" t="str">
            <v>ＭＣ－２　　　　　　</v>
          </cell>
          <cell r="M207" t="str">
            <v>11</v>
          </cell>
        </row>
        <row r="208">
          <cell r="A208" t="str">
            <v>F100</v>
          </cell>
          <cell r="B208" t="str">
            <v>00040210</v>
          </cell>
          <cell r="C208" t="str">
            <v>産業装置事業部</v>
          </cell>
          <cell r="D208" t="str">
            <v>営業本部</v>
          </cell>
          <cell r="E208" t="str">
            <v>営業技術グループ</v>
          </cell>
          <cell r="F208" t="str">
            <v>72050</v>
          </cell>
          <cell r="G208" t="str">
            <v>大藤　ゆかり　</v>
          </cell>
          <cell r="H208">
            <v>2003</v>
          </cell>
          <cell r="I208">
            <v>12</v>
          </cell>
          <cell r="J208">
            <v>3000000</v>
          </cell>
          <cell r="K208" t="str">
            <v>MD3</v>
          </cell>
          <cell r="L208" t="str">
            <v>ＭＤ－３　　　　　　</v>
          </cell>
          <cell r="M208" t="str">
            <v>11</v>
          </cell>
        </row>
        <row r="209">
          <cell r="A209" t="str">
            <v>F100</v>
          </cell>
          <cell r="B209" t="str">
            <v>00040310</v>
          </cell>
          <cell r="C209" t="str">
            <v>産業装置事業部</v>
          </cell>
          <cell r="D209" t="str">
            <v>営業本部</v>
          </cell>
          <cell r="E209" t="str">
            <v>営業グループ</v>
          </cell>
          <cell r="F209" t="str">
            <v>70031</v>
          </cell>
          <cell r="G209" t="str">
            <v>桜谷　正徳　　</v>
          </cell>
          <cell r="H209">
            <v>2003</v>
          </cell>
          <cell r="I209">
            <v>12</v>
          </cell>
          <cell r="J209">
            <v>6120000</v>
          </cell>
          <cell r="K209" t="str">
            <v>MD2</v>
          </cell>
          <cell r="L209" t="str">
            <v>ＭＤ－２　　　　　　</v>
          </cell>
          <cell r="M209" t="str">
            <v>11</v>
          </cell>
        </row>
        <row r="210">
          <cell r="A210" t="str">
            <v>F100</v>
          </cell>
          <cell r="B210" t="str">
            <v>00040320</v>
          </cell>
          <cell r="C210" t="str">
            <v>産業装置事業部</v>
          </cell>
          <cell r="D210" t="str">
            <v>営業本部</v>
          </cell>
          <cell r="E210" t="str">
            <v>営業グループ</v>
          </cell>
          <cell r="F210" t="str">
            <v>75207</v>
          </cell>
          <cell r="G210" t="str">
            <v>兒島　裕　　　</v>
          </cell>
          <cell r="H210">
            <v>2003</v>
          </cell>
          <cell r="I210">
            <v>12</v>
          </cell>
          <cell r="J210">
            <v>6000000</v>
          </cell>
          <cell r="K210" t="str">
            <v>MD2</v>
          </cell>
          <cell r="L210" t="str">
            <v>ＭＤ－３　　　　　　</v>
          </cell>
          <cell r="M210" t="str">
            <v>11</v>
          </cell>
        </row>
        <row r="211">
          <cell r="A211" t="str">
            <v>F100</v>
          </cell>
          <cell r="B211" t="str">
            <v>00040330</v>
          </cell>
          <cell r="C211" t="str">
            <v>産業装置事業部</v>
          </cell>
          <cell r="D211" t="str">
            <v>営業本部</v>
          </cell>
          <cell r="E211" t="str">
            <v>営業グループ</v>
          </cell>
          <cell r="F211" t="str">
            <v>73101</v>
          </cell>
          <cell r="G211" t="str">
            <v>斎藤　仲巨　　</v>
          </cell>
          <cell r="H211">
            <v>2003</v>
          </cell>
          <cell r="I211">
            <v>12</v>
          </cell>
          <cell r="J211">
            <v>6000700</v>
          </cell>
          <cell r="K211" t="str">
            <v>MD3</v>
          </cell>
          <cell r="L211" t="str">
            <v>ＭＤ－３　　　　　　</v>
          </cell>
          <cell r="M211" t="str">
            <v>11</v>
          </cell>
        </row>
        <row r="212">
          <cell r="A212" t="str">
            <v>F100</v>
          </cell>
          <cell r="B212" t="str">
            <v>00040330</v>
          </cell>
          <cell r="C212" t="str">
            <v>産業装置事業部</v>
          </cell>
          <cell r="D212" t="str">
            <v>営業本部</v>
          </cell>
          <cell r="E212" t="str">
            <v>営業グループ</v>
          </cell>
          <cell r="F212" t="str">
            <v>75130</v>
          </cell>
          <cell r="G212" t="str">
            <v>周　松宝　　　</v>
          </cell>
          <cell r="H212">
            <v>2003</v>
          </cell>
          <cell r="I212">
            <v>12</v>
          </cell>
          <cell r="J212">
            <v>0</v>
          </cell>
          <cell r="K212" t="str">
            <v>M13</v>
          </cell>
          <cell r="L212" t="str">
            <v>Ｍ１－３　　　　　　</v>
          </cell>
          <cell r="M212" t="str">
            <v>11</v>
          </cell>
        </row>
        <row r="213">
          <cell r="A213" t="str">
            <v>F100</v>
          </cell>
          <cell r="B213" t="str">
            <v>00040510</v>
          </cell>
          <cell r="C213" t="str">
            <v>産業装置事業部</v>
          </cell>
          <cell r="D213" t="str">
            <v>営業本部</v>
          </cell>
          <cell r="E213" t="str">
            <v>営業管理グループ</v>
          </cell>
          <cell r="F213" t="str">
            <v>51014</v>
          </cell>
          <cell r="G213" t="str">
            <v>清水　和彦　　</v>
          </cell>
          <cell r="H213">
            <v>2003</v>
          </cell>
          <cell r="I213">
            <v>12</v>
          </cell>
          <cell r="J213">
            <v>6138000</v>
          </cell>
          <cell r="K213" t="str">
            <v>M12</v>
          </cell>
          <cell r="L213" t="str">
            <v>Ｍ１－３　　　　　　</v>
          </cell>
          <cell r="M213" t="str">
            <v>15</v>
          </cell>
        </row>
        <row r="214">
          <cell r="A214" t="str">
            <v>F100</v>
          </cell>
          <cell r="B214" t="str">
            <v>00040510</v>
          </cell>
          <cell r="C214" t="str">
            <v>産業装置事業部</v>
          </cell>
          <cell r="D214" t="str">
            <v>営業本部</v>
          </cell>
          <cell r="E214" t="str">
            <v>営業管理グループ</v>
          </cell>
          <cell r="F214" t="str">
            <v>66047</v>
          </cell>
          <cell r="G214" t="str">
            <v>竹下　次郎　　</v>
          </cell>
          <cell r="H214">
            <v>2003</v>
          </cell>
          <cell r="I214">
            <v>12</v>
          </cell>
          <cell r="J214">
            <v>6120000</v>
          </cell>
          <cell r="K214" t="str">
            <v>MD2</v>
          </cell>
          <cell r="L214" t="str">
            <v>ＭＤ－２　　　　　　</v>
          </cell>
          <cell r="M214" t="str">
            <v>11</v>
          </cell>
        </row>
        <row r="215">
          <cell r="A215" t="str">
            <v>F100</v>
          </cell>
          <cell r="B215" t="str">
            <v>00040520</v>
          </cell>
          <cell r="C215" t="str">
            <v>産業装置事業部</v>
          </cell>
          <cell r="D215" t="str">
            <v>営業本部</v>
          </cell>
          <cell r="E215" t="str">
            <v>営業管理グループ</v>
          </cell>
          <cell r="F215" t="str">
            <v>62158</v>
          </cell>
          <cell r="G215" t="str">
            <v>井端　宏　　　</v>
          </cell>
          <cell r="H215">
            <v>2003</v>
          </cell>
          <cell r="I215">
            <v>12</v>
          </cell>
          <cell r="J215">
            <v>6000000</v>
          </cell>
          <cell r="K215" t="str">
            <v>MD3</v>
          </cell>
          <cell r="L215" t="str">
            <v>ＭＤ－３　　　　　　</v>
          </cell>
          <cell r="M215" t="str">
            <v>11</v>
          </cell>
        </row>
        <row r="216">
          <cell r="A216" t="str">
            <v>F100</v>
          </cell>
          <cell r="B216" t="str">
            <v>00060100</v>
          </cell>
          <cell r="C216" t="str">
            <v>産業装置事業部</v>
          </cell>
          <cell r="D216" t="str">
            <v>営業本部カスタマーサービス部</v>
          </cell>
          <cell r="E216" t="str">
            <v>技術サービスグループ</v>
          </cell>
          <cell r="F216" t="str">
            <v>76178</v>
          </cell>
          <cell r="G216" t="str">
            <v>望月　幹夫　　</v>
          </cell>
          <cell r="H216">
            <v>2003</v>
          </cell>
          <cell r="I216">
            <v>12</v>
          </cell>
          <cell r="J216">
            <v>6810000</v>
          </cell>
          <cell r="K216" t="str">
            <v>MB3</v>
          </cell>
          <cell r="L216" t="str">
            <v>ＭＢ－３　　　　　　</v>
          </cell>
          <cell r="M216" t="str">
            <v>15</v>
          </cell>
        </row>
        <row r="217">
          <cell r="A217" t="str">
            <v>F100</v>
          </cell>
          <cell r="B217" t="str">
            <v>00060110</v>
          </cell>
          <cell r="C217" t="str">
            <v>産業装置事業部</v>
          </cell>
          <cell r="D217" t="str">
            <v>営業本部カスタマーサービス部</v>
          </cell>
          <cell r="E217" t="str">
            <v>技術サービスグループ</v>
          </cell>
          <cell r="F217" t="str">
            <v>64020</v>
          </cell>
          <cell r="G217" t="str">
            <v>桐原　利一　　</v>
          </cell>
          <cell r="H217">
            <v>2003</v>
          </cell>
          <cell r="I217">
            <v>12</v>
          </cell>
          <cell r="J217">
            <v>6120000</v>
          </cell>
          <cell r="K217" t="str">
            <v>MD2</v>
          </cell>
          <cell r="L217" t="str">
            <v>ＭＤ－２　　　　　　</v>
          </cell>
          <cell r="M217" t="str">
            <v>11</v>
          </cell>
        </row>
        <row r="218">
          <cell r="A218" t="str">
            <v>F100</v>
          </cell>
          <cell r="B218" t="str">
            <v>00060120</v>
          </cell>
          <cell r="C218" t="str">
            <v>産業装置事業部</v>
          </cell>
          <cell r="D218" t="str">
            <v>営業本部カスタマーサービス部</v>
          </cell>
          <cell r="E218" t="str">
            <v>技術サービスグループ</v>
          </cell>
          <cell r="F218" t="str">
            <v>62159</v>
          </cell>
          <cell r="G218" t="str">
            <v>浅田　聡巳　　</v>
          </cell>
          <cell r="H218">
            <v>2003</v>
          </cell>
          <cell r="I218">
            <v>12</v>
          </cell>
          <cell r="J218">
            <v>6000000</v>
          </cell>
          <cell r="K218" t="str">
            <v>MD3</v>
          </cell>
          <cell r="L218" t="str">
            <v>ＭＤ－３　　　　　　</v>
          </cell>
          <cell r="M218" t="str">
            <v>11</v>
          </cell>
        </row>
        <row r="219">
          <cell r="A219" t="str">
            <v>F100</v>
          </cell>
          <cell r="B219" t="str">
            <v>00110000</v>
          </cell>
          <cell r="C219" t="str">
            <v>産業装置事業部</v>
          </cell>
          <cell r="D219" t="str">
            <v>開発部</v>
          </cell>
          <cell r="F219" t="str">
            <v>60002</v>
          </cell>
          <cell r="G219" t="str">
            <v>片居木　勉　　</v>
          </cell>
          <cell r="H219">
            <v>2003</v>
          </cell>
          <cell r="I219">
            <v>12</v>
          </cell>
          <cell r="J219">
            <v>6639600</v>
          </cell>
          <cell r="K219" t="str">
            <v>MB3</v>
          </cell>
          <cell r="L219" t="str">
            <v>ＭＢ－３　　　　　　</v>
          </cell>
          <cell r="M219" t="str">
            <v>11</v>
          </cell>
        </row>
        <row r="220">
          <cell r="A220" t="str">
            <v>F100</v>
          </cell>
          <cell r="B220" t="str">
            <v>00110000</v>
          </cell>
          <cell r="C220" t="str">
            <v>産業装置事業部</v>
          </cell>
          <cell r="D220" t="str">
            <v>開発部</v>
          </cell>
          <cell r="F220" t="str">
            <v>70088</v>
          </cell>
          <cell r="G220" t="str">
            <v>伊藤　倣　　　</v>
          </cell>
          <cell r="H220">
            <v>2003</v>
          </cell>
          <cell r="I220">
            <v>12</v>
          </cell>
          <cell r="J220">
            <v>6360000</v>
          </cell>
          <cell r="K220" t="str">
            <v>MB3</v>
          </cell>
          <cell r="L220" t="str">
            <v>ＭＢ－３　　　　　　</v>
          </cell>
          <cell r="M220" t="str">
            <v>11</v>
          </cell>
        </row>
        <row r="221">
          <cell r="A221" t="str">
            <v>F100</v>
          </cell>
          <cell r="B221" t="str">
            <v>00110000</v>
          </cell>
          <cell r="C221" t="str">
            <v>産業装置事業部</v>
          </cell>
          <cell r="D221" t="str">
            <v>開発部</v>
          </cell>
          <cell r="F221" t="str">
            <v>71095</v>
          </cell>
          <cell r="G221" t="str">
            <v>黒田　潔　　　</v>
          </cell>
          <cell r="H221">
            <v>2003</v>
          </cell>
          <cell r="I221">
            <v>12</v>
          </cell>
          <cell r="J221">
            <v>7200000</v>
          </cell>
          <cell r="K221" t="str">
            <v>MA2</v>
          </cell>
          <cell r="L221" t="str">
            <v>ＭＡ－３　　　　　　</v>
          </cell>
          <cell r="M221" t="str">
            <v>11</v>
          </cell>
        </row>
        <row r="222">
          <cell r="A222" t="str">
            <v>F100</v>
          </cell>
          <cell r="B222" t="str">
            <v>00110100</v>
          </cell>
          <cell r="C222" t="str">
            <v>産業装置事業部</v>
          </cell>
          <cell r="D222" t="str">
            <v>開発部</v>
          </cell>
          <cell r="E222" t="str">
            <v>第一設計室</v>
          </cell>
          <cell r="F222" t="str">
            <v>71017</v>
          </cell>
          <cell r="G222" t="str">
            <v>櫻井　伸明　　</v>
          </cell>
          <cell r="H222">
            <v>2003</v>
          </cell>
          <cell r="I222">
            <v>12</v>
          </cell>
          <cell r="J222">
            <v>6499800</v>
          </cell>
          <cell r="K222" t="str">
            <v>MB3</v>
          </cell>
          <cell r="L222" t="str">
            <v>ＭＢ－３　　　　　　</v>
          </cell>
          <cell r="M222" t="str">
            <v>11</v>
          </cell>
        </row>
        <row r="223">
          <cell r="A223" t="str">
            <v>F100</v>
          </cell>
          <cell r="B223" t="str">
            <v>00110200</v>
          </cell>
          <cell r="C223" t="str">
            <v>産業装置事業部</v>
          </cell>
          <cell r="D223" t="str">
            <v>開発部</v>
          </cell>
          <cell r="E223" t="str">
            <v>第二設計室</v>
          </cell>
          <cell r="F223" t="str">
            <v>70003</v>
          </cell>
          <cell r="G223" t="str">
            <v>三森　和哉　　</v>
          </cell>
          <cell r="H223">
            <v>2003</v>
          </cell>
          <cell r="I223">
            <v>12</v>
          </cell>
          <cell r="J223">
            <v>6499800</v>
          </cell>
          <cell r="K223" t="str">
            <v>MB4</v>
          </cell>
          <cell r="L223" t="str">
            <v>ＭＢ－３　　　　　　</v>
          </cell>
          <cell r="M223" t="str">
            <v>11</v>
          </cell>
        </row>
        <row r="224">
          <cell r="A224" t="str">
            <v>F100</v>
          </cell>
          <cell r="B224" t="str">
            <v>00110300</v>
          </cell>
          <cell r="C224" t="str">
            <v>産業装置事業部</v>
          </cell>
          <cell r="D224" t="str">
            <v>開発部</v>
          </cell>
          <cell r="E224" t="str">
            <v>第三設計室</v>
          </cell>
          <cell r="F224" t="str">
            <v>71096</v>
          </cell>
          <cell r="G224" t="str">
            <v>下川　丈治　　</v>
          </cell>
          <cell r="H224">
            <v>2003</v>
          </cell>
          <cell r="I224">
            <v>12</v>
          </cell>
          <cell r="J224">
            <v>6499800</v>
          </cell>
          <cell r="K224" t="str">
            <v>SC4</v>
          </cell>
          <cell r="L224" t="str">
            <v>ＳＣ－４　　　　　　</v>
          </cell>
          <cell r="M224" t="str">
            <v>11</v>
          </cell>
        </row>
        <row r="225">
          <cell r="A225" t="str">
            <v>F100</v>
          </cell>
          <cell r="B225" t="str">
            <v>00110300</v>
          </cell>
          <cell r="C225" t="str">
            <v>産業装置事業部</v>
          </cell>
          <cell r="D225" t="str">
            <v>開発部</v>
          </cell>
          <cell r="E225" t="str">
            <v>第三設計室</v>
          </cell>
          <cell r="F225" t="str">
            <v>73142</v>
          </cell>
          <cell r="G225" t="str">
            <v>和田　武志　　</v>
          </cell>
          <cell r="H225">
            <v>2003</v>
          </cell>
          <cell r="I225">
            <v>12</v>
          </cell>
          <cell r="J225">
            <v>6499800</v>
          </cell>
          <cell r="K225" t="str">
            <v>MB3</v>
          </cell>
          <cell r="L225" t="str">
            <v>ＭＢ－３　　　　　　</v>
          </cell>
          <cell r="M225" t="str">
            <v>11</v>
          </cell>
        </row>
        <row r="226">
          <cell r="A226" t="str">
            <v>F100</v>
          </cell>
          <cell r="B226" t="str">
            <v>00110600</v>
          </cell>
          <cell r="C226" t="str">
            <v>産業装置事業部</v>
          </cell>
          <cell r="D226" t="str">
            <v>開発部</v>
          </cell>
          <cell r="E226" t="str">
            <v>第六設計室</v>
          </cell>
          <cell r="F226" t="str">
            <v>71046</v>
          </cell>
          <cell r="G226" t="str">
            <v>若林　宙伸　　</v>
          </cell>
          <cell r="H226">
            <v>2003</v>
          </cell>
          <cell r="I226">
            <v>12</v>
          </cell>
          <cell r="J226">
            <v>6639600</v>
          </cell>
          <cell r="K226" t="str">
            <v>MB3</v>
          </cell>
          <cell r="L226" t="str">
            <v>ＭＢ－３　　　　　　</v>
          </cell>
          <cell r="M226" t="str">
            <v>11</v>
          </cell>
        </row>
        <row r="227">
          <cell r="A227" t="str">
            <v>F100</v>
          </cell>
          <cell r="B227" t="str">
            <v>00110600</v>
          </cell>
          <cell r="C227" t="str">
            <v>産業装置事業部</v>
          </cell>
          <cell r="D227" t="str">
            <v>開発部</v>
          </cell>
          <cell r="E227" t="str">
            <v>第六設計室</v>
          </cell>
          <cell r="F227" t="str">
            <v>85040</v>
          </cell>
          <cell r="G227" t="str">
            <v>阿久津　完二　</v>
          </cell>
          <cell r="H227">
            <v>2003</v>
          </cell>
          <cell r="I227">
            <v>12</v>
          </cell>
          <cell r="J227">
            <v>6360000</v>
          </cell>
          <cell r="K227" t="str">
            <v>SC4</v>
          </cell>
          <cell r="L227" t="str">
            <v>ＳＣ－４　　　　　　</v>
          </cell>
          <cell r="M227" t="str">
            <v>11</v>
          </cell>
        </row>
        <row r="228">
          <cell r="A228" t="str">
            <v>F100</v>
          </cell>
          <cell r="B228" t="str">
            <v>00110700</v>
          </cell>
          <cell r="C228" t="str">
            <v>産業装置事業部</v>
          </cell>
          <cell r="D228" t="str">
            <v>開発部</v>
          </cell>
          <cell r="E228" t="str">
            <v>第七設計室</v>
          </cell>
          <cell r="F228" t="str">
            <v>71008</v>
          </cell>
          <cell r="G228" t="str">
            <v>小倉　豊　　　</v>
          </cell>
          <cell r="H228">
            <v>2003</v>
          </cell>
          <cell r="I228">
            <v>12</v>
          </cell>
          <cell r="J228">
            <v>6639600</v>
          </cell>
          <cell r="K228" t="str">
            <v>MB3</v>
          </cell>
          <cell r="L228" t="str">
            <v>ＭＢ－３　　　　　　</v>
          </cell>
          <cell r="M228" t="str">
            <v>11</v>
          </cell>
        </row>
        <row r="229">
          <cell r="A229" t="str">
            <v>K100</v>
          </cell>
          <cell r="B229" t="str">
            <v>00000000</v>
          </cell>
          <cell r="C229" t="str">
            <v>家庭用ミシン事業部</v>
          </cell>
          <cell r="F229" t="str">
            <v>45048</v>
          </cell>
          <cell r="G229" t="str">
            <v>豊住　春夫　　</v>
          </cell>
          <cell r="H229">
            <v>2003</v>
          </cell>
          <cell r="I229">
            <v>12</v>
          </cell>
          <cell r="J229">
            <v>7260000</v>
          </cell>
          <cell r="K229" t="str">
            <v>MA3</v>
          </cell>
          <cell r="L229" t="str">
            <v>ＭＡ－３　　　　　　</v>
          </cell>
          <cell r="M229" t="str">
            <v>15</v>
          </cell>
        </row>
        <row r="230">
          <cell r="A230" t="str">
            <v>K100</v>
          </cell>
          <cell r="B230" t="str">
            <v>00100000</v>
          </cell>
          <cell r="C230" t="str">
            <v>家庭用ミシン事業部</v>
          </cell>
          <cell r="D230" t="str">
            <v>国内営業部</v>
          </cell>
          <cell r="F230" t="str">
            <v>49534</v>
          </cell>
          <cell r="G230" t="str">
            <v>高井　勇　　　</v>
          </cell>
          <cell r="H230">
            <v>2003</v>
          </cell>
          <cell r="I230">
            <v>12</v>
          </cell>
          <cell r="J230">
            <v>6690000</v>
          </cell>
          <cell r="K230" t="str">
            <v>MB3</v>
          </cell>
          <cell r="L230" t="str">
            <v>ＭＢ－４　　　　　　</v>
          </cell>
          <cell r="M230" t="str">
            <v>15</v>
          </cell>
        </row>
        <row r="231">
          <cell r="A231" t="str">
            <v>K100</v>
          </cell>
          <cell r="B231" t="str">
            <v>00100000</v>
          </cell>
          <cell r="C231" t="str">
            <v>家庭用ミシン事業部</v>
          </cell>
          <cell r="D231" t="str">
            <v>国内営業部</v>
          </cell>
          <cell r="F231" t="str">
            <v>62729</v>
          </cell>
          <cell r="G231" t="str">
            <v>田井　求　　　</v>
          </cell>
          <cell r="H231">
            <v>2003</v>
          </cell>
          <cell r="I231">
            <v>12</v>
          </cell>
          <cell r="J231">
            <v>6630000</v>
          </cell>
          <cell r="K231" t="str">
            <v>MB4</v>
          </cell>
          <cell r="L231" t="str">
            <v>ＭＢ－４　　　　　　</v>
          </cell>
          <cell r="M231" t="str">
            <v>11</v>
          </cell>
        </row>
        <row r="232">
          <cell r="A232" t="str">
            <v>K100</v>
          </cell>
          <cell r="B232" t="str">
            <v>00100220</v>
          </cell>
          <cell r="C232" t="str">
            <v>家庭用ミシン事業部</v>
          </cell>
          <cell r="D232" t="str">
            <v>国内営業部</v>
          </cell>
          <cell r="E232" t="str">
            <v>東日本支店</v>
          </cell>
          <cell r="F232" t="str">
            <v>65510</v>
          </cell>
          <cell r="G232" t="str">
            <v>鈴木　豊　　　</v>
          </cell>
          <cell r="H232">
            <v>2003</v>
          </cell>
          <cell r="I232">
            <v>12</v>
          </cell>
          <cell r="J232">
            <v>0</v>
          </cell>
          <cell r="K232" t="str">
            <v>MD3</v>
          </cell>
          <cell r="L232" t="str">
            <v>ＭＤ－３　　　　　　</v>
          </cell>
          <cell r="M232" t="str">
            <v>11</v>
          </cell>
        </row>
        <row r="233">
          <cell r="A233" t="str">
            <v>K100</v>
          </cell>
          <cell r="B233" t="str">
            <v>00100220</v>
          </cell>
          <cell r="C233" t="str">
            <v>家庭用ミシン事業部</v>
          </cell>
          <cell r="D233" t="str">
            <v>国内営業部</v>
          </cell>
          <cell r="E233" t="str">
            <v>東日本支店</v>
          </cell>
          <cell r="F233" t="str">
            <v>71447</v>
          </cell>
          <cell r="G233" t="str">
            <v>中村　修　　　</v>
          </cell>
          <cell r="H233">
            <v>2003</v>
          </cell>
          <cell r="I233">
            <v>12</v>
          </cell>
          <cell r="J233">
            <v>0</v>
          </cell>
          <cell r="K233" t="str">
            <v>M13</v>
          </cell>
          <cell r="L233" t="str">
            <v>Ｍ１－３　　　　　　</v>
          </cell>
          <cell r="M233" t="str">
            <v>11</v>
          </cell>
        </row>
        <row r="234">
          <cell r="A234" t="str">
            <v>K100</v>
          </cell>
          <cell r="B234" t="str">
            <v>00100320</v>
          </cell>
          <cell r="C234" t="str">
            <v>家庭用ミシン事業部</v>
          </cell>
          <cell r="D234" t="str">
            <v>国内営業部</v>
          </cell>
          <cell r="E234" t="str">
            <v>西日本支店</v>
          </cell>
          <cell r="F234" t="str">
            <v>74406</v>
          </cell>
          <cell r="G234" t="str">
            <v>見谷　清美　　</v>
          </cell>
          <cell r="H234">
            <v>2003</v>
          </cell>
          <cell r="I234">
            <v>12</v>
          </cell>
          <cell r="J234">
            <v>0</v>
          </cell>
          <cell r="K234" t="str">
            <v>M13</v>
          </cell>
          <cell r="L234" t="str">
            <v>Ｍ１－３　　　　　　</v>
          </cell>
          <cell r="M234" t="str">
            <v>11</v>
          </cell>
        </row>
        <row r="235">
          <cell r="A235" t="str">
            <v>K100</v>
          </cell>
          <cell r="B235" t="str">
            <v>00200000</v>
          </cell>
          <cell r="C235" t="str">
            <v>家庭用ミシン事業部</v>
          </cell>
          <cell r="D235" t="str">
            <v>海外営業部</v>
          </cell>
          <cell r="F235" t="str">
            <v>55017</v>
          </cell>
          <cell r="G235" t="str">
            <v>福島　良一　　</v>
          </cell>
          <cell r="H235">
            <v>2003</v>
          </cell>
          <cell r="I235">
            <v>12</v>
          </cell>
          <cell r="J235">
            <v>7320600</v>
          </cell>
          <cell r="K235" t="str">
            <v>MA3</v>
          </cell>
          <cell r="L235" t="str">
            <v>ＭＡ－３　　　　　　</v>
          </cell>
          <cell r="M235" t="str">
            <v>11</v>
          </cell>
        </row>
        <row r="236">
          <cell r="A236" t="str">
            <v>K100</v>
          </cell>
          <cell r="B236" t="str">
            <v>00200100</v>
          </cell>
          <cell r="C236" t="str">
            <v>家庭用ミシン事業部</v>
          </cell>
          <cell r="D236" t="str">
            <v>海外営業部</v>
          </cell>
          <cell r="E236" t="str">
            <v>海外営業課</v>
          </cell>
          <cell r="F236" t="str">
            <v>63030</v>
          </cell>
          <cell r="G236" t="str">
            <v>中村　聡　　　</v>
          </cell>
          <cell r="H236">
            <v>2003</v>
          </cell>
          <cell r="I236">
            <v>12</v>
          </cell>
          <cell r="J236">
            <v>0</v>
          </cell>
          <cell r="K236" t="str">
            <v>MD3</v>
          </cell>
          <cell r="L236" t="str">
            <v>ＭＤ－３　　　　　　</v>
          </cell>
          <cell r="M236" t="str">
            <v>11</v>
          </cell>
        </row>
        <row r="237">
          <cell r="A237" t="str">
            <v>K100</v>
          </cell>
          <cell r="B237" t="str">
            <v>00300100</v>
          </cell>
          <cell r="C237" t="str">
            <v>家庭用ミシン事業部</v>
          </cell>
          <cell r="D237" t="str">
            <v>管理部</v>
          </cell>
          <cell r="E237" t="str">
            <v>利益管理課</v>
          </cell>
          <cell r="F237" t="str">
            <v>71131</v>
          </cell>
          <cell r="G237" t="str">
            <v>一二三　鉄也　</v>
          </cell>
          <cell r="H237">
            <v>2003</v>
          </cell>
          <cell r="I237">
            <v>12</v>
          </cell>
          <cell r="J237">
            <v>6000000</v>
          </cell>
          <cell r="K237" t="str">
            <v>MD3</v>
          </cell>
          <cell r="L237" t="str">
            <v>ＭＤ－３　　　　　　</v>
          </cell>
          <cell r="M237" t="str">
            <v>11</v>
          </cell>
        </row>
        <row r="238">
          <cell r="A238" t="str">
            <v>K100</v>
          </cell>
          <cell r="B238" t="str">
            <v>00400000</v>
          </cell>
          <cell r="C238" t="str">
            <v>家庭用ミシン事業部</v>
          </cell>
          <cell r="D238" t="str">
            <v>商品企画部</v>
          </cell>
          <cell r="F238" t="str">
            <v>63001</v>
          </cell>
          <cell r="G238" t="str">
            <v>稲垣　広司　　</v>
          </cell>
          <cell r="H238">
            <v>2003</v>
          </cell>
          <cell r="I238">
            <v>12</v>
          </cell>
          <cell r="J238">
            <v>7200000</v>
          </cell>
          <cell r="K238" t="str">
            <v>MA3</v>
          </cell>
          <cell r="L238" t="str">
            <v>ＭＡ－３　　　　　　</v>
          </cell>
          <cell r="M238" t="str">
            <v>11</v>
          </cell>
        </row>
        <row r="239">
          <cell r="A239" t="str">
            <v>K100</v>
          </cell>
          <cell r="B239" t="str">
            <v>00400100</v>
          </cell>
          <cell r="C239" t="str">
            <v>家庭用ミシン事業部</v>
          </cell>
          <cell r="D239" t="str">
            <v>商品企画部</v>
          </cell>
          <cell r="E239" t="str">
            <v>商品企画課</v>
          </cell>
          <cell r="F239" t="str">
            <v>71006</v>
          </cell>
          <cell r="G239" t="str">
            <v>上田　裕司　　</v>
          </cell>
          <cell r="H239">
            <v>2003</v>
          </cell>
          <cell r="I239">
            <v>12</v>
          </cell>
          <cell r="J239">
            <v>6000000</v>
          </cell>
          <cell r="K239" t="str">
            <v>MD3</v>
          </cell>
          <cell r="L239" t="str">
            <v>ＭＤ－３　　　　　　</v>
          </cell>
          <cell r="M239" t="str">
            <v>11</v>
          </cell>
        </row>
        <row r="240">
          <cell r="A240" t="str">
            <v>K100</v>
          </cell>
          <cell r="B240" t="str">
            <v>00500000</v>
          </cell>
          <cell r="C240" t="str">
            <v>家庭用ミシン事業部</v>
          </cell>
          <cell r="D240" t="str">
            <v>開発部</v>
          </cell>
          <cell r="F240" t="str">
            <v>53016</v>
          </cell>
          <cell r="G240" t="str">
            <v>佐久間　邦晴　</v>
          </cell>
          <cell r="H240">
            <v>2003</v>
          </cell>
          <cell r="I240">
            <v>12</v>
          </cell>
          <cell r="J240">
            <v>7025400</v>
          </cell>
          <cell r="K240" t="str">
            <v>MA3</v>
          </cell>
          <cell r="L240" t="str">
            <v>ＭＢ－３　　　　　　</v>
          </cell>
          <cell r="M240" t="str">
            <v>11</v>
          </cell>
        </row>
        <row r="241">
          <cell r="A241" t="str">
            <v>K100</v>
          </cell>
          <cell r="B241" t="str">
            <v>00500000</v>
          </cell>
          <cell r="C241" t="str">
            <v>家庭用ミシン事業部</v>
          </cell>
          <cell r="D241" t="str">
            <v>開発部</v>
          </cell>
          <cell r="F241" t="str">
            <v>55021</v>
          </cell>
          <cell r="G241" t="str">
            <v>浅葉　豊　　　</v>
          </cell>
          <cell r="H241">
            <v>2003</v>
          </cell>
          <cell r="I241">
            <v>12</v>
          </cell>
          <cell r="J241">
            <v>6465000</v>
          </cell>
          <cell r="K241" t="str">
            <v>SC4</v>
          </cell>
          <cell r="L241" t="str">
            <v>ＳＣ－４　　　　　　</v>
          </cell>
          <cell r="M241" t="str">
            <v>11</v>
          </cell>
        </row>
        <row r="242">
          <cell r="A242" t="str">
            <v>K100</v>
          </cell>
          <cell r="B242" t="str">
            <v>00500100</v>
          </cell>
          <cell r="C242" t="str">
            <v>家庭用ミシン事業部</v>
          </cell>
          <cell r="D242" t="str">
            <v>開発部</v>
          </cell>
          <cell r="E242" t="str">
            <v>家庭機器設計室</v>
          </cell>
          <cell r="F242" t="str">
            <v>70099</v>
          </cell>
          <cell r="G242" t="str">
            <v>林　稔　　　　</v>
          </cell>
          <cell r="H242">
            <v>2003</v>
          </cell>
          <cell r="I242">
            <v>12</v>
          </cell>
          <cell r="J242">
            <v>6639600</v>
          </cell>
          <cell r="K242" t="str">
            <v>MB3</v>
          </cell>
          <cell r="L242" t="str">
            <v>ＭＢ－３　　　　　　</v>
          </cell>
          <cell r="M242" t="str">
            <v>11</v>
          </cell>
        </row>
        <row r="243">
          <cell r="A243" t="str">
            <v>K100</v>
          </cell>
          <cell r="B243" t="str">
            <v>00500100</v>
          </cell>
          <cell r="C243" t="str">
            <v>家庭用ミシン事業部</v>
          </cell>
          <cell r="D243" t="str">
            <v>開発部</v>
          </cell>
          <cell r="E243" t="str">
            <v>家庭機器設計室</v>
          </cell>
          <cell r="F243" t="str">
            <v>71121</v>
          </cell>
          <cell r="G243" t="str">
            <v>松沢　清志　　</v>
          </cell>
          <cell r="H243">
            <v>2003</v>
          </cell>
          <cell r="I243">
            <v>12</v>
          </cell>
          <cell r="J243">
            <v>6499800</v>
          </cell>
          <cell r="K243" t="str">
            <v>SC4</v>
          </cell>
          <cell r="L243" t="str">
            <v>ＳＣ－４　　　　　　</v>
          </cell>
          <cell r="M243" t="str">
            <v>11</v>
          </cell>
        </row>
        <row r="244">
          <cell r="A244" t="str">
            <v>K100</v>
          </cell>
          <cell r="B244" t="str">
            <v>00500100</v>
          </cell>
          <cell r="C244" t="str">
            <v>家庭用ミシン事業部</v>
          </cell>
          <cell r="D244" t="str">
            <v>開発部</v>
          </cell>
          <cell r="E244" t="str">
            <v>家庭機器設計室</v>
          </cell>
          <cell r="F244" t="str">
            <v>86034</v>
          </cell>
          <cell r="G244" t="str">
            <v>佐藤　良行　　</v>
          </cell>
          <cell r="H244">
            <v>2003</v>
          </cell>
          <cell r="I244">
            <v>12</v>
          </cell>
          <cell r="J244">
            <v>6360000</v>
          </cell>
          <cell r="K244" t="str">
            <v>SC4</v>
          </cell>
          <cell r="L244" t="str">
            <v>ＳＣ－４　　　　　　</v>
          </cell>
          <cell r="M244" t="str">
            <v>11</v>
          </cell>
        </row>
        <row r="245">
          <cell r="A245" t="str">
            <v>K100</v>
          </cell>
          <cell r="B245" t="str">
            <v>00600100</v>
          </cell>
          <cell r="C245" t="str">
            <v>家庭用ミシン事業部</v>
          </cell>
          <cell r="D245" t="str">
            <v>品質保証部</v>
          </cell>
          <cell r="E245" t="str">
            <v>品質保証課</v>
          </cell>
          <cell r="F245" t="str">
            <v>61037</v>
          </cell>
          <cell r="G245" t="str">
            <v>高橋　洋二　　</v>
          </cell>
          <cell r="H245">
            <v>2003</v>
          </cell>
          <cell r="I245">
            <v>12</v>
          </cell>
          <cell r="J245">
            <v>6180000</v>
          </cell>
          <cell r="K245" t="str">
            <v>MD2</v>
          </cell>
          <cell r="L245" t="str">
            <v>ＭＤ－２　　　　　　</v>
          </cell>
          <cell r="M245" t="str">
            <v>11</v>
          </cell>
        </row>
      </sheetData>
      <sheetData sheetId="1" refreshError="1">
        <row r="1">
          <cell r="A1" t="str">
            <v>事業所</v>
          </cell>
        </row>
        <row r="269">
          <cell r="AT269" t="str">
            <v>M1</v>
          </cell>
          <cell r="AU269">
            <v>487.5</v>
          </cell>
          <cell r="AV269" t="str">
            <v>1</v>
          </cell>
          <cell r="AW269">
            <v>0.5</v>
          </cell>
          <cell r="AX269" t="str">
            <v>1</v>
          </cell>
          <cell r="AY269">
            <v>0.5</v>
          </cell>
          <cell r="AZ269" t="str">
            <v>A100</v>
          </cell>
          <cell r="BA269" t="str">
            <v>S</v>
          </cell>
          <cell r="BC269" t="str">
            <v>1</v>
          </cell>
          <cell r="BD269">
            <v>0.14953271028037382</v>
          </cell>
          <cell r="BF269" t="str">
            <v>1</v>
          </cell>
          <cell r="BG269">
            <v>0.14953271028037382</v>
          </cell>
        </row>
        <row r="270">
          <cell r="AT270" t="str">
            <v>M2</v>
          </cell>
          <cell r="AU270">
            <v>435</v>
          </cell>
          <cell r="AV270" t="str">
            <v>2</v>
          </cell>
          <cell r="AW270">
            <v>0.375</v>
          </cell>
          <cell r="AX270" t="str">
            <v>2</v>
          </cell>
          <cell r="AY270">
            <v>0.375</v>
          </cell>
          <cell r="AZ270" t="str">
            <v>A110</v>
          </cell>
          <cell r="BA270" t="str">
            <v>S</v>
          </cell>
          <cell r="BC270" t="str">
            <v>2</v>
          </cell>
          <cell r="BD270">
            <v>0.11214953271028037</v>
          </cell>
          <cell r="BF270" t="str">
            <v>2</v>
          </cell>
          <cell r="BG270">
            <v>0.11214953271028037</v>
          </cell>
        </row>
        <row r="271">
          <cell r="AT271" t="str">
            <v>MA</v>
          </cell>
          <cell r="AU271">
            <v>600</v>
          </cell>
          <cell r="AV271" t="str">
            <v>3</v>
          </cell>
          <cell r="AW271">
            <v>0.25</v>
          </cell>
          <cell r="AX271" t="str">
            <v>3</v>
          </cell>
          <cell r="AY271">
            <v>0.3125</v>
          </cell>
          <cell r="AZ271" t="str">
            <v>A120</v>
          </cell>
          <cell r="BA271" t="str">
            <v>A</v>
          </cell>
          <cell r="BC271" t="str">
            <v>3</v>
          </cell>
          <cell r="BD271">
            <v>7.476635514018691E-2</v>
          </cell>
          <cell r="BF271" t="str">
            <v>3</v>
          </cell>
          <cell r="BG271">
            <v>9.3457943925233641E-2</v>
          </cell>
        </row>
        <row r="272">
          <cell r="AT272" t="str">
            <v>MB</v>
          </cell>
          <cell r="AU272">
            <v>562.5</v>
          </cell>
          <cell r="AV272" t="str">
            <v>4</v>
          </cell>
          <cell r="AW272">
            <v>0.125</v>
          </cell>
          <cell r="AX272" t="str">
            <v>4</v>
          </cell>
          <cell r="AY272">
            <v>0.25</v>
          </cell>
          <cell r="AZ272" t="str">
            <v>A140</v>
          </cell>
          <cell r="BA272" t="str">
            <v>B</v>
          </cell>
          <cell r="BC272" t="str">
            <v>4</v>
          </cell>
          <cell r="BD272">
            <v>3.7383177570093455E-2</v>
          </cell>
          <cell r="BF272" t="str">
            <v>4</v>
          </cell>
          <cell r="BG272">
            <v>7.476635514018691E-2</v>
          </cell>
        </row>
        <row r="273">
          <cell r="AT273" t="str">
            <v>MC</v>
          </cell>
          <cell r="AU273">
            <v>525</v>
          </cell>
          <cell r="AV273" t="str">
            <v>5</v>
          </cell>
          <cell r="AW273">
            <v>0</v>
          </cell>
          <cell r="AX273" t="str">
            <v>5</v>
          </cell>
          <cell r="AY273">
            <v>0.1875</v>
          </cell>
          <cell r="AZ273" t="str">
            <v>A150</v>
          </cell>
          <cell r="BA273" t="str">
            <v>C</v>
          </cell>
          <cell r="BC273" t="str">
            <v>5</v>
          </cell>
          <cell r="BD273">
            <v>0</v>
          </cell>
          <cell r="BF273" t="str">
            <v>5</v>
          </cell>
          <cell r="BG273">
            <v>5.6074766355140186E-2</v>
          </cell>
        </row>
        <row r="274">
          <cell r="AT274" t="str">
            <v>MD</v>
          </cell>
          <cell r="AU274">
            <v>500</v>
          </cell>
          <cell r="AX274" t="str">
            <v>6</v>
          </cell>
          <cell r="AY274">
            <v>0.125</v>
          </cell>
          <cell r="AZ274" t="str">
            <v>B100</v>
          </cell>
          <cell r="BA274" t="str">
            <v>A</v>
          </cell>
          <cell r="BF274" t="str">
            <v>6</v>
          </cell>
          <cell r="BG274">
            <v>3.7383177570093455E-2</v>
          </cell>
        </row>
        <row r="275">
          <cell r="AT275" t="str">
            <v>MS</v>
          </cell>
          <cell r="AU275">
            <v>625</v>
          </cell>
          <cell r="AX275" t="str">
            <v>7</v>
          </cell>
          <cell r="AY275">
            <v>0</v>
          </cell>
          <cell r="AZ275" t="str">
            <v>B200</v>
          </cell>
          <cell r="BA275" t="str">
            <v>A</v>
          </cell>
          <cell r="BF275" t="str">
            <v>7</v>
          </cell>
          <cell r="BG275">
            <v>0</v>
          </cell>
        </row>
        <row r="276">
          <cell r="AT276" t="str">
            <v>SC</v>
          </cell>
          <cell r="AU276">
            <v>530</v>
          </cell>
          <cell r="AZ276" t="str">
            <v>E100</v>
          </cell>
          <cell r="BA276" t="str">
            <v>C</v>
          </cell>
        </row>
        <row r="277">
          <cell r="AT277" t="str">
            <v>SD</v>
          </cell>
          <cell r="AU277">
            <v>500</v>
          </cell>
          <cell r="AZ277" t="str">
            <v>F100</v>
          </cell>
          <cell r="BA277" t="str">
            <v>B</v>
          </cell>
          <cell r="BC277" t="str">
            <v>1</v>
          </cell>
          <cell r="BD277">
            <v>0.11214953271028037</v>
          </cell>
          <cell r="BF277" t="str">
            <v>1</v>
          </cell>
          <cell r="BG277">
            <v>0.11214953271028037</v>
          </cell>
        </row>
        <row r="278">
          <cell r="AZ278" t="str">
            <v>K100</v>
          </cell>
          <cell r="BA278" t="str">
            <v>C</v>
          </cell>
          <cell r="BC278" t="str">
            <v>2</v>
          </cell>
          <cell r="BD278">
            <v>8.4112149532710276E-2</v>
          </cell>
          <cell r="BF278" t="str">
            <v>2</v>
          </cell>
          <cell r="BG278">
            <v>8.4112149532710276E-2</v>
          </cell>
        </row>
        <row r="279">
          <cell r="BC279" t="str">
            <v>3</v>
          </cell>
          <cell r="BD279">
            <v>5.6074766355140186E-2</v>
          </cell>
          <cell r="BF279" t="str">
            <v>3</v>
          </cell>
          <cell r="BG279">
            <v>6.9158878504672894E-2</v>
          </cell>
        </row>
        <row r="280">
          <cell r="AZ280" t="str">
            <v>A100</v>
          </cell>
          <cell r="BA280" t="str">
            <v>C</v>
          </cell>
          <cell r="BC280" t="str">
            <v>4</v>
          </cell>
          <cell r="BD280">
            <v>2.8037383177570093E-2</v>
          </cell>
          <cell r="BF280" t="str">
            <v>4</v>
          </cell>
          <cell r="BG280">
            <v>5.6074766355140186E-2</v>
          </cell>
        </row>
        <row r="281">
          <cell r="AZ281" t="str">
            <v>A110</v>
          </cell>
          <cell r="BA281" t="str">
            <v>C</v>
          </cell>
          <cell r="BC281" t="str">
            <v>5</v>
          </cell>
          <cell r="BD281">
            <v>0</v>
          </cell>
          <cell r="BF281" t="str">
            <v>5</v>
          </cell>
          <cell r="BG281">
            <v>4.2990654205607479E-2</v>
          </cell>
        </row>
        <row r="282">
          <cell r="AZ282" t="str">
            <v>A120</v>
          </cell>
          <cell r="BA282" t="str">
            <v>C</v>
          </cell>
          <cell r="BF282" t="str">
            <v>6</v>
          </cell>
          <cell r="BG282">
            <v>2.8037383177570093E-2</v>
          </cell>
        </row>
        <row r="283">
          <cell r="AZ283" t="str">
            <v>A140</v>
          </cell>
          <cell r="BA283" t="str">
            <v>B</v>
          </cell>
          <cell r="BF283" t="str">
            <v>7</v>
          </cell>
          <cell r="BG283">
            <v>0</v>
          </cell>
        </row>
        <row r="284">
          <cell r="AZ284" t="str">
            <v>A150</v>
          </cell>
          <cell r="BA284" t="str">
            <v>S</v>
          </cell>
        </row>
        <row r="285">
          <cell r="AZ285" t="str">
            <v>B100</v>
          </cell>
          <cell r="BA285" t="str">
            <v>C</v>
          </cell>
          <cell r="BC285" t="str">
            <v>1</v>
          </cell>
          <cell r="BD285">
            <v>7.476635514018691E-2</v>
          </cell>
          <cell r="BF285" t="str">
            <v>1</v>
          </cell>
          <cell r="BG285">
            <v>7.476635514018691E-2</v>
          </cell>
        </row>
        <row r="286">
          <cell r="AZ286" t="str">
            <v>B200</v>
          </cell>
          <cell r="BA286" t="str">
            <v>C</v>
          </cell>
          <cell r="BC286" t="str">
            <v>2</v>
          </cell>
          <cell r="BD286">
            <v>5.6074766355140186E-2</v>
          </cell>
          <cell r="BF286" t="str">
            <v>2</v>
          </cell>
          <cell r="BG286">
            <v>5.6074766355140186E-2</v>
          </cell>
        </row>
        <row r="287">
          <cell r="AZ287" t="str">
            <v>E100</v>
          </cell>
          <cell r="BA287" t="str">
            <v>S</v>
          </cell>
          <cell r="BC287" t="str">
            <v>3</v>
          </cell>
          <cell r="BD287">
            <v>3.7383177570093455E-2</v>
          </cell>
          <cell r="BF287" t="str">
            <v>3</v>
          </cell>
          <cell r="BG287">
            <v>4.6728971962616821E-2</v>
          </cell>
        </row>
        <row r="288">
          <cell r="AZ288" t="str">
            <v>F100</v>
          </cell>
          <cell r="BA288" t="str">
            <v>B</v>
          </cell>
          <cell r="BC288" t="str">
            <v>4</v>
          </cell>
          <cell r="BD288">
            <v>1.8691588785046728E-2</v>
          </cell>
          <cell r="BF288" t="str">
            <v>4</v>
          </cell>
          <cell r="BG288">
            <v>3.7383177570093455E-2</v>
          </cell>
        </row>
        <row r="289">
          <cell r="AZ289" t="str">
            <v>K100</v>
          </cell>
          <cell r="BA289" t="str">
            <v>S</v>
          </cell>
          <cell r="BC289" t="str">
            <v>5</v>
          </cell>
          <cell r="BD289">
            <v>0</v>
          </cell>
          <cell r="BF289" t="str">
            <v>5</v>
          </cell>
          <cell r="BG289">
            <v>2.8037383177570093E-2</v>
          </cell>
        </row>
        <row r="290">
          <cell r="BF290" t="str">
            <v>6</v>
          </cell>
          <cell r="BG290">
            <v>1.8691588785046728E-2</v>
          </cell>
        </row>
        <row r="291">
          <cell r="BF291" t="str">
            <v>7</v>
          </cell>
          <cell r="BG291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">
          <cell r="A1" t="str">
            <v>製造進捗照会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>
        <row r="269">
          <cell r="AT269" t="str">
            <v>M1</v>
          </cell>
        </row>
      </sheetData>
      <sheetData sheetId="16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news.zing.vn/thu-tuong-chot-phuong-an-nghi-9-ngay-dip-tet-nguyen-dan-ky-hoi-2019-post859762.html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IV65"/>
  <sheetViews>
    <sheetView topLeftCell="A31" zoomScale="110" zoomScaleNormal="110" workbookViewId="0">
      <selection activeCell="AB45" sqref="AB45"/>
    </sheetView>
  </sheetViews>
  <sheetFormatPr defaultRowHeight="14.25"/>
  <cols>
    <col min="1" max="1" width="4" style="35" customWidth="1"/>
    <col min="2" max="7" width="4.7109375" style="35" customWidth="1"/>
    <col min="8" max="8" width="5.140625" style="35" customWidth="1"/>
    <col min="9" max="9" width="3.42578125" style="35" customWidth="1"/>
    <col min="10" max="15" width="4.7109375" style="35" customWidth="1"/>
    <col min="16" max="16" width="5.140625" style="35" customWidth="1"/>
    <col min="17" max="17" width="3.85546875" style="35" customWidth="1"/>
    <col min="18" max="23" width="4.7109375" style="35" customWidth="1"/>
    <col min="24" max="24" width="5.28515625" style="35" customWidth="1"/>
    <col min="25" max="25" width="1.42578125" style="35" customWidth="1"/>
    <col min="26" max="26" width="6.85546875" style="35" customWidth="1"/>
    <col min="27" max="27" width="2.7109375" style="35" customWidth="1"/>
    <col min="28" max="28" width="7.5703125" style="35" customWidth="1"/>
    <col min="29" max="29" width="10.85546875" style="35" hidden="1" customWidth="1"/>
    <col min="30" max="31" width="0" style="35" hidden="1" customWidth="1"/>
    <col min="32" max="32" width="14" style="35" customWidth="1"/>
    <col min="33" max="33" width="14.42578125" style="35" bestFit="1" customWidth="1"/>
    <col min="34" max="256" width="9.140625" style="35"/>
    <col min="257" max="257" width="4" style="35" customWidth="1"/>
    <col min="258" max="263" width="4.7109375" style="35" customWidth="1"/>
    <col min="264" max="264" width="5.140625" style="35" customWidth="1"/>
    <col min="265" max="265" width="3.42578125" style="35" customWidth="1"/>
    <col min="266" max="271" width="4.7109375" style="35" customWidth="1"/>
    <col min="272" max="272" width="5.140625" style="35" customWidth="1"/>
    <col min="273" max="273" width="3.85546875" style="35" customWidth="1"/>
    <col min="274" max="279" width="4.7109375" style="35" customWidth="1"/>
    <col min="280" max="280" width="5.28515625" style="35" customWidth="1"/>
    <col min="281" max="281" width="4.28515625" style="35" customWidth="1"/>
    <col min="282" max="282" width="6.85546875" style="35" customWidth="1"/>
    <col min="283" max="283" width="6.7109375" style="35" customWidth="1"/>
    <col min="284" max="284" width="7.5703125" style="35" customWidth="1"/>
    <col min="285" max="287" width="0" style="35" hidden="1" customWidth="1"/>
    <col min="288" max="288" width="12.28515625" style="35" bestFit="1" customWidth="1"/>
    <col min="289" max="512" width="9.140625" style="35"/>
    <col min="513" max="513" width="4" style="35" customWidth="1"/>
    <col min="514" max="519" width="4.7109375" style="35" customWidth="1"/>
    <col min="520" max="520" width="5.140625" style="35" customWidth="1"/>
    <col min="521" max="521" width="3.42578125" style="35" customWidth="1"/>
    <col min="522" max="527" width="4.7109375" style="35" customWidth="1"/>
    <col min="528" max="528" width="5.140625" style="35" customWidth="1"/>
    <col min="529" max="529" width="3.85546875" style="35" customWidth="1"/>
    <col min="530" max="535" width="4.7109375" style="35" customWidth="1"/>
    <col min="536" max="536" width="5.28515625" style="35" customWidth="1"/>
    <col min="537" max="537" width="4.28515625" style="35" customWidth="1"/>
    <col min="538" max="538" width="6.85546875" style="35" customWidth="1"/>
    <col min="539" max="539" width="6.7109375" style="35" customWidth="1"/>
    <col min="540" max="540" width="7.5703125" style="35" customWidth="1"/>
    <col min="541" max="543" width="0" style="35" hidden="1" customWidth="1"/>
    <col min="544" max="544" width="12.28515625" style="35" bestFit="1" customWidth="1"/>
    <col min="545" max="768" width="9.140625" style="35"/>
    <col min="769" max="769" width="4" style="35" customWidth="1"/>
    <col min="770" max="775" width="4.7109375" style="35" customWidth="1"/>
    <col min="776" max="776" width="5.140625" style="35" customWidth="1"/>
    <col min="777" max="777" width="3.42578125" style="35" customWidth="1"/>
    <col min="778" max="783" width="4.7109375" style="35" customWidth="1"/>
    <col min="784" max="784" width="5.140625" style="35" customWidth="1"/>
    <col min="785" max="785" width="3.85546875" style="35" customWidth="1"/>
    <col min="786" max="791" width="4.7109375" style="35" customWidth="1"/>
    <col min="792" max="792" width="5.28515625" style="35" customWidth="1"/>
    <col min="793" max="793" width="4.28515625" style="35" customWidth="1"/>
    <col min="794" max="794" width="6.85546875" style="35" customWidth="1"/>
    <col min="795" max="795" width="6.7109375" style="35" customWidth="1"/>
    <col min="796" max="796" width="7.5703125" style="35" customWidth="1"/>
    <col min="797" max="799" width="0" style="35" hidden="1" customWidth="1"/>
    <col min="800" max="800" width="12.28515625" style="35" bestFit="1" customWidth="1"/>
    <col min="801" max="1024" width="9.140625" style="35"/>
    <col min="1025" max="1025" width="4" style="35" customWidth="1"/>
    <col min="1026" max="1031" width="4.7109375" style="35" customWidth="1"/>
    <col min="1032" max="1032" width="5.140625" style="35" customWidth="1"/>
    <col min="1033" max="1033" width="3.42578125" style="35" customWidth="1"/>
    <col min="1034" max="1039" width="4.7109375" style="35" customWidth="1"/>
    <col min="1040" max="1040" width="5.140625" style="35" customWidth="1"/>
    <col min="1041" max="1041" width="3.85546875" style="35" customWidth="1"/>
    <col min="1042" max="1047" width="4.7109375" style="35" customWidth="1"/>
    <col min="1048" max="1048" width="5.28515625" style="35" customWidth="1"/>
    <col min="1049" max="1049" width="4.28515625" style="35" customWidth="1"/>
    <col min="1050" max="1050" width="6.85546875" style="35" customWidth="1"/>
    <col min="1051" max="1051" width="6.7109375" style="35" customWidth="1"/>
    <col min="1052" max="1052" width="7.5703125" style="35" customWidth="1"/>
    <col min="1053" max="1055" width="0" style="35" hidden="1" customWidth="1"/>
    <col min="1056" max="1056" width="12.28515625" style="35" bestFit="1" customWidth="1"/>
    <col min="1057" max="1280" width="9.140625" style="35"/>
    <col min="1281" max="1281" width="4" style="35" customWidth="1"/>
    <col min="1282" max="1287" width="4.7109375" style="35" customWidth="1"/>
    <col min="1288" max="1288" width="5.140625" style="35" customWidth="1"/>
    <col min="1289" max="1289" width="3.42578125" style="35" customWidth="1"/>
    <col min="1290" max="1295" width="4.7109375" style="35" customWidth="1"/>
    <col min="1296" max="1296" width="5.140625" style="35" customWidth="1"/>
    <col min="1297" max="1297" width="3.85546875" style="35" customWidth="1"/>
    <col min="1298" max="1303" width="4.7109375" style="35" customWidth="1"/>
    <col min="1304" max="1304" width="5.28515625" style="35" customWidth="1"/>
    <col min="1305" max="1305" width="4.28515625" style="35" customWidth="1"/>
    <col min="1306" max="1306" width="6.85546875" style="35" customWidth="1"/>
    <col min="1307" max="1307" width="6.7109375" style="35" customWidth="1"/>
    <col min="1308" max="1308" width="7.5703125" style="35" customWidth="1"/>
    <col min="1309" max="1311" width="0" style="35" hidden="1" customWidth="1"/>
    <col min="1312" max="1312" width="12.28515625" style="35" bestFit="1" customWidth="1"/>
    <col min="1313" max="1536" width="9.140625" style="35"/>
    <col min="1537" max="1537" width="4" style="35" customWidth="1"/>
    <col min="1538" max="1543" width="4.7109375" style="35" customWidth="1"/>
    <col min="1544" max="1544" width="5.140625" style="35" customWidth="1"/>
    <col min="1545" max="1545" width="3.42578125" style="35" customWidth="1"/>
    <col min="1546" max="1551" width="4.7109375" style="35" customWidth="1"/>
    <col min="1552" max="1552" width="5.140625" style="35" customWidth="1"/>
    <col min="1553" max="1553" width="3.85546875" style="35" customWidth="1"/>
    <col min="1554" max="1559" width="4.7109375" style="35" customWidth="1"/>
    <col min="1560" max="1560" width="5.28515625" style="35" customWidth="1"/>
    <col min="1561" max="1561" width="4.28515625" style="35" customWidth="1"/>
    <col min="1562" max="1562" width="6.85546875" style="35" customWidth="1"/>
    <col min="1563" max="1563" width="6.7109375" style="35" customWidth="1"/>
    <col min="1564" max="1564" width="7.5703125" style="35" customWidth="1"/>
    <col min="1565" max="1567" width="0" style="35" hidden="1" customWidth="1"/>
    <col min="1568" max="1568" width="12.28515625" style="35" bestFit="1" customWidth="1"/>
    <col min="1569" max="1792" width="9.140625" style="35"/>
    <col min="1793" max="1793" width="4" style="35" customWidth="1"/>
    <col min="1794" max="1799" width="4.7109375" style="35" customWidth="1"/>
    <col min="1800" max="1800" width="5.140625" style="35" customWidth="1"/>
    <col min="1801" max="1801" width="3.42578125" style="35" customWidth="1"/>
    <col min="1802" max="1807" width="4.7109375" style="35" customWidth="1"/>
    <col min="1808" max="1808" width="5.140625" style="35" customWidth="1"/>
    <col min="1809" max="1809" width="3.85546875" style="35" customWidth="1"/>
    <col min="1810" max="1815" width="4.7109375" style="35" customWidth="1"/>
    <col min="1816" max="1816" width="5.28515625" style="35" customWidth="1"/>
    <col min="1817" max="1817" width="4.28515625" style="35" customWidth="1"/>
    <col min="1818" max="1818" width="6.85546875" style="35" customWidth="1"/>
    <col min="1819" max="1819" width="6.7109375" style="35" customWidth="1"/>
    <col min="1820" max="1820" width="7.5703125" style="35" customWidth="1"/>
    <col min="1821" max="1823" width="0" style="35" hidden="1" customWidth="1"/>
    <col min="1824" max="1824" width="12.28515625" style="35" bestFit="1" customWidth="1"/>
    <col min="1825" max="2048" width="9.140625" style="35"/>
    <col min="2049" max="2049" width="4" style="35" customWidth="1"/>
    <col min="2050" max="2055" width="4.7109375" style="35" customWidth="1"/>
    <col min="2056" max="2056" width="5.140625" style="35" customWidth="1"/>
    <col min="2057" max="2057" width="3.42578125" style="35" customWidth="1"/>
    <col min="2058" max="2063" width="4.7109375" style="35" customWidth="1"/>
    <col min="2064" max="2064" width="5.140625" style="35" customWidth="1"/>
    <col min="2065" max="2065" width="3.85546875" style="35" customWidth="1"/>
    <col min="2066" max="2071" width="4.7109375" style="35" customWidth="1"/>
    <col min="2072" max="2072" width="5.28515625" style="35" customWidth="1"/>
    <col min="2073" max="2073" width="4.28515625" style="35" customWidth="1"/>
    <col min="2074" max="2074" width="6.85546875" style="35" customWidth="1"/>
    <col min="2075" max="2075" width="6.7109375" style="35" customWidth="1"/>
    <col min="2076" max="2076" width="7.5703125" style="35" customWidth="1"/>
    <col min="2077" max="2079" width="0" style="35" hidden="1" customWidth="1"/>
    <col min="2080" max="2080" width="12.28515625" style="35" bestFit="1" customWidth="1"/>
    <col min="2081" max="2304" width="9.140625" style="35"/>
    <col min="2305" max="2305" width="4" style="35" customWidth="1"/>
    <col min="2306" max="2311" width="4.7109375" style="35" customWidth="1"/>
    <col min="2312" max="2312" width="5.140625" style="35" customWidth="1"/>
    <col min="2313" max="2313" width="3.42578125" style="35" customWidth="1"/>
    <col min="2314" max="2319" width="4.7109375" style="35" customWidth="1"/>
    <col min="2320" max="2320" width="5.140625" style="35" customWidth="1"/>
    <col min="2321" max="2321" width="3.85546875" style="35" customWidth="1"/>
    <col min="2322" max="2327" width="4.7109375" style="35" customWidth="1"/>
    <col min="2328" max="2328" width="5.28515625" style="35" customWidth="1"/>
    <col min="2329" max="2329" width="4.28515625" style="35" customWidth="1"/>
    <col min="2330" max="2330" width="6.85546875" style="35" customWidth="1"/>
    <col min="2331" max="2331" width="6.7109375" style="35" customWidth="1"/>
    <col min="2332" max="2332" width="7.5703125" style="35" customWidth="1"/>
    <col min="2333" max="2335" width="0" style="35" hidden="1" customWidth="1"/>
    <col min="2336" max="2336" width="12.28515625" style="35" bestFit="1" customWidth="1"/>
    <col min="2337" max="2560" width="9.140625" style="35"/>
    <col min="2561" max="2561" width="4" style="35" customWidth="1"/>
    <col min="2562" max="2567" width="4.7109375" style="35" customWidth="1"/>
    <col min="2568" max="2568" width="5.140625" style="35" customWidth="1"/>
    <col min="2569" max="2569" width="3.42578125" style="35" customWidth="1"/>
    <col min="2570" max="2575" width="4.7109375" style="35" customWidth="1"/>
    <col min="2576" max="2576" width="5.140625" style="35" customWidth="1"/>
    <col min="2577" max="2577" width="3.85546875" style="35" customWidth="1"/>
    <col min="2578" max="2583" width="4.7109375" style="35" customWidth="1"/>
    <col min="2584" max="2584" width="5.28515625" style="35" customWidth="1"/>
    <col min="2585" max="2585" width="4.28515625" style="35" customWidth="1"/>
    <col min="2586" max="2586" width="6.85546875" style="35" customWidth="1"/>
    <col min="2587" max="2587" width="6.7109375" style="35" customWidth="1"/>
    <col min="2588" max="2588" width="7.5703125" style="35" customWidth="1"/>
    <col min="2589" max="2591" width="0" style="35" hidden="1" customWidth="1"/>
    <col min="2592" max="2592" width="12.28515625" style="35" bestFit="1" customWidth="1"/>
    <col min="2593" max="2816" width="9.140625" style="35"/>
    <col min="2817" max="2817" width="4" style="35" customWidth="1"/>
    <col min="2818" max="2823" width="4.7109375" style="35" customWidth="1"/>
    <col min="2824" max="2824" width="5.140625" style="35" customWidth="1"/>
    <col min="2825" max="2825" width="3.42578125" style="35" customWidth="1"/>
    <col min="2826" max="2831" width="4.7109375" style="35" customWidth="1"/>
    <col min="2832" max="2832" width="5.140625" style="35" customWidth="1"/>
    <col min="2833" max="2833" width="3.85546875" style="35" customWidth="1"/>
    <col min="2834" max="2839" width="4.7109375" style="35" customWidth="1"/>
    <col min="2840" max="2840" width="5.28515625" style="35" customWidth="1"/>
    <col min="2841" max="2841" width="4.28515625" style="35" customWidth="1"/>
    <col min="2842" max="2842" width="6.85546875" style="35" customWidth="1"/>
    <col min="2843" max="2843" width="6.7109375" style="35" customWidth="1"/>
    <col min="2844" max="2844" width="7.5703125" style="35" customWidth="1"/>
    <col min="2845" max="2847" width="0" style="35" hidden="1" customWidth="1"/>
    <col min="2848" max="2848" width="12.28515625" style="35" bestFit="1" customWidth="1"/>
    <col min="2849" max="3072" width="9.140625" style="35"/>
    <col min="3073" max="3073" width="4" style="35" customWidth="1"/>
    <col min="3074" max="3079" width="4.7109375" style="35" customWidth="1"/>
    <col min="3080" max="3080" width="5.140625" style="35" customWidth="1"/>
    <col min="3081" max="3081" width="3.42578125" style="35" customWidth="1"/>
    <col min="3082" max="3087" width="4.7109375" style="35" customWidth="1"/>
    <col min="3088" max="3088" width="5.140625" style="35" customWidth="1"/>
    <col min="3089" max="3089" width="3.85546875" style="35" customWidth="1"/>
    <col min="3090" max="3095" width="4.7109375" style="35" customWidth="1"/>
    <col min="3096" max="3096" width="5.28515625" style="35" customWidth="1"/>
    <col min="3097" max="3097" width="4.28515625" style="35" customWidth="1"/>
    <col min="3098" max="3098" width="6.85546875" style="35" customWidth="1"/>
    <col min="3099" max="3099" width="6.7109375" style="35" customWidth="1"/>
    <col min="3100" max="3100" width="7.5703125" style="35" customWidth="1"/>
    <col min="3101" max="3103" width="0" style="35" hidden="1" customWidth="1"/>
    <col min="3104" max="3104" width="12.28515625" style="35" bestFit="1" customWidth="1"/>
    <col min="3105" max="3328" width="9.140625" style="35"/>
    <col min="3329" max="3329" width="4" style="35" customWidth="1"/>
    <col min="3330" max="3335" width="4.7109375" style="35" customWidth="1"/>
    <col min="3336" max="3336" width="5.140625" style="35" customWidth="1"/>
    <col min="3337" max="3337" width="3.42578125" style="35" customWidth="1"/>
    <col min="3338" max="3343" width="4.7109375" style="35" customWidth="1"/>
    <col min="3344" max="3344" width="5.140625" style="35" customWidth="1"/>
    <col min="3345" max="3345" width="3.85546875" style="35" customWidth="1"/>
    <col min="3346" max="3351" width="4.7109375" style="35" customWidth="1"/>
    <col min="3352" max="3352" width="5.28515625" style="35" customWidth="1"/>
    <col min="3353" max="3353" width="4.28515625" style="35" customWidth="1"/>
    <col min="3354" max="3354" width="6.85546875" style="35" customWidth="1"/>
    <col min="3355" max="3355" width="6.7109375" style="35" customWidth="1"/>
    <col min="3356" max="3356" width="7.5703125" style="35" customWidth="1"/>
    <col min="3357" max="3359" width="0" style="35" hidden="1" customWidth="1"/>
    <col min="3360" max="3360" width="12.28515625" style="35" bestFit="1" customWidth="1"/>
    <col min="3361" max="3584" width="9.140625" style="35"/>
    <col min="3585" max="3585" width="4" style="35" customWidth="1"/>
    <col min="3586" max="3591" width="4.7109375" style="35" customWidth="1"/>
    <col min="3592" max="3592" width="5.140625" style="35" customWidth="1"/>
    <col min="3593" max="3593" width="3.42578125" style="35" customWidth="1"/>
    <col min="3594" max="3599" width="4.7109375" style="35" customWidth="1"/>
    <col min="3600" max="3600" width="5.140625" style="35" customWidth="1"/>
    <col min="3601" max="3601" width="3.85546875" style="35" customWidth="1"/>
    <col min="3602" max="3607" width="4.7109375" style="35" customWidth="1"/>
    <col min="3608" max="3608" width="5.28515625" style="35" customWidth="1"/>
    <col min="3609" max="3609" width="4.28515625" style="35" customWidth="1"/>
    <col min="3610" max="3610" width="6.85546875" style="35" customWidth="1"/>
    <col min="3611" max="3611" width="6.7109375" style="35" customWidth="1"/>
    <col min="3612" max="3612" width="7.5703125" style="35" customWidth="1"/>
    <col min="3613" max="3615" width="0" style="35" hidden="1" customWidth="1"/>
    <col min="3616" max="3616" width="12.28515625" style="35" bestFit="1" customWidth="1"/>
    <col min="3617" max="3840" width="9.140625" style="35"/>
    <col min="3841" max="3841" width="4" style="35" customWidth="1"/>
    <col min="3842" max="3847" width="4.7109375" style="35" customWidth="1"/>
    <col min="3848" max="3848" width="5.140625" style="35" customWidth="1"/>
    <col min="3849" max="3849" width="3.42578125" style="35" customWidth="1"/>
    <col min="3850" max="3855" width="4.7109375" style="35" customWidth="1"/>
    <col min="3856" max="3856" width="5.140625" style="35" customWidth="1"/>
    <col min="3857" max="3857" width="3.85546875" style="35" customWidth="1"/>
    <col min="3858" max="3863" width="4.7109375" style="35" customWidth="1"/>
    <col min="3864" max="3864" width="5.28515625" style="35" customWidth="1"/>
    <col min="3865" max="3865" width="4.28515625" style="35" customWidth="1"/>
    <col min="3866" max="3866" width="6.85546875" style="35" customWidth="1"/>
    <col min="3867" max="3867" width="6.7109375" style="35" customWidth="1"/>
    <col min="3868" max="3868" width="7.5703125" style="35" customWidth="1"/>
    <col min="3869" max="3871" width="0" style="35" hidden="1" customWidth="1"/>
    <col min="3872" max="3872" width="12.28515625" style="35" bestFit="1" customWidth="1"/>
    <col min="3873" max="4096" width="9.140625" style="35"/>
    <col min="4097" max="4097" width="4" style="35" customWidth="1"/>
    <col min="4098" max="4103" width="4.7109375" style="35" customWidth="1"/>
    <col min="4104" max="4104" width="5.140625" style="35" customWidth="1"/>
    <col min="4105" max="4105" width="3.42578125" style="35" customWidth="1"/>
    <col min="4106" max="4111" width="4.7109375" style="35" customWidth="1"/>
    <col min="4112" max="4112" width="5.140625" style="35" customWidth="1"/>
    <col min="4113" max="4113" width="3.85546875" style="35" customWidth="1"/>
    <col min="4114" max="4119" width="4.7109375" style="35" customWidth="1"/>
    <col min="4120" max="4120" width="5.28515625" style="35" customWidth="1"/>
    <col min="4121" max="4121" width="4.28515625" style="35" customWidth="1"/>
    <col min="4122" max="4122" width="6.85546875" style="35" customWidth="1"/>
    <col min="4123" max="4123" width="6.7109375" style="35" customWidth="1"/>
    <col min="4124" max="4124" width="7.5703125" style="35" customWidth="1"/>
    <col min="4125" max="4127" width="0" style="35" hidden="1" customWidth="1"/>
    <col min="4128" max="4128" width="12.28515625" style="35" bestFit="1" customWidth="1"/>
    <col min="4129" max="4352" width="9.140625" style="35"/>
    <col min="4353" max="4353" width="4" style="35" customWidth="1"/>
    <col min="4354" max="4359" width="4.7109375" style="35" customWidth="1"/>
    <col min="4360" max="4360" width="5.140625" style="35" customWidth="1"/>
    <col min="4361" max="4361" width="3.42578125" style="35" customWidth="1"/>
    <col min="4362" max="4367" width="4.7109375" style="35" customWidth="1"/>
    <col min="4368" max="4368" width="5.140625" style="35" customWidth="1"/>
    <col min="4369" max="4369" width="3.85546875" style="35" customWidth="1"/>
    <col min="4370" max="4375" width="4.7109375" style="35" customWidth="1"/>
    <col min="4376" max="4376" width="5.28515625" style="35" customWidth="1"/>
    <col min="4377" max="4377" width="4.28515625" style="35" customWidth="1"/>
    <col min="4378" max="4378" width="6.85546875" style="35" customWidth="1"/>
    <col min="4379" max="4379" width="6.7109375" style="35" customWidth="1"/>
    <col min="4380" max="4380" width="7.5703125" style="35" customWidth="1"/>
    <col min="4381" max="4383" width="0" style="35" hidden="1" customWidth="1"/>
    <col min="4384" max="4384" width="12.28515625" style="35" bestFit="1" customWidth="1"/>
    <col min="4385" max="4608" width="9.140625" style="35"/>
    <col min="4609" max="4609" width="4" style="35" customWidth="1"/>
    <col min="4610" max="4615" width="4.7109375" style="35" customWidth="1"/>
    <col min="4616" max="4616" width="5.140625" style="35" customWidth="1"/>
    <col min="4617" max="4617" width="3.42578125" style="35" customWidth="1"/>
    <col min="4618" max="4623" width="4.7109375" style="35" customWidth="1"/>
    <col min="4624" max="4624" width="5.140625" style="35" customWidth="1"/>
    <col min="4625" max="4625" width="3.85546875" style="35" customWidth="1"/>
    <col min="4626" max="4631" width="4.7109375" style="35" customWidth="1"/>
    <col min="4632" max="4632" width="5.28515625" style="35" customWidth="1"/>
    <col min="4633" max="4633" width="4.28515625" style="35" customWidth="1"/>
    <col min="4634" max="4634" width="6.85546875" style="35" customWidth="1"/>
    <col min="4635" max="4635" width="6.7109375" style="35" customWidth="1"/>
    <col min="4636" max="4636" width="7.5703125" style="35" customWidth="1"/>
    <col min="4637" max="4639" width="0" style="35" hidden="1" customWidth="1"/>
    <col min="4640" max="4640" width="12.28515625" style="35" bestFit="1" customWidth="1"/>
    <col min="4641" max="4864" width="9.140625" style="35"/>
    <col min="4865" max="4865" width="4" style="35" customWidth="1"/>
    <col min="4866" max="4871" width="4.7109375" style="35" customWidth="1"/>
    <col min="4872" max="4872" width="5.140625" style="35" customWidth="1"/>
    <col min="4873" max="4873" width="3.42578125" style="35" customWidth="1"/>
    <col min="4874" max="4879" width="4.7109375" style="35" customWidth="1"/>
    <col min="4880" max="4880" width="5.140625" style="35" customWidth="1"/>
    <col min="4881" max="4881" width="3.85546875" style="35" customWidth="1"/>
    <col min="4882" max="4887" width="4.7109375" style="35" customWidth="1"/>
    <col min="4888" max="4888" width="5.28515625" style="35" customWidth="1"/>
    <col min="4889" max="4889" width="4.28515625" style="35" customWidth="1"/>
    <col min="4890" max="4890" width="6.85546875" style="35" customWidth="1"/>
    <col min="4891" max="4891" width="6.7109375" style="35" customWidth="1"/>
    <col min="4892" max="4892" width="7.5703125" style="35" customWidth="1"/>
    <col min="4893" max="4895" width="0" style="35" hidden="1" customWidth="1"/>
    <col min="4896" max="4896" width="12.28515625" style="35" bestFit="1" customWidth="1"/>
    <col min="4897" max="5120" width="9.140625" style="35"/>
    <col min="5121" max="5121" width="4" style="35" customWidth="1"/>
    <col min="5122" max="5127" width="4.7109375" style="35" customWidth="1"/>
    <col min="5128" max="5128" width="5.140625" style="35" customWidth="1"/>
    <col min="5129" max="5129" width="3.42578125" style="35" customWidth="1"/>
    <col min="5130" max="5135" width="4.7109375" style="35" customWidth="1"/>
    <col min="5136" max="5136" width="5.140625" style="35" customWidth="1"/>
    <col min="5137" max="5137" width="3.85546875" style="35" customWidth="1"/>
    <col min="5138" max="5143" width="4.7109375" style="35" customWidth="1"/>
    <col min="5144" max="5144" width="5.28515625" style="35" customWidth="1"/>
    <col min="5145" max="5145" width="4.28515625" style="35" customWidth="1"/>
    <col min="5146" max="5146" width="6.85546875" style="35" customWidth="1"/>
    <col min="5147" max="5147" width="6.7109375" style="35" customWidth="1"/>
    <col min="5148" max="5148" width="7.5703125" style="35" customWidth="1"/>
    <col min="5149" max="5151" width="0" style="35" hidden="1" customWidth="1"/>
    <col min="5152" max="5152" width="12.28515625" style="35" bestFit="1" customWidth="1"/>
    <col min="5153" max="5376" width="9.140625" style="35"/>
    <col min="5377" max="5377" width="4" style="35" customWidth="1"/>
    <col min="5378" max="5383" width="4.7109375" style="35" customWidth="1"/>
    <col min="5384" max="5384" width="5.140625" style="35" customWidth="1"/>
    <col min="5385" max="5385" width="3.42578125" style="35" customWidth="1"/>
    <col min="5386" max="5391" width="4.7109375" style="35" customWidth="1"/>
    <col min="5392" max="5392" width="5.140625" style="35" customWidth="1"/>
    <col min="5393" max="5393" width="3.85546875" style="35" customWidth="1"/>
    <col min="5394" max="5399" width="4.7109375" style="35" customWidth="1"/>
    <col min="5400" max="5400" width="5.28515625" style="35" customWidth="1"/>
    <col min="5401" max="5401" width="4.28515625" style="35" customWidth="1"/>
    <col min="5402" max="5402" width="6.85546875" style="35" customWidth="1"/>
    <col min="5403" max="5403" width="6.7109375" style="35" customWidth="1"/>
    <col min="5404" max="5404" width="7.5703125" style="35" customWidth="1"/>
    <col min="5405" max="5407" width="0" style="35" hidden="1" customWidth="1"/>
    <col min="5408" max="5408" width="12.28515625" style="35" bestFit="1" customWidth="1"/>
    <col min="5409" max="5632" width="9.140625" style="35"/>
    <col min="5633" max="5633" width="4" style="35" customWidth="1"/>
    <col min="5634" max="5639" width="4.7109375" style="35" customWidth="1"/>
    <col min="5640" max="5640" width="5.140625" style="35" customWidth="1"/>
    <col min="5641" max="5641" width="3.42578125" style="35" customWidth="1"/>
    <col min="5642" max="5647" width="4.7109375" style="35" customWidth="1"/>
    <col min="5648" max="5648" width="5.140625" style="35" customWidth="1"/>
    <col min="5649" max="5649" width="3.85546875" style="35" customWidth="1"/>
    <col min="5650" max="5655" width="4.7109375" style="35" customWidth="1"/>
    <col min="5656" max="5656" width="5.28515625" style="35" customWidth="1"/>
    <col min="5657" max="5657" width="4.28515625" style="35" customWidth="1"/>
    <col min="5658" max="5658" width="6.85546875" style="35" customWidth="1"/>
    <col min="5659" max="5659" width="6.7109375" style="35" customWidth="1"/>
    <col min="5660" max="5660" width="7.5703125" style="35" customWidth="1"/>
    <col min="5661" max="5663" width="0" style="35" hidden="1" customWidth="1"/>
    <col min="5664" max="5664" width="12.28515625" style="35" bestFit="1" customWidth="1"/>
    <col min="5665" max="5888" width="9.140625" style="35"/>
    <col min="5889" max="5889" width="4" style="35" customWidth="1"/>
    <col min="5890" max="5895" width="4.7109375" style="35" customWidth="1"/>
    <col min="5896" max="5896" width="5.140625" style="35" customWidth="1"/>
    <col min="5897" max="5897" width="3.42578125" style="35" customWidth="1"/>
    <col min="5898" max="5903" width="4.7109375" style="35" customWidth="1"/>
    <col min="5904" max="5904" width="5.140625" style="35" customWidth="1"/>
    <col min="5905" max="5905" width="3.85546875" style="35" customWidth="1"/>
    <col min="5906" max="5911" width="4.7109375" style="35" customWidth="1"/>
    <col min="5912" max="5912" width="5.28515625" style="35" customWidth="1"/>
    <col min="5913" max="5913" width="4.28515625" style="35" customWidth="1"/>
    <col min="5914" max="5914" width="6.85546875" style="35" customWidth="1"/>
    <col min="5915" max="5915" width="6.7109375" style="35" customWidth="1"/>
    <col min="5916" max="5916" width="7.5703125" style="35" customWidth="1"/>
    <col min="5917" max="5919" width="0" style="35" hidden="1" customWidth="1"/>
    <col min="5920" max="5920" width="12.28515625" style="35" bestFit="1" customWidth="1"/>
    <col min="5921" max="6144" width="9.140625" style="35"/>
    <col min="6145" max="6145" width="4" style="35" customWidth="1"/>
    <col min="6146" max="6151" width="4.7109375" style="35" customWidth="1"/>
    <col min="6152" max="6152" width="5.140625" style="35" customWidth="1"/>
    <col min="6153" max="6153" width="3.42578125" style="35" customWidth="1"/>
    <col min="6154" max="6159" width="4.7109375" style="35" customWidth="1"/>
    <col min="6160" max="6160" width="5.140625" style="35" customWidth="1"/>
    <col min="6161" max="6161" width="3.85546875" style="35" customWidth="1"/>
    <col min="6162" max="6167" width="4.7109375" style="35" customWidth="1"/>
    <col min="6168" max="6168" width="5.28515625" style="35" customWidth="1"/>
    <col min="6169" max="6169" width="4.28515625" style="35" customWidth="1"/>
    <col min="6170" max="6170" width="6.85546875" style="35" customWidth="1"/>
    <col min="6171" max="6171" width="6.7109375" style="35" customWidth="1"/>
    <col min="6172" max="6172" width="7.5703125" style="35" customWidth="1"/>
    <col min="6173" max="6175" width="0" style="35" hidden="1" customWidth="1"/>
    <col min="6176" max="6176" width="12.28515625" style="35" bestFit="1" customWidth="1"/>
    <col min="6177" max="6400" width="9.140625" style="35"/>
    <col min="6401" max="6401" width="4" style="35" customWidth="1"/>
    <col min="6402" max="6407" width="4.7109375" style="35" customWidth="1"/>
    <col min="6408" max="6408" width="5.140625" style="35" customWidth="1"/>
    <col min="6409" max="6409" width="3.42578125" style="35" customWidth="1"/>
    <col min="6410" max="6415" width="4.7109375" style="35" customWidth="1"/>
    <col min="6416" max="6416" width="5.140625" style="35" customWidth="1"/>
    <col min="6417" max="6417" width="3.85546875" style="35" customWidth="1"/>
    <col min="6418" max="6423" width="4.7109375" style="35" customWidth="1"/>
    <col min="6424" max="6424" width="5.28515625" style="35" customWidth="1"/>
    <col min="6425" max="6425" width="4.28515625" style="35" customWidth="1"/>
    <col min="6426" max="6426" width="6.85546875" style="35" customWidth="1"/>
    <col min="6427" max="6427" width="6.7109375" style="35" customWidth="1"/>
    <col min="6428" max="6428" width="7.5703125" style="35" customWidth="1"/>
    <col min="6429" max="6431" width="0" style="35" hidden="1" customWidth="1"/>
    <col min="6432" max="6432" width="12.28515625" style="35" bestFit="1" customWidth="1"/>
    <col min="6433" max="6656" width="9.140625" style="35"/>
    <col min="6657" max="6657" width="4" style="35" customWidth="1"/>
    <col min="6658" max="6663" width="4.7109375" style="35" customWidth="1"/>
    <col min="6664" max="6664" width="5.140625" style="35" customWidth="1"/>
    <col min="6665" max="6665" width="3.42578125" style="35" customWidth="1"/>
    <col min="6666" max="6671" width="4.7109375" style="35" customWidth="1"/>
    <col min="6672" max="6672" width="5.140625" style="35" customWidth="1"/>
    <col min="6673" max="6673" width="3.85546875" style="35" customWidth="1"/>
    <col min="6674" max="6679" width="4.7109375" style="35" customWidth="1"/>
    <col min="6680" max="6680" width="5.28515625" style="35" customWidth="1"/>
    <col min="6681" max="6681" width="4.28515625" style="35" customWidth="1"/>
    <col min="6682" max="6682" width="6.85546875" style="35" customWidth="1"/>
    <col min="6683" max="6683" width="6.7109375" style="35" customWidth="1"/>
    <col min="6684" max="6684" width="7.5703125" style="35" customWidth="1"/>
    <col min="6685" max="6687" width="0" style="35" hidden="1" customWidth="1"/>
    <col min="6688" max="6688" width="12.28515625" style="35" bestFit="1" customWidth="1"/>
    <col min="6689" max="6912" width="9.140625" style="35"/>
    <col min="6913" max="6913" width="4" style="35" customWidth="1"/>
    <col min="6914" max="6919" width="4.7109375" style="35" customWidth="1"/>
    <col min="6920" max="6920" width="5.140625" style="35" customWidth="1"/>
    <col min="6921" max="6921" width="3.42578125" style="35" customWidth="1"/>
    <col min="6922" max="6927" width="4.7109375" style="35" customWidth="1"/>
    <col min="6928" max="6928" width="5.140625" style="35" customWidth="1"/>
    <col min="6929" max="6929" width="3.85546875" style="35" customWidth="1"/>
    <col min="6930" max="6935" width="4.7109375" style="35" customWidth="1"/>
    <col min="6936" max="6936" width="5.28515625" style="35" customWidth="1"/>
    <col min="6937" max="6937" width="4.28515625" style="35" customWidth="1"/>
    <col min="6938" max="6938" width="6.85546875" style="35" customWidth="1"/>
    <col min="6939" max="6939" width="6.7109375" style="35" customWidth="1"/>
    <col min="6940" max="6940" width="7.5703125" style="35" customWidth="1"/>
    <col min="6941" max="6943" width="0" style="35" hidden="1" customWidth="1"/>
    <col min="6944" max="6944" width="12.28515625" style="35" bestFit="1" customWidth="1"/>
    <col min="6945" max="7168" width="9.140625" style="35"/>
    <col min="7169" max="7169" width="4" style="35" customWidth="1"/>
    <col min="7170" max="7175" width="4.7109375" style="35" customWidth="1"/>
    <col min="7176" max="7176" width="5.140625" style="35" customWidth="1"/>
    <col min="7177" max="7177" width="3.42578125" style="35" customWidth="1"/>
    <col min="7178" max="7183" width="4.7109375" style="35" customWidth="1"/>
    <col min="7184" max="7184" width="5.140625" style="35" customWidth="1"/>
    <col min="7185" max="7185" width="3.85546875" style="35" customWidth="1"/>
    <col min="7186" max="7191" width="4.7109375" style="35" customWidth="1"/>
    <col min="7192" max="7192" width="5.28515625" style="35" customWidth="1"/>
    <col min="7193" max="7193" width="4.28515625" style="35" customWidth="1"/>
    <col min="7194" max="7194" width="6.85546875" style="35" customWidth="1"/>
    <col min="7195" max="7195" width="6.7109375" style="35" customWidth="1"/>
    <col min="7196" max="7196" width="7.5703125" style="35" customWidth="1"/>
    <col min="7197" max="7199" width="0" style="35" hidden="1" customWidth="1"/>
    <col min="7200" max="7200" width="12.28515625" style="35" bestFit="1" customWidth="1"/>
    <col min="7201" max="7424" width="9.140625" style="35"/>
    <col min="7425" max="7425" width="4" style="35" customWidth="1"/>
    <col min="7426" max="7431" width="4.7109375" style="35" customWidth="1"/>
    <col min="7432" max="7432" width="5.140625" style="35" customWidth="1"/>
    <col min="7433" max="7433" width="3.42578125" style="35" customWidth="1"/>
    <col min="7434" max="7439" width="4.7109375" style="35" customWidth="1"/>
    <col min="7440" max="7440" width="5.140625" style="35" customWidth="1"/>
    <col min="7441" max="7441" width="3.85546875" style="35" customWidth="1"/>
    <col min="7442" max="7447" width="4.7109375" style="35" customWidth="1"/>
    <col min="7448" max="7448" width="5.28515625" style="35" customWidth="1"/>
    <col min="7449" max="7449" width="4.28515625" style="35" customWidth="1"/>
    <col min="7450" max="7450" width="6.85546875" style="35" customWidth="1"/>
    <col min="7451" max="7451" width="6.7109375" style="35" customWidth="1"/>
    <col min="7452" max="7452" width="7.5703125" style="35" customWidth="1"/>
    <col min="7453" max="7455" width="0" style="35" hidden="1" customWidth="1"/>
    <col min="7456" max="7456" width="12.28515625" style="35" bestFit="1" customWidth="1"/>
    <col min="7457" max="7680" width="9.140625" style="35"/>
    <col min="7681" max="7681" width="4" style="35" customWidth="1"/>
    <col min="7682" max="7687" width="4.7109375" style="35" customWidth="1"/>
    <col min="7688" max="7688" width="5.140625" style="35" customWidth="1"/>
    <col min="7689" max="7689" width="3.42578125" style="35" customWidth="1"/>
    <col min="7690" max="7695" width="4.7109375" style="35" customWidth="1"/>
    <col min="7696" max="7696" width="5.140625" style="35" customWidth="1"/>
    <col min="7697" max="7697" width="3.85546875" style="35" customWidth="1"/>
    <col min="7698" max="7703" width="4.7109375" style="35" customWidth="1"/>
    <col min="7704" max="7704" width="5.28515625" style="35" customWidth="1"/>
    <col min="7705" max="7705" width="4.28515625" style="35" customWidth="1"/>
    <col min="7706" max="7706" width="6.85546875" style="35" customWidth="1"/>
    <col min="7707" max="7707" width="6.7109375" style="35" customWidth="1"/>
    <col min="7708" max="7708" width="7.5703125" style="35" customWidth="1"/>
    <col min="7709" max="7711" width="0" style="35" hidden="1" customWidth="1"/>
    <col min="7712" max="7712" width="12.28515625" style="35" bestFit="1" customWidth="1"/>
    <col min="7713" max="7936" width="9.140625" style="35"/>
    <col min="7937" max="7937" width="4" style="35" customWidth="1"/>
    <col min="7938" max="7943" width="4.7109375" style="35" customWidth="1"/>
    <col min="7944" max="7944" width="5.140625" style="35" customWidth="1"/>
    <col min="7945" max="7945" width="3.42578125" style="35" customWidth="1"/>
    <col min="7946" max="7951" width="4.7109375" style="35" customWidth="1"/>
    <col min="7952" max="7952" width="5.140625" style="35" customWidth="1"/>
    <col min="7953" max="7953" width="3.85546875" style="35" customWidth="1"/>
    <col min="7954" max="7959" width="4.7109375" style="35" customWidth="1"/>
    <col min="7960" max="7960" width="5.28515625" style="35" customWidth="1"/>
    <col min="7961" max="7961" width="4.28515625" style="35" customWidth="1"/>
    <col min="7962" max="7962" width="6.85546875" style="35" customWidth="1"/>
    <col min="7963" max="7963" width="6.7109375" style="35" customWidth="1"/>
    <col min="7964" max="7964" width="7.5703125" style="35" customWidth="1"/>
    <col min="7965" max="7967" width="0" style="35" hidden="1" customWidth="1"/>
    <col min="7968" max="7968" width="12.28515625" style="35" bestFit="1" customWidth="1"/>
    <col min="7969" max="8192" width="9.140625" style="35"/>
    <col min="8193" max="8193" width="4" style="35" customWidth="1"/>
    <col min="8194" max="8199" width="4.7109375" style="35" customWidth="1"/>
    <col min="8200" max="8200" width="5.140625" style="35" customWidth="1"/>
    <col min="8201" max="8201" width="3.42578125" style="35" customWidth="1"/>
    <col min="8202" max="8207" width="4.7109375" style="35" customWidth="1"/>
    <col min="8208" max="8208" width="5.140625" style="35" customWidth="1"/>
    <col min="8209" max="8209" width="3.85546875" style="35" customWidth="1"/>
    <col min="8210" max="8215" width="4.7109375" style="35" customWidth="1"/>
    <col min="8216" max="8216" width="5.28515625" style="35" customWidth="1"/>
    <col min="8217" max="8217" width="4.28515625" style="35" customWidth="1"/>
    <col min="8218" max="8218" width="6.85546875" style="35" customWidth="1"/>
    <col min="8219" max="8219" width="6.7109375" style="35" customWidth="1"/>
    <col min="8220" max="8220" width="7.5703125" style="35" customWidth="1"/>
    <col min="8221" max="8223" width="0" style="35" hidden="1" customWidth="1"/>
    <col min="8224" max="8224" width="12.28515625" style="35" bestFit="1" customWidth="1"/>
    <col min="8225" max="8448" width="9.140625" style="35"/>
    <col min="8449" max="8449" width="4" style="35" customWidth="1"/>
    <col min="8450" max="8455" width="4.7109375" style="35" customWidth="1"/>
    <col min="8456" max="8456" width="5.140625" style="35" customWidth="1"/>
    <col min="8457" max="8457" width="3.42578125" style="35" customWidth="1"/>
    <col min="8458" max="8463" width="4.7109375" style="35" customWidth="1"/>
    <col min="8464" max="8464" width="5.140625" style="35" customWidth="1"/>
    <col min="8465" max="8465" width="3.85546875" style="35" customWidth="1"/>
    <col min="8466" max="8471" width="4.7109375" style="35" customWidth="1"/>
    <col min="8472" max="8472" width="5.28515625" style="35" customWidth="1"/>
    <col min="8473" max="8473" width="4.28515625" style="35" customWidth="1"/>
    <col min="8474" max="8474" width="6.85546875" style="35" customWidth="1"/>
    <col min="8475" max="8475" width="6.7109375" style="35" customWidth="1"/>
    <col min="8476" max="8476" width="7.5703125" style="35" customWidth="1"/>
    <col min="8477" max="8479" width="0" style="35" hidden="1" customWidth="1"/>
    <col min="8480" max="8480" width="12.28515625" style="35" bestFit="1" customWidth="1"/>
    <col min="8481" max="8704" width="9.140625" style="35"/>
    <col min="8705" max="8705" width="4" style="35" customWidth="1"/>
    <col min="8706" max="8711" width="4.7109375" style="35" customWidth="1"/>
    <col min="8712" max="8712" width="5.140625" style="35" customWidth="1"/>
    <col min="8713" max="8713" width="3.42578125" style="35" customWidth="1"/>
    <col min="8714" max="8719" width="4.7109375" style="35" customWidth="1"/>
    <col min="8720" max="8720" width="5.140625" style="35" customWidth="1"/>
    <col min="8721" max="8721" width="3.85546875" style="35" customWidth="1"/>
    <col min="8722" max="8727" width="4.7109375" style="35" customWidth="1"/>
    <col min="8728" max="8728" width="5.28515625" style="35" customWidth="1"/>
    <col min="8729" max="8729" width="4.28515625" style="35" customWidth="1"/>
    <col min="8730" max="8730" width="6.85546875" style="35" customWidth="1"/>
    <col min="8731" max="8731" width="6.7109375" style="35" customWidth="1"/>
    <col min="8732" max="8732" width="7.5703125" style="35" customWidth="1"/>
    <col min="8733" max="8735" width="0" style="35" hidden="1" customWidth="1"/>
    <col min="8736" max="8736" width="12.28515625" style="35" bestFit="1" customWidth="1"/>
    <col min="8737" max="8960" width="9.140625" style="35"/>
    <col min="8961" max="8961" width="4" style="35" customWidth="1"/>
    <col min="8962" max="8967" width="4.7109375" style="35" customWidth="1"/>
    <col min="8968" max="8968" width="5.140625" style="35" customWidth="1"/>
    <col min="8969" max="8969" width="3.42578125" style="35" customWidth="1"/>
    <col min="8970" max="8975" width="4.7109375" style="35" customWidth="1"/>
    <col min="8976" max="8976" width="5.140625" style="35" customWidth="1"/>
    <col min="8977" max="8977" width="3.85546875" style="35" customWidth="1"/>
    <col min="8978" max="8983" width="4.7109375" style="35" customWidth="1"/>
    <col min="8984" max="8984" width="5.28515625" style="35" customWidth="1"/>
    <col min="8985" max="8985" width="4.28515625" style="35" customWidth="1"/>
    <col min="8986" max="8986" width="6.85546875" style="35" customWidth="1"/>
    <col min="8987" max="8987" width="6.7109375" style="35" customWidth="1"/>
    <col min="8988" max="8988" width="7.5703125" style="35" customWidth="1"/>
    <col min="8989" max="8991" width="0" style="35" hidden="1" customWidth="1"/>
    <col min="8992" max="8992" width="12.28515625" style="35" bestFit="1" customWidth="1"/>
    <col min="8993" max="9216" width="9.140625" style="35"/>
    <col min="9217" max="9217" width="4" style="35" customWidth="1"/>
    <col min="9218" max="9223" width="4.7109375" style="35" customWidth="1"/>
    <col min="9224" max="9224" width="5.140625" style="35" customWidth="1"/>
    <col min="9225" max="9225" width="3.42578125" style="35" customWidth="1"/>
    <col min="9226" max="9231" width="4.7109375" style="35" customWidth="1"/>
    <col min="9232" max="9232" width="5.140625" style="35" customWidth="1"/>
    <col min="9233" max="9233" width="3.85546875" style="35" customWidth="1"/>
    <col min="9234" max="9239" width="4.7109375" style="35" customWidth="1"/>
    <col min="9240" max="9240" width="5.28515625" style="35" customWidth="1"/>
    <col min="9241" max="9241" width="4.28515625" style="35" customWidth="1"/>
    <col min="9242" max="9242" width="6.85546875" style="35" customWidth="1"/>
    <col min="9243" max="9243" width="6.7109375" style="35" customWidth="1"/>
    <col min="9244" max="9244" width="7.5703125" style="35" customWidth="1"/>
    <col min="9245" max="9247" width="0" style="35" hidden="1" customWidth="1"/>
    <col min="9248" max="9248" width="12.28515625" style="35" bestFit="1" customWidth="1"/>
    <col min="9249" max="9472" width="9.140625" style="35"/>
    <col min="9473" max="9473" width="4" style="35" customWidth="1"/>
    <col min="9474" max="9479" width="4.7109375" style="35" customWidth="1"/>
    <col min="9480" max="9480" width="5.140625" style="35" customWidth="1"/>
    <col min="9481" max="9481" width="3.42578125" style="35" customWidth="1"/>
    <col min="9482" max="9487" width="4.7109375" style="35" customWidth="1"/>
    <col min="9488" max="9488" width="5.140625" style="35" customWidth="1"/>
    <col min="9489" max="9489" width="3.85546875" style="35" customWidth="1"/>
    <col min="9490" max="9495" width="4.7109375" style="35" customWidth="1"/>
    <col min="9496" max="9496" width="5.28515625" style="35" customWidth="1"/>
    <col min="9497" max="9497" width="4.28515625" style="35" customWidth="1"/>
    <col min="9498" max="9498" width="6.85546875" style="35" customWidth="1"/>
    <col min="9499" max="9499" width="6.7109375" style="35" customWidth="1"/>
    <col min="9500" max="9500" width="7.5703125" style="35" customWidth="1"/>
    <col min="9501" max="9503" width="0" style="35" hidden="1" customWidth="1"/>
    <col min="9504" max="9504" width="12.28515625" style="35" bestFit="1" customWidth="1"/>
    <col min="9505" max="9728" width="9.140625" style="35"/>
    <col min="9729" max="9729" width="4" style="35" customWidth="1"/>
    <col min="9730" max="9735" width="4.7109375" style="35" customWidth="1"/>
    <col min="9736" max="9736" width="5.140625" style="35" customWidth="1"/>
    <col min="9737" max="9737" width="3.42578125" style="35" customWidth="1"/>
    <col min="9738" max="9743" width="4.7109375" style="35" customWidth="1"/>
    <col min="9744" max="9744" width="5.140625" style="35" customWidth="1"/>
    <col min="9745" max="9745" width="3.85546875" style="35" customWidth="1"/>
    <col min="9746" max="9751" width="4.7109375" style="35" customWidth="1"/>
    <col min="9752" max="9752" width="5.28515625" style="35" customWidth="1"/>
    <col min="9753" max="9753" width="4.28515625" style="35" customWidth="1"/>
    <col min="9754" max="9754" width="6.85546875" style="35" customWidth="1"/>
    <col min="9755" max="9755" width="6.7109375" style="35" customWidth="1"/>
    <col min="9756" max="9756" width="7.5703125" style="35" customWidth="1"/>
    <col min="9757" max="9759" width="0" style="35" hidden="1" customWidth="1"/>
    <col min="9760" max="9760" width="12.28515625" style="35" bestFit="1" customWidth="1"/>
    <col min="9761" max="9984" width="9.140625" style="35"/>
    <col min="9985" max="9985" width="4" style="35" customWidth="1"/>
    <col min="9986" max="9991" width="4.7109375" style="35" customWidth="1"/>
    <col min="9992" max="9992" width="5.140625" style="35" customWidth="1"/>
    <col min="9993" max="9993" width="3.42578125" style="35" customWidth="1"/>
    <col min="9994" max="9999" width="4.7109375" style="35" customWidth="1"/>
    <col min="10000" max="10000" width="5.140625" style="35" customWidth="1"/>
    <col min="10001" max="10001" width="3.85546875" style="35" customWidth="1"/>
    <col min="10002" max="10007" width="4.7109375" style="35" customWidth="1"/>
    <col min="10008" max="10008" width="5.28515625" style="35" customWidth="1"/>
    <col min="10009" max="10009" width="4.28515625" style="35" customWidth="1"/>
    <col min="10010" max="10010" width="6.85546875" style="35" customWidth="1"/>
    <col min="10011" max="10011" width="6.7109375" style="35" customWidth="1"/>
    <col min="10012" max="10012" width="7.5703125" style="35" customWidth="1"/>
    <col min="10013" max="10015" width="0" style="35" hidden="1" customWidth="1"/>
    <col min="10016" max="10016" width="12.28515625" style="35" bestFit="1" customWidth="1"/>
    <col min="10017" max="10240" width="9.140625" style="35"/>
    <col min="10241" max="10241" width="4" style="35" customWidth="1"/>
    <col min="10242" max="10247" width="4.7109375" style="35" customWidth="1"/>
    <col min="10248" max="10248" width="5.140625" style="35" customWidth="1"/>
    <col min="10249" max="10249" width="3.42578125" style="35" customWidth="1"/>
    <col min="10250" max="10255" width="4.7109375" style="35" customWidth="1"/>
    <col min="10256" max="10256" width="5.140625" style="35" customWidth="1"/>
    <col min="10257" max="10257" width="3.85546875" style="35" customWidth="1"/>
    <col min="10258" max="10263" width="4.7109375" style="35" customWidth="1"/>
    <col min="10264" max="10264" width="5.28515625" style="35" customWidth="1"/>
    <col min="10265" max="10265" width="4.28515625" style="35" customWidth="1"/>
    <col min="10266" max="10266" width="6.85546875" style="35" customWidth="1"/>
    <col min="10267" max="10267" width="6.7109375" style="35" customWidth="1"/>
    <col min="10268" max="10268" width="7.5703125" style="35" customWidth="1"/>
    <col min="10269" max="10271" width="0" style="35" hidden="1" customWidth="1"/>
    <col min="10272" max="10272" width="12.28515625" style="35" bestFit="1" customWidth="1"/>
    <col min="10273" max="10496" width="9.140625" style="35"/>
    <col min="10497" max="10497" width="4" style="35" customWidth="1"/>
    <col min="10498" max="10503" width="4.7109375" style="35" customWidth="1"/>
    <col min="10504" max="10504" width="5.140625" style="35" customWidth="1"/>
    <col min="10505" max="10505" width="3.42578125" style="35" customWidth="1"/>
    <col min="10506" max="10511" width="4.7109375" style="35" customWidth="1"/>
    <col min="10512" max="10512" width="5.140625" style="35" customWidth="1"/>
    <col min="10513" max="10513" width="3.85546875" style="35" customWidth="1"/>
    <col min="10514" max="10519" width="4.7109375" style="35" customWidth="1"/>
    <col min="10520" max="10520" width="5.28515625" style="35" customWidth="1"/>
    <col min="10521" max="10521" width="4.28515625" style="35" customWidth="1"/>
    <col min="10522" max="10522" width="6.85546875" style="35" customWidth="1"/>
    <col min="10523" max="10523" width="6.7109375" style="35" customWidth="1"/>
    <col min="10524" max="10524" width="7.5703125" style="35" customWidth="1"/>
    <col min="10525" max="10527" width="0" style="35" hidden="1" customWidth="1"/>
    <col min="10528" max="10528" width="12.28515625" style="35" bestFit="1" customWidth="1"/>
    <col min="10529" max="10752" width="9.140625" style="35"/>
    <col min="10753" max="10753" width="4" style="35" customWidth="1"/>
    <col min="10754" max="10759" width="4.7109375" style="35" customWidth="1"/>
    <col min="10760" max="10760" width="5.140625" style="35" customWidth="1"/>
    <col min="10761" max="10761" width="3.42578125" style="35" customWidth="1"/>
    <col min="10762" max="10767" width="4.7109375" style="35" customWidth="1"/>
    <col min="10768" max="10768" width="5.140625" style="35" customWidth="1"/>
    <col min="10769" max="10769" width="3.85546875" style="35" customWidth="1"/>
    <col min="10770" max="10775" width="4.7109375" style="35" customWidth="1"/>
    <col min="10776" max="10776" width="5.28515625" style="35" customWidth="1"/>
    <col min="10777" max="10777" width="4.28515625" style="35" customWidth="1"/>
    <col min="10778" max="10778" width="6.85546875" style="35" customWidth="1"/>
    <col min="10779" max="10779" width="6.7109375" style="35" customWidth="1"/>
    <col min="10780" max="10780" width="7.5703125" style="35" customWidth="1"/>
    <col min="10781" max="10783" width="0" style="35" hidden="1" customWidth="1"/>
    <col min="10784" max="10784" width="12.28515625" style="35" bestFit="1" customWidth="1"/>
    <col min="10785" max="11008" width="9.140625" style="35"/>
    <col min="11009" max="11009" width="4" style="35" customWidth="1"/>
    <col min="11010" max="11015" width="4.7109375" style="35" customWidth="1"/>
    <col min="11016" max="11016" width="5.140625" style="35" customWidth="1"/>
    <col min="11017" max="11017" width="3.42578125" style="35" customWidth="1"/>
    <col min="11018" max="11023" width="4.7109375" style="35" customWidth="1"/>
    <col min="11024" max="11024" width="5.140625" style="35" customWidth="1"/>
    <col min="11025" max="11025" width="3.85546875" style="35" customWidth="1"/>
    <col min="11026" max="11031" width="4.7109375" style="35" customWidth="1"/>
    <col min="11032" max="11032" width="5.28515625" style="35" customWidth="1"/>
    <col min="11033" max="11033" width="4.28515625" style="35" customWidth="1"/>
    <col min="11034" max="11034" width="6.85546875" style="35" customWidth="1"/>
    <col min="11035" max="11035" width="6.7109375" style="35" customWidth="1"/>
    <col min="11036" max="11036" width="7.5703125" style="35" customWidth="1"/>
    <col min="11037" max="11039" width="0" style="35" hidden="1" customWidth="1"/>
    <col min="11040" max="11040" width="12.28515625" style="35" bestFit="1" customWidth="1"/>
    <col min="11041" max="11264" width="9.140625" style="35"/>
    <col min="11265" max="11265" width="4" style="35" customWidth="1"/>
    <col min="11266" max="11271" width="4.7109375" style="35" customWidth="1"/>
    <col min="11272" max="11272" width="5.140625" style="35" customWidth="1"/>
    <col min="11273" max="11273" width="3.42578125" style="35" customWidth="1"/>
    <col min="11274" max="11279" width="4.7109375" style="35" customWidth="1"/>
    <col min="11280" max="11280" width="5.140625" style="35" customWidth="1"/>
    <col min="11281" max="11281" width="3.85546875" style="35" customWidth="1"/>
    <col min="11282" max="11287" width="4.7109375" style="35" customWidth="1"/>
    <col min="11288" max="11288" width="5.28515625" style="35" customWidth="1"/>
    <col min="11289" max="11289" width="4.28515625" style="35" customWidth="1"/>
    <col min="11290" max="11290" width="6.85546875" style="35" customWidth="1"/>
    <col min="11291" max="11291" width="6.7109375" style="35" customWidth="1"/>
    <col min="11292" max="11292" width="7.5703125" style="35" customWidth="1"/>
    <col min="11293" max="11295" width="0" style="35" hidden="1" customWidth="1"/>
    <col min="11296" max="11296" width="12.28515625" style="35" bestFit="1" customWidth="1"/>
    <col min="11297" max="11520" width="9.140625" style="35"/>
    <col min="11521" max="11521" width="4" style="35" customWidth="1"/>
    <col min="11522" max="11527" width="4.7109375" style="35" customWidth="1"/>
    <col min="11528" max="11528" width="5.140625" style="35" customWidth="1"/>
    <col min="11529" max="11529" width="3.42578125" style="35" customWidth="1"/>
    <col min="11530" max="11535" width="4.7109375" style="35" customWidth="1"/>
    <col min="11536" max="11536" width="5.140625" style="35" customWidth="1"/>
    <col min="11537" max="11537" width="3.85546875" style="35" customWidth="1"/>
    <col min="11538" max="11543" width="4.7109375" style="35" customWidth="1"/>
    <col min="11544" max="11544" width="5.28515625" style="35" customWidth="1"/>
    <col min="11545" max="11545" width="4.28515625" style="35" customWidth="1"/>
    <col min="11546" max="11546" width="6.85546875" style="35" customWidth="1"/>
    <col min="11547" max="11547" width="6.7109375" style="35" customWidth="1"/>
    <col min="11548" max="11548" width="7.5703125" style="35" customWidth="1"/>
    <col min="11549" max="11551" width="0" style="35" hidden="1" customWidth="1"/>
    <col min="11552" max="11552" width="12.28515625" style="35" bestFit="1" customWidth="1"/>
    <col min="11553" max="11776" width="9.140625" style="35"/>
    <col min="11777" max="11777" width="4" style="35" customWidth="1"/>
    <col min="11778" max="11783" width="4.7109375" style="35" customWidth="1"/>
    <col min="11784" max="11784" width="5.140625" style="35" customWidth="1"/>
    <col min="11785" max="11785" width="3.42578125" style="35" customWidth="1"/>
    <col min="11786" max="11791" width="4.7109375" style="35" customWidth="1"/>
    <col min="11792" max="11792" width="5.140625" style="35" customWidth="1"/>
    <col min="11793" max="11793" width="3.85546875" style="35" customWidth="1"/>
    <col min="11794" max="11799" width="4.7109375" style="35" customWidth="1"/>
    <col min="11800" max="11800" width="5.28515625" style="35" customWidth="1"/>
    <col min="11801" max="11801" width="4.28515625" style="35" customWidth="1"/>
    <col min="11802" max="11802" width="6.85546875" style="35" customWidth="1"/>
    <col min="11803" max="11803" width="6.7109375" style="35" customWidth="1"/>
    <col min="11804" max="11804" width="7.5703125" style="35" customWidth="1"/>
    <col min="11805" max="11807" width="0" style="35" hidden="1" customWidth="1"/>
    <col min="11808" max="11808" width="12.28515625" style="35" bestFit="1" customWidth="1"/>
    <col min="11809" max="12032" width="9.140625" style="35"/>
    <col min="12033" max="12033" width="4" style="35" customWidth="1"/>
    <col min="12034" max="12039" width="4.7109375" style="35" customWidth="1"/>
    <col min="12040" max="12040" width="5.140625" style="35" customWidth="1"/>
    <col min="12041" max="12041" width="3.42578125" style="35" customWidth="1"/>
    <col min="12042" max="12047" width="4.7109375" style="35" customWidth="1"/>
    <col min="12048" max="12048" width="5.140625" style="35" customWidth="1"/>
    <col min="12049" max="12049" width="3.85546875" style="35" customWidth="1"/>
    <col min="12050" max="12055" width="4.7109375" style="35" customWidth="1"/>
    <col min="12056" max="12056" width="5.28515625" style="35" customWidth="1"/>
    <col min="12057" max="12057" width="4.28515625" style="35" customWidth="1"/>
    <col min="12058" max="12058" width="6.85546875" style="35" customWidth="1"/>
    <col min="12059" max="12059" width="6.7109375" style="35" customWidth="1"/>
    <col min="12060" max="12060" width="7.5703125" style="35" customWidth="1"/>
    <col min="12061" max="12063" width="0" style="35" hidden="1" customWidth="1"/>
    <col min="12064" max="12064" width="12.28515625" style="35" bestFit="1" customWidth="1"/>
    <col min="12065" max="12288" width="9.140625" style="35"/>
    <col min="12289" max="12289" width="4" style="35" customWidth="1"/>
    <col min="12290" max="12295" width="4.7109375" style="35" customWidth="1"/>
    <col min="12296" max="12296" width="5.140625" style="35" customWidth="1"/>
    <col min="12297" max="12297" width="3.42578125" style="35" customWidth="1"/>
    <col min="12298" max="12303" width="4.7109375" style="35" customWidth="1"/>
    <col min="12304" max="12304" width="5.140625" style="35" customWidth="1"/>
    <col min="12305" max="12305" width="3.85546875" style="35" customWidth="1"/>
    <col min="12306" max="12311" width="4.7109375" style="35" customWidth="1"/>
    <col min="12312" max="12312" width="5.28515625" style="35" customWidth="1"/>
    <col min="12313" max="12313" width="4.28515625" style="35" customWidth="1"/>
    <col min="12314" max="12314" width="6.85546875" style="35" customWidth="1"/>
    <col min="12315" max="12315" width="6.7109375" style="35" customWidth="1"/>
    <col min="12316" max="12316" width="7.5703125" style="35" customWidth="1"/>
    <col min="12317" max="12319" width="0" style="35" hidden="1" customWidth="1"/>
    <col min="12320" max="12320" width="12.28515625" style="35" bestFit="1" customWidth="1"/>
    <col min="12321" max="12544" width="9.140625" style="35"/>
    <col min="12545" max="12545" width="4" style="35" customWidth="1"/>
    <col min="12546" max="12551" width="4.7109375" style="35" customWidth="1"/>
    <col min="12552" max="12552" width="5.140625" style="35" customWidth="1"/>
    <col min="12553" max="12553" width="3.42578125" style="35" customWidth="1"/>
    <col min="12554" max="12559" width="4.7109375" style="35" customWidth="1"/>
    <col min="12560" max="12560" width="5.140625" style="35" customWidth="1"/>
    <col min="12561" max="12561" width="3.85546875" style="35" customWidth="1"/>
    <col min="12562" max="12567" width="4.7109375" style="35" customWidth="1"/>
    <col min="12568" max="12568" width="5.28515625" style="35" customWidth="1"/>
    <col min="12569" max="12569" width="4.28515625" style="35" customWidth="1"/>
    <col min="12570" max="12570" width="6.85546875" style="35" customWidth="1"/>
    <col min="12571" max="12571" width="6.7109375" style="35" customWidth="1"/>
    <col min="12572" max="12572" width="7.5703125" style="35" customWidth="1"/>
    <col min="12573" max="12575" width="0" style="35" hidden="1" customWidth="1"/>
    <col min="12576" max="12576" width="12.28515625" style="35" bestFit="1" customWidth="1"/>
    <col min="12577" max="12800" width="9.140625" style="35"/>
    <col min="12801" max="12801" width="4" style="35" customWidth="1"/>
    <col min="12802" max="12807" width="4.7109375" style="35" customWidth="1"/>
    <col min="12808" max="12808" width="5.140625" style="35" customWidth="1"/>
    <col min="12809" max="12809" width="3.42578125" style="35" customWidth="1"/>
    <col min="12810" max="12815" width="4.7109375" style="35" customWidth="1"/>
    <col min="12816" max="12816" width="5.140625" style="35" customWidth="1"/>
    <col min="12817" max="12817" width="3.85546875" style="35" customWidth="1"/>
    <col min="12818" max="12823" width="4.7109375" style="35" customWidth="1"/>
    <col min="12824" max="12824" width="5.28515625" style="35" customWidth="1"/>
    <col min="12825" max="12825" width="4.28515625" style="35" customWidth="1"/>
    <col min="12826" max="12826" width="6.85546875" style="35" customWidth="1"/>
    <col min="12827" max="12827" width="6.7109375" style="35" customWidth="1"/>
    <col min="12828" max="12828" width="7.5703125" style="35" customWidth="1"/>
    <col min="12829" max="12831" width="0" style="35" hidden="1" customWidth="1"/>
    <col min="12832" max="12832" width="12.28515625" style="35" bestFit="1" customWidth="1"/>
    <col min="12833" max="13056" width="9.140625" style="35"/>
    <col min="13057" max="13057" width="4" style="35" customWidth="1"/>
    <col min="13058" max="13063" width="4.7109375" style="35" customWidth="1"/>
    <col min="13064" max="13064" width="5.140625" style="35" customWidth="1"/>
    <col min="13065" max="13065" width="3.42578125" style="35" customWidth="1"/>
    <col min="13066" max="13071" width="4.7109375" style="35" customWidth="1"/>
    <col min="13072" max="13072" width="5.140625" style="35" customWidth="1"/>
    <col min="13073" max="13073" width="3.85546875" style="35" customWidth="1"/>
    <col min="13074" max="13079" width="4.7109375" style="35" customWidth="1"/>
    <col min="13080" max="13080" width="5.28515625" style="35" customWidth="1"/>
    <col min="13081" max="13081" width="4.28515625" style="35" customWidth="1"/>
    <col min="13082" max="13082" width="6.85546875" style="35" customWidth="1"/>
    <col min="13083" max="13083" width="6.7109375" style="35" customWidth="1"/>
    <col min="13084" max="13084" width="7.5703125" style="35" customWidth="1"/>
    <col min="13085" max="13087" width="0" style="35" hidden="1" customWidth="1"/>
    <col min="13088" max="13088" width="12.28515625" style="35" bestFit="1" customWidth="1"/>
    <col min="13089" max="13312" width="9.140625" style="35"/>
    <col min="13313" max="13313" width="4" style="35" customWidth="1"/>
    <col min="13314" max="13319" width="4.7109375" style="35" customWidth="1"/>
    <col min="13320" max="13320" width="5.140625" style="35" customWidth="1"/>
    <col min="13321" max="13321" width="3.42578125" style="35" customWidth="1"/>
    <col min="13322" max="13327" width="4.7109375" style="35" customWidth="1"/>
    <col min="13328" max="13328" width="5.140625" style="35" customWidth="1"/>
    <col min="13329" max="13329" width="3.85546875" style="35" customWidth="1"/>
    <col min="13330" max="13335" width="4.7109375" style="35" customWidth="1"/>
    <col min="13336" max="13336" width="5.28515625" style="35" customWidth="1"/>
    <col min="13337" max="13337" width="4.28515625" style="35" customWidth="1"/>
    <col min="13338" max="13338" width="6.85546875" style="35" customWidth="1"/>
    <col min="13339" max="13339" width="6.7109375" style="35" customWidth="1"/>
    <col min="13340" max="13340" width="7.5703125" style="35" customWidth="1"/>
    <col min="13341" max="13343" width="0" style="35" hidden="1" customWidth="1"/>
    <col min="13344" max="13344" width="12.28515625" style="35" bestFit="1" customWidth="1"/>
    <col min="13345" max="13568" width="9.140625" style="35"/>
    <col min="13569" max="13569" width="4" style="35" customWidth="1"/>
    <col min="13570" max="13575" width="4.7109375" style="35" customWidth="1"/>
    <col min="13576" max="13576" width="5.140625" style="35" customWidth="1"/>
    <col min="13577" max="13577" width="3.42578125" style="35" customWidth="1"/>
    <col min="13578" max="13583" width="4.7109375" style="35" customWidth="1"/>
    <col min="13584" max="13584" width="5.140625" style="35" customWidth="1"/>
    <col min="13585" max="13585" width="3.85546875" style="35" customWidth="1"/>
    <col min="13586" max="13591" width="4.7109375" style="35" customWidth="1"/>
    <col min="13592" max="13592" width="5.28515625" style="35" customWidth="1"/>
    <col min="13593" max="13593" width="4.28515625" style="35" customWidth="1"/>
    <col min="13594" max="13594" width="6.85546875" style="35" customWidth="1"/>
    <col min="13595" max="13595" width="6.7109375" style="35" customWidth="1"/>
    <col min="13596" max="13596" width="7.5703125" style="35" customWidth="1"/>
    <col min="13597" max="13599" width="0" style="35" hidden="1" customWidth="1"/>
    <col min="13600" max="13600" width="12.28515625" style="35" bestFit="1" customWidth="1"/>
    <col min="13601" max="13824" width="9.140625" style="35"/>
    <col min="13825" max="13825" width="4" style="35" customWidth="1"/>
    <col min="13826" max="13831" width="4.7109375" style="35" customWidth="1"/>
    <col min="13832" max="13832" width="5.140625" style="35" customWidth="1"/>
    <col min="13833" max="13833" width="3.42578125" style="35" customWidth="1"/>
    <col min="13834" max="13839" width="4.7109375" style="35" customWidth="1"/>
    <col min="13840" max="13840" width="5.140625" style="35" customWidth="1"/>
    <col min="13841" max="13841" width="3.85546875" style="35" customWidth="1"/>
    <col min="13842" max="13847" width="4.7109375" style="35" customWidth="1"/>
    <col min="13848" max="13848" width="5.28515625" style="35" customWidth="1"/>
    <col min="13849" max="13849" width="4.28515625" style="35" customWidth="1"/>
    <col min="13850" max="13850" width="6.85546875" style="35" customWidth="1"/>
    <col min="13851" max="13851" width="6.7109375" style="35" customWidth="1"/>
    <col min="13852" max="13852" width="7.5703125" style="35" customWidth="1"/>
    <col min="13853" max="13855" width="0" style="35" hidden="1" customWidth="1"/>
    <col min="13856" max="13856" width="12.28515625" style="35" bestFit="1" customWidth="1"/>
    <col min="13857" max="14080" width="9.140625" style="35"/>
    <col min="14081" max="14081" width="4" style="35" customWidth="1"/>
    <col min="14082" max="14087" width="4.7109375" style="35" customWidth="1"/>
    <col min="14088" max="14088" width="5.140625" style="35" customWidth="1"/>
    <col min="14089" max="14089" width="3.42578125" style="35" customWidth="1"/>
    <col min="14090" max="14095" width="4.7109375" style="35" customWidth="1"/>
    <col min="14096" max="14096" width="5.140625" style="35" customWidth="1"/>
    <col min="14097" max="14097" width="3.85546875" style="35" customWidth="1"/>
    <col min="14098" max="14103" width="4.7109375" style="35" customWidth="1"/>
    <col min="14104" max="14104" width="5.28515625" style="35" customWidth="1"/>
    <col min="14105" max="14105" width="4.28515625" style="35" customWidth="1"/>
    <col min="14106" max="14106" width="6.85546875" style="35" customWidth="1"/>
    <col min="14107" max="14107" width="6.7109375" style="35" customWidth="1"/>
    <col min="14108" max="14108" width="7.5703125" style="35" customWidth="1"/>
    <col min="14109" max="14111" width="0" style="35" hidden="1" customWidth="1"/>
    <col min="14112" max="14112" width="12.28515625" style="35" bestFit="1" customWidth="1"/>
    <col min="14113" max="14336" width="9.140625" style="35"/>
    <col min="14337" max="14337" width="4" style="35" customWidth="1"/>
    <col min="14338" max="14343" width="4.7109375" style="35" customWidth="1"/>
    <col min="14344" max="14344" width="5.140625" style="35" customWidth="1"/>
    <col min="14345" max="14345" width="3.42578125" style="35" customWidth="1"/>
    <col min="14346" max="14351" width="4.7109375" style="35" customWidth="1"/>
    <col min="14352" max="14352" width="5.140625" style="35" customWidth="1"/>
    <col min="14353" max="14353" width="3.85546875" style="35" customWidth="1"/>
    <col min="14354" max="14359" width="4.7109375" style="35" customWidth="1"/>
    <col min="14360" max="14360" width="5.28515625" style="35" customWidth="1"/>
    <col min="14361" max="14361" width="4.28515625" style="35" customWidth="1"/>
    <col min="14362" max="14362" width="6.85546875" style="35" customWidth="1"/>
    <col min="14363" max="14363" width="6.7109375" style="35" customWidth="1"/>
    <col min="14364" max="14364" width="7.5703125" style="35" customWidth="1"/>
    <col min="14365" max="14367" width="0" style="35" hidden="1" customWidth="1"/>
    <col min="14368" max="14368" width="12.28515625" style="35" bestFit="1" customWidth="1"/>
    <col min="14369" max="14592" width="9.140625" style="35"/>
    <col min="14593" max="14593" width="4" style="35" customWidth="1"/>
    <col min="14594" max="14599" width="4.7109375" style="35" customWidth="1"/>
    <col min="14600" max="14600" width="5.140625" style="35" customWidth="1"/>
    <col min="14601" max="14601" width="3.42578125" style="35" customWidth="1"/>
    <col min="14602" max="14607" width="4.7109375" style="35" customWidth="1"/>
    <col min="14608" max="14608" width="5.140625" style="35" customWidth="1"/>
    <col min="14609" max="14609" width="3.85546875" style="35" customWidth="1"/>
    <col min="14610" max="14615" width="4.7109375" style="35" customWidth="1"/>
    <col min="14616" max="14616" width="5.28515625" style="35" customWidth="1"/>
    <col min="14617" max="14617" width="4.28515625" style="35" customWidth="1"/>
    <col min="14618" max="14618" width="6.85546875" style="35" customWidth="1"/>
    <col min="14619" max="14619" width="6.7109375" style="35" customWidth="1"/>
    <col min="14620" max="14620" width="7.5703125" style="35" customWidth="1"/>
    <col min="14621" max="14623" width="0" style="35" hidden="1" customWidth="1"/>
    <col min="14624" max="14624" width="12.28515625" style="35" bestFit="1" customWidth="1"/>
    <col min="14625" max="14848" width="9.140625" style="35"/>
    <col min="14849" max="14849" width="4" style="35" customWidth="1"/>
    <col min="14850" max="14855" width="4.7109375" style="35" customWidth="1"/>
    <col min="14856" max="14856" width="5.140625" style="35" customWidth="1"/>
    <col min="14857" max="14857" width="3.42578125" style="35" customWidth="1"/>
    <col min="14858" max="14863" width="4.7109375" style="35" customWidth="1"/>
    <col min="14864" max="14864" width="5.140625" style="35" customWidth="1"/>
    <col min="14865" max="14865" width="3.85546875" style="35" customWidth="1"/>
    <col min="14866" max="14871" width="4.7109375" style="35" customWidth="1"/>
    <col min="14872" max="14872" width="5.28515625" style="35" customWidth="1"/>
    <col min="14873" max="14873" width="4.28515625" style="35" customWidth="1"/>
    <col min="14874" max="14874" width="6.85546875" style="35" customWidth="1"/>
    <col min="14875" max="14875" width="6.7109375" style="35" customWidth="1"/>
    <col min="14876" max="14876" width="7.5703125" style="35" customWidth="1"/>
    <col min="14877" max="14879" width="0" style="35" hidden="1" customWidth="1"/>
    <col min="14880" max="14880" width="12.28515625" style="35" bestFit="1" customWidth="1"/>
    <col min="14881" max="15104" width="9.140625" style="35"/>
    <col min="15105" max="15105" width="4" style="35" customWidth="1"/>
    <col min="15106" max="15111" width="4.7109375" style="35" customWidth="1"/>
    <col min="15112" max="15112" width="5.140625" style="35" customWidth="1"/>
    <col min="15113" max="15113" width="3.42578125" style="35" customWidth="1"/>
    <col min="15114" max="15119" width="4.7109375" style="35" customWidth="1"/>
    <col min="15120" max="15120" width="5.140625" style="35" customWidth="1"/>
    <col min="15121" max="15121" width="3.85546875" style="35" customWidth="1"/>
    <col min="15122" max="15127" width="4.7109375" style="35" customWidth="1"/>
    <col min="15128" max="15128" width="5.28515625" style="35" customWidth="1"/>
    <col min="15129" max="15129" width="4.28515625" style="35" customWidth="1"/>
    <col min="15130" max="15130" width="6.85546875" style="35" customWidth="1"/>
    <col min="15131" max="15131" width="6.7109375" style="35" customWidth="1"/>
    <col min="15132" max="15132" width="7.5703125" style="35" customWidth="1"/>
    <col min="15133" max="15135" width="0" style="35" hidden="1" customWidth="1"/>
    <col min="15136" max="15136" width="12.28515625" style="35" bestFit="1" customWidth="1"/>
    <col min="15137" max="15360" width="9.140625" style="35"/>
    <col min="15361" max="15361" width="4" style="35" customWidth="1"/>
    <col min="15362" max="15367" width="4.7109375" style="35" customWidth="1"/>
    <col min="15368" max="15368" width="5.140625" style="35" customWidth="1"/>
    <col min="15369" max="15369" width="3.42578125" style="35" customWidth="1"/>
    <col min="15370" max="15375" width="4.7109375" style="35" customWidth="1"/>
    <col min="15376" max="15376" width="5.140625" style="35" customWidth="1"/>
    <col min="15377" max="15377" width="3.85546875" style="35" customWidth="1"/>
    <col min="15378" max="15383" width="4.7109375" style="35" customWidth="1"/>
    <col min="15384" max="15384" width="5.28515625" style="35" customWidth="1"/>
    <col min="15385" max="15385" width="4.28515625" style="35" customWidth="1"/>
    <col min="15386" max="15386" width="6.85546875" style="35" customWidth="1"/>
    <col min="15387" max="15387" width="6.7109375" style="35" customWidth="1"/>
    <col min="15388" max="15388" width="7.5703125" style="35" customWidth="1"/>
    <col min="15389" max="15391" width="0" style="35" hidden="1" customWidth="1"/>
    <col min="15392" max="15392" width="12.28515625" style="35" bestFit="1" customWidth="1"/>
    <col min="15393" max="15616" width="9.140625" style="35"/>
    <col min="15617" max="15617" width="4" style="35" customWidth="1"/>
    <col min="15618" max="15623" width="4.7109375" style="35" customWidth="1"/>
    <col min="15624" max="15624" width="5.140625" style="35" customWidth="1"/>
    <col min="15625" max="15625" width="3.42578125" style="35" customWidth="1"/>
    <col min="15626" max="15631" width="4.7109375" style="35" customWidth="1"/>
    <col min="15632" max="15632" width="5.140625" style="35" customWidth="1"/>
    <col min="15633" max="15633" width="3.85546875" style="35" customWidth="1"/>
    <col min="15634" max="15639" width="4.7109375" style="35" customWidth="1"/>
    <col min="15640" max="15640" width="5.28515625" style="35" customWidth="1"/>
    <col min="15641" max="15641" width="4.28515625" style="35" customWidth="1"/>
    <col min="15642" max="15642" width="6.85546875" style="35" customWidth="1"/>
    <col min="15643" max="15643" width="6.7109375" style="35" customWidth="1"/>
    <col min="15644" max="15644" width="7.5703125" style="35" customWidth="1"/>
    <col min="15645" max="15647" width="0" style="35" hidden="1" customWidth="1"/>
    <col min="15648" max="15648" width="12.28515625" style="35" bestFit="1" customWidth="1"/>
    <col min="15649" max="15872" width="9.140625" style="35"/>
    <col min="15873" max="15873" width="4" style="35" customWidth="1"/>
    <col min="15874" max="15879" width="4.7109375" style="35" customWidth="1"/>
    <col min="15880" max="15880" width="5.140625" style="35" customWidth="1"/>
    <col min="15881" max="15881" width="3.42578125" style="35" customWidth="1"/>
    <col min="15882" max="15887" width="4.7109375" style="35" customWidth="1"/>
    <col min="15888" max="15888" width="5.140625" style="35" customWidth="1"/>
    <col min="15889" max="15889" width="3.85546875" style="35" customWidth="1"/>
    <col min="15890" max="15895" width="4.7109375" style="35" customWidth="1"/>
    <col min="15896" max="15896" width="5.28515625" style="35" customWidth="1"/>
    <col min="15897" max="15897" width="4.28515625" style="35" customWidth="1"/>
    <col min="15898" max="15898" width="6.85546875" style="35" customWidth="1"/>
    <col min="15899" max="15899" width="6.7109375" style="35" customWidth="1"/>
    <col min="15900" max="15900" width="7.5703125" style="35" customWidth="1"/>
    <col min="15901" max="15903" width="0" style="35" hidden="1" customWidth="1"/>
    <col min="15904" max="15904" width="12.28515625" style="35" bestFit="1" customWidth="1"/>
    <col min="15905" max="16128" width="9.140625" style="35"/>
    <col min="16129" max="16129" width="4" style="35" customWidth="1"/>
    <col min="16130" max="16135" width="4.7109375" style="35" customWidth="1"/>
    <col min="16136" max="16136" width="5.140625" style="35" customWidth="1"/>
    <col min="16137" max="16137" width="3.42578125" style="35" customWidth="1"/>
    <col min="16138" max="16143" width="4.7109375" style="35" customWidth="1"/>
    <col min="16144" max="16144" width="5.140625" style="35" customWidth="1"/>
    <col min="16145" max="16145" width="3.85546875" style="35" customWidth="1"/>
    <col min="16146" max="16151" width="4.7109375" style="35" customWidth="1"/>
    <col min="16152" max="16152" width="5.28515625" style="35" customWidth="1"/>
    <col min="16153" max="16153" width="4.28515625" style="35" customWidth="1"/>
    <col min="16154" max="16154" width="6.85546875" style="35" customWidth="1"/>
    <col min="16155" max="16155" width="6.7109375" style="35" customWidth="1"/>
    <col min="16156" max="16156" width="7.5703125" style="35" customWidth="1"/>
    <col min="16157" max="16159" width="0" style="35" hidden="1" customWidth="1"/>
    <col min="16160" max="16160" width="12.28515625" style="35" bestFit="1" customWidth="1"/>
    <col min="16161" max="16384" width="9.140625" style="35"/>
  </cols>
  <sheetData>
    <row r="1" spans="1:256" ht="31.5" customHeight="1">
      <c r="A1" s="65" t="s">
        <v>49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</row>
    <row r="2" spans="1:256" ht="2.25" customHeight="1">
      <c r="B2" s="2"/>
    </row>
    <row r="3" spans="1:256" ht="15" thickBot="1">
      <c r="C3" s="35" t="s">
        <v>0</v>
      </c>
      <c r="E3" s="35" t="s">
        <v>1</v>
      </c>
      <c r="G3" s="44"/>
      <c r="H3" s="45">
        <v>25</v>
      </c>
      <c r="K3" s="35" t="s">
        <v>2</v>
      </c>
      <c r="M3" s="35" t="s">
        <v>3</v>
      </c>
      <c r="P3" s="46">
        <v>17</v>
      </c>
      <c r="S3" s="35" t="s">
        <v>4</v>
      </c>
      <c r="U3" s="35" t="s">
        <v>5</v>
      </c>
      <c r="X3" s="46">
        <v>23</v>
      </c>
      <c r="Z3" s="47">
        <f>H3+P3+X3</f>
        <v>65</v>
      </c>
    </row>
    <row r="4" spans="1:256">
      <c r="B4" s="3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5" t="s">
        <v>12</v>
      </c>
      <c r="J4" s="3" t="s">
        <v>6</v>
      </c>
      <c r="K4" s="4" t="s">
        <v>7</v>
      </c>
      <c r="L4" s="4" t="s">
        <v>8</v>
      </c>
      <c r="M4" s="4" t="s">
        <v>9</v>
      </c>
      <c r="N4" s="4" t="s">
        <v>10</v>
      </c>
      <c r="O4" s="4" t="s">
        <v>11</v>
      </c>
      <c r="P4" s="5" t="s">
        <v>12</v>
      </c>
      <c r="R4" s="3" t="s">
        <v>6</v>
      </c>
      <c r="S4" s="4" t="s">
        <v>7</v>
      </c>
      <c r="T4" s="4" t="s">
        <v>8</v>
      </c>
      <c r="U4" s="4" t="s">
        <v>9</v>
      </c>
      <c r="V4" s="4" t="s">
        <v>10</v>
      </c>
      <c r="W4" s="4" t="s">
        <v>11</v>
      </c>
      <c r="X4" s="5" t="s">
        <v>12</v>
      </c>
    </row>
    <row r="5" spans="1:256">
      <c r="B5" s="6" t="s">
        <v>13</v>
      </c>
      <c r="C5" s="7" t="s">
        <v>14</v>
      </c>
      <c r="D5" s="7" t="s">
        <v>15</v>
      </c>
      <c r="E5" s="7" t="s">
        <v>16</v>
      </c>
      <c r="F5" s="7" t="s">
        <v>17</v>
      </c>
      <c r="G5" s="8" t="s">
        <v>18</v>
      </c>
      <c r="H5" s="9" t="s">
        <v>19</v>
      </c>
      <c r="J5" s="6" t="s">
        <v>13</v>
      </c>
      <c r="K5" s="7" t="s">
        <v>14</v>
      </c>
      <c r="L5" s="7" t="s">
        <v>15</v>
      </c>
      <c r="M5" s="7" t="s">
        <v>16</v>
      </c>
      <c r="N5" s="7" t="s">
        <v>17</v>
      </c>
      <c r="O5" s="8" t="s">
        <v>18</v>
      </c>
      <c r="P5" s="9" t="s">
        <v>19</v>
      </c>
      <c r="R5" s="6" t="s">
        <v>13</v>
      </c>
      <c r="S5" s="7" t="s">
        <v>14</v>
      </c>
      <c r="T5" s="7" t="s">
        <v>15</v>
      </c>
      <c r="U5" s="7" t="s">
        <v>16</v>
      </c>
      <c r="V5" s="7" t="s">
        <v>17</v>
      </c>
      <c r="W5" s="8" t="s">
        <v>18</v>
      </c>
      <c r="X5" s="9" t="s">
        <v>19</v>
      </c>
    </row>
    <row r="6" spans="1:256" ht="2.25" customHeight="1">
      <c r="B6" s="10"/>
      <c r="C6" s="11"/>
      <c r="D6" s="11"/>
      <c r="E6" s="11"/>
      <c r="F6" s="11"/>
      <c r="G6" s="11"/>
      <c r="H6" s="12"/>
      <c r="J6" s="10"/>
      <c r="K6" s="11"/>
      <c r="L6" s="11"/>
      <c r="M6" s="11"/>
      <c r="N6" s="11"/>
      <c r="O6" s="11"/>
      <c r="P6" s="12"/>
      <c r="R6" s="10"/>
      <c r="S6" s="11"/>
      <c r="T6" s="11"/>
      <c r="U6" s="11"/>
      <c r="V6" s="11"/>
      <c r="W6" s="11"/>
      <c r="X6" s="12"/>
    </row>
    <row r="7" spans="1:256" ht="16.5">
      <c r="A7" s="44">
        <v>1</v>
      </c>
      <c r="B7" s="13"/>
      <c r="C7" s="17">
        <v>1</v>
      </c>
      <c r="D7" s="14">
        <f>C7+1</f>
        <v>2</v>
      </c>
      <c r="E7" s="14">
        <f>D7+1</f>
        <v>3</v>
      </c>
      <c r="F7" s="14">
        <f t="shared" ref="F7:H7" si="0">E7+1</f>
        <v>4</v>
      </c>
      <c r="G7" s="14">
        <f t="shared" si="0"/>
        <v>5</v>
      </c>
      <c r="H7" s="32">
        <f t="shared" si="0"/>
        <v>6</v>
      </c>
      <c r="I7" s="35">
        <v>5</v>
      </c>
      <c r="J7" s="13"/>
      <c r="K7" s="17"/>
      <c r="L7" s="14"/>
      <c r="M7" s="14"/>
      <c r="N7" s="14">
        <f t="shared" ref="N7:P7" si="1">M7+1</f>
        <v>1</v>
      </c>
      <c r="O7" s="17">
        <f t="shared" si="1"/>
        <v>2</v>
      </c>
      <c r="P7" s="32">
        <f t="shared" si="1"/>
        <v>3</v>
      </c>
      <c r="Q7" s="44">
        <f>I10+1</f>
        <v>9</v>
      </c>
      <c r="R7" s="13"/>
      <c r="S7" s="17"/>
      <c r="T7" s="14"/>
      <c r="U7" s="14"/>
      <c r="V7" s="14">
        <f t="shared" ref="V7:X7" si="2">U7+1</f>
        <v>1</v>
      </c>
      <c r="W7" s="17">
        <f t="shared" si="2"/>
        <v>2</v>
      </c>
      <c r="X7" s="32">
        <f t="shared" si="2"/>
        <v>3</v>
      </c>
      <c r="AB7" s="36" t="s">
        <v>50</v>
      </c>
    </row>
    <row r="8" spans="1:256" ht="16.5">
      <c r="A8" s="44">
        <v>2</v>
      </c>
      <c r="B8" s="16">
        <f>H7+1</f>
        <v>7</v>
      </c>
      <c r="C8" s="14">
        <f>B8+1</f>
        <v>8</v>
      </c>
      <c r="D8" s="14">
        <f t="shared" ref="D8:H11" si="3">C8+1</f>
        <v>9</v>
      </c>
      <c r="E8" s="14">
        <f t="shared" si="3"/>
        <v>10</v>
      </c>
      <c r="F8" s="14">
        <f t="shared" si="3"/>
        <v>11</v>
      </c>
      <c r="G8" s="14">
        <f t="shared" si="3"/>
        <v>12</v>
      </c>
      <c r="H8" s="32">
        <f t="shared" si="3"/>
        <v>13</v>
      </c>
      <c r="I8" s="35">
        <v>6</v>
      </c>
      <c r="J8" s="19">
        <f>P7+1</f>
        <v>4</v>
      </c>
      <c r="K8" s="17">
        <f>J8+1</f>
        <v>5</v>
      </c>
      <c r="L8" s="17">
        <f t="shared" ref="L8:P10" si="4">K8+1</f>
        <v>6</v>
      </c>
      <c r="M8" s="17">
        <f t="shared" si="4"/>
        <v>7</v>
      </c>
      <c r="N8" s="17">
        <f t="shared" si="4"/>
        <v>8</v>
      </c>
      <c r="O8" s="17">
        <f t="shared" si="4"/>
        <v>9</v>
      </c>
      <c r="P8" s="32">
        <f t="shared" si="4"/>
        <v>10</v>
      </c>
      <c r="Q8" s="44">
        <f>Q7+1</f>
        <v>10</v>
      </c>
      <c r="R8" s="16">
        <f>X7+1</f>
        <v>4</v>
      </c>
      <c r="S8" s="14">
        <f>R8+1</f>
        <v>5</v>
      </c>
      <c r="T8" s="14">
        <f t="shared" ref="T8:X11" si="5">S8+1</f>
        <v>6</v>
      </c>
      <c r="U8" s="14">
        <f t="shared" si="5"/>
        <v>7</v>
      </c>
      <c r="V8" s="14">
        <f t="shared" si="5"/>
        <v>8</v>
      </c>
      <c r="W8" s="14">
        <f t="shared" si="5"/>
        <v>9</v>
      </c>
      <c r="X8" s="32">
        <f t="shared" si="5"/>
        <v>10</v>
      </c>
      <c r="AB8" s="37" t="s">
        <v>51</v>
      </c>
      <c r="AL8" s="33" t="s">
        <v>52</v>
      </c>
    </row>
    <row r="9" spans="1:256" ht="16.5">
      <c r="A9" s="44">
        <v>3</v>
      </c>
      <c r="B9" s="16">
        <f>H8+1</f>
        <v>14</v>
      </c>
      <c r="C9" s="14">
        <f>B9+1</f>
        <v>15</v>
      </c>
      <c r="D9" s="14">
        <f>C9+1</f>
        <v>16</v>
      </c>
      <c r="E9" s="14">
        <f t="shared" si="3"/>
        <v>17</v>
      </c>
      <c r="F9" s="14">
        <f t="shared" si="3"/>
        <v>18</v>
      </c>
      <c r="G9" s="17">
        <f t="shared" si="3"/>
        <v>19</v>
      </c>
      <c r="H9" s="32">
        <f t="shared" si="3"/>
        <v>20</v>
      </c>
      <c r="I9" s="35">
        <f>I8+1</f>
        <v>7</v>
      </c>
      <c r="J9" s="16">
        <f>P8+1</f>
        <v>11</v>
      </c>
      <c r="K9" s="14">
        <f>J9+1</f>
        <v>12</v>
      </c>
      <c r="L9" s="14">
        <f>K9+1</f>
        <v>13</v>
      </c>
      <c r="M9" s="14">
        <f t="shared" si="4"/>
        <v>14</v>
      </c>
      <c r="N9" s="14">
        <f t="shared" si="4"/>
        <v>15</v>
      </c>
      <c r="O9" s="14">
        <f t="shared" si="4"/>
        <v>16</v>
      </c>
      <c r="P9" s="32">
        <f t="shared" si="4"/>
        <v>17</v>
      </c>
      <c r="Q9" s="44">
        <f>Q8+1</f>
        <v>11</v>
      </c>
      <c r="R9" s="16">
        <f>X8+1</f>
        <v>11</v>
      </c>
      <c r="S9" s="14">
        <f>R9+1</f>
        <v>12</v>
      </c>
      <c r="T9" s="14">
        <f>S9+1</f>
        <v>13</v>
      </c>
      <c r="U9" s="14">
        <f t="shared" si="5"/>
        <v>14</v>
      </c>
      <c r="V9" s="14">
        <f t="shared" si="5"/>
        <v>15</v>
      </c>
      <c r="W9" s="17">
        <f t="shared" si="5"/>
        <v>16</v>
      </c>
      <c r="X9" s="32">
        <f t="shared" si="5"/>
        <v>17</v>
      </c>
      <c r="AB9" s="36" t="s">
        <v>53</v>
      </c>
    </row>
    <row r="10" spans="1:256" ht="16.5">
      <c r="A10" s="44">
        <v>4</v>
      </c>
      <c r="B10" s="16">
        <f>H9+1</f>
        <v>21</v>
      </c>
      <c r="C10" s="14">
        <f>B10+1</f>
        <v>22</v>
      </c>
      <c r="D10" s="14">
        <f>C10+1</f>
        <v>23</v>
      </c>
      <c r="E10" s="14">
        <f t="shared" si="3"/>
        <v>24</v>
      </c>
      <c r="F10" s="14">
        <f t="shared" si="3"/>
        <v>25</v>
      </c>
      <c r="G10" s="14">
        <f t="shared" si="3"/>
        <v>26</v>
      </c>
      <c r="H10" s="32">
        <f t="shared" si="3"/>
        <v>27</v>
      </c>
      <c r="I10" s="35">
        <f>I9+1</f>
        <v>8</v>
      </c>
      <c r="J10" s="16">
        <f>P9+1</f>
        <v>18</v>
      </c>
      <c r="K10" s="14">
        <f>J10+1</f>
        <v>19</v>
      </c>
      <c r="L10" s="14">
        <f>K10+1</f>
        <v>20</v>
      </c>
      <c r="M10" s="14">
        <f t="shared" si="4"/>
        <v>21</v>
      </c>
      <c r="N10" s="14">
        <f t="shared" si="4"/>
        <v>22</v>
      </c>
      <c r="O10" s="14">
        <f t="shared" si="4"/>
        <v>23</v>
      </c>
      <c r="P10" s="32">
        <f t="shared" si="4"/>
        <v>24</v>
      </c>
      <c r="Q10" s="44">
        <f>Q9+1</f>
        <v>12</v>
      </c>
      <c r="R10" s="16">
        <f>X9+1</f>
        <v>18</v>
      </c>
      <c r="S10" s="14">
        <f>R10+1</f>
        <v>19</v>
      </c>
      <c r="T10" s="14">
        <f>S10+1</f>
        <v>20</v>
      </c>
      <c r="U10" s="14">
        <f t="shared" si="5"/>
        <v>21</v>
      </c>
      <c r="V10" s="14">
        <f t="shared" si="5"/>
        <v>22</v>
      </c>
      <c r="W10" s="14">
        <f t="shared" si="5"/>
        <v>23</v>
      </c>
      <c r="X10" s="32">
        <f t="shared" si="5"/>
        <v>24</v>
      </c>
      <c r="AB10" s="36" t="s">
        <v>54</v>
      </c>
    </row>
    <row r="11" spans="1:256" ht="16.5">
      <c r="A11" s="44">
        <v>5</v>
      </c>
      <c r="B11" s="16">
        <f>H10+1</f>
        <v>28</v>
      </c>
      <c r="C11" s="14">
        <f>B11+1</f>
        <v>29</v>
      </c>
      <c r="D11" s="14">
        <f>C11+1</f>
        <v>30</v>
      </c>
      <c r="E11" s="14">
        <f t="shared" si="3"/>
        <v>31</v>
      </c>
      <c r="F11" s="14"/>
      <c r="G11" s="14"/>
      <c r="H11" s="18"/>
      <c r="I11" s="35">
        <v>9</v>
      </c>
      <c r="J11" s="16">
        <f>P10+1</f>
        <v>25</v>
      </c>
      <c r="K11" s="14">
        <f>J11+1</f>
        <v>26</v>
      </c>
      <c r="L11" s="14">
        <f>K11+1</f>
        <v>27</v>
      </c>
      <c r="M11" s="14">
        <f>L11+1</f>
        <v>28</v>
      </c>
      <c r="N11" s="14"/>
      <c r="O11" s="14"/>
      <c r="P11" s="18"/>
      <c r="Q11" s="44">
        <f>Q10+1</f>
        <v>13</v>
      </c>
      <c r="R11" s="16">
        <f>X10+1</f>
        <v>25</v>
      </c>
      <c r="S11" s="14">
        <f>R11+1</f>
        <v>26</v>
      </c>
      <c r="T11" s="14">
        <f>S11+1</f>
        <v>27</v>
      </c>
      <c r="U11" s="14">
        <f>T11+1</f>
        <v>28</v>
      </c>
      <c r="V11" s="14">
        <f t="shared" si="5"/>
        <v>29</v>
      </c>
      <c r="W11" s="17">
        <f t="shared" si="5"/>
        <v>30</v>
      </c>
      <c r="X11" s="32">
        <f>W11+1</f>
        <v>31</v>
      </c>
      <c r="AB11" s="36" t="s">
        <v>55</v>
      </c>
    </row>
    <row r="12" spans="1:256" ht="17.25" thickBot="1">
      <c r="B12" s="20"/>
      <c r="C12" s="21"/>
      <c r="D12" s="22"/>
      <c r="E12" s="22"/>
      <c r="F12" s="22"/>
      <c r="G12" s="22"/>
      <c r="H12" s="23"/>
      <c r="J12" s="20"/>
      <c r="K12" s="21"/>
      <c r="L12" s="22"/>
      <c r="M12" s="22"/>
      <c r="N12" s="22"/>
      <c r="O12" s="22"/>
      <c r="P12" s="23"/>
      <c r="Q12" s="44"/>
      <c r="R12" s="24"/>
      <c r="S12" s="22"/>
      <c r="T12" s="22"/>
      <c r="U12" s="22"/>
      <c r="V12" s="22"/>
      <c r="W12" s="22"/>
      <c r="X12" s="23"/>
      <c r="AB12" s="36" t="s">
        <v>56</v>
      </c>
    </row>
    <row r="13" spans="1:256" ht="16.5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36" t="s">
        <v>57</v>
      </c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  <c r="DX13" s="25"/>
      <c r="DY13" s="25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B13" s="25"/>
      <c r="FC13" s="25"/>
      <c r="FD13" s="25"/>
      <c r="FE13" s="25"/>
      <c r="FF13" s="25"/>
      <c r="FG13" s="25"/>
      <c r="FH13" s="25"/>
      <c r="FI13" s="25"/>
      <c r="FJ13" s="25"/>
      <c r="FK13" s="25"/>
      <c r="FL13" s="25"/>
      <c r="FM13" s="25"/>
      <c r="FN13" s="25"/>
      <c r="FO13" s="25"/>
      <c r="FP13" s="25"/>
      <c r="FQ13" s="25"/>
      <c r="FR13" s="25"/>
      <c r="FS13" s="25"/>
      <c r="FT13" s="25"/>
      <c r="FU13" s="25"/>
      <c r="FV13" s="25"/>
      <c r="FW13" s="25"/>
      <c r="FX13" s="25"/>
      <c r="FY13" s="25"/>
      <c r="FZ13" s="25"/>
      <c r="GA13" s="25"/>
      <c r="GB13" s="25"/>
      <c r="GC13" s="25"/>
      <c r="GD13" s="25"/>
      <c r="GE13" s="25"/>
      <c r="GF13" s="25"/>
      <c r="GG13" s="25"/>
      <c r="GH13" s="25"/>
      <c r="GI13" s="25"/>
      <c r="GJ13" s="25"/>
      <c r="GK13" s="25"/>
      <c r="GL13" s="25"/>
      <c r="GM13" s="25"/>
      <c r="GN13" s="25"/>
      <c r="GO13" s="25"/>
      <c r="GP13" s="25"/>
      <c r="GQ13" s="25"/>
      <c r="GR13" s="25"/>
      <c r="GS13" s="25"/>
      <c r="GT13" s="25"/>
      <c r="GU13" s="25"/>
      <c r="GV13" s="25"/>
      <c r="GW13" s="25"/>
      <c r="GX13" s="25"/>
      <c r="GY13" s="25"/>
      <c r="GZ13" s="25"/>
      <c r="HA13" s="25"/>
      <c r="HB13" s="25"/>
      <c r="HC13" s="25"/>
      <c r="HD13" s="25"/>
      <c r="HE13" s="25"/>
      <c r="HF13" s="25"/>
      <c r="HG13" s="25"/>
      <c r="HH13" s="25"/>
      <c r="HI13" s="25"/>
      <c r="HJ13" s="25"/>
      <c r="HK13" s="25"/>
      <c r="HL13" s="25"/>
      <c r="HM13" s="25"/>
      <c r="HN13" s="25"/>
      <c r="HO13" s="25"/>
      <c r="HP13" s="25"/>
      <c r="HQ13" s="25"/>
      <c r="HR13" s="25"/>
      <c r="HS13" s="25"/>
      <c r="HT13" s="25"/>
      <c r="HU13" s="25"/>
      <c r="HV13" s="25"/>
      <c r="HW13" s="25"/>
      <c r="HX13" s="25"/>
      <c r="HY13" s="25"/>
      <c r="HZ13" s="25"/>
      <c r="IA13" s="25"/>
      <c r="IB13" s="25"/>
      <c r="IC13" s="25"/>
      <c r="ID13" s="25"/>
      <c r="IE13" s="25"/>
      <c r="IF13" s="25"/>
      <c r="IG13" s="25"/>
      <c r="IH13" s="25"/>
      <c r="II13" s="25"/>
      <c r="IJ13" s="25"/>
      <c r="IK13" s="25"/>
      <c r="IL13" s="25"/>
      <c r="IM13" s="25"/>
      <c r="IN13" s="25"/>
      <c r="IO13" s="25"/>
      <c r="IP13" s="25"/>
      <c r="IQ13" s="25"/>
      <c r="IR13" s="25"/>
      <c r="IS13" s="25"/>
      <c r="IT13" s="25"/>
      <c r="IU13" s="25"/>
      <c r="IV13" s="25"/>
    </row>
    <row r="14" spans="1:256" ht="15" thickBot="1">
      <c r="C14" s="44" t="s">
        <v>20</v>
      </c>
      <c r="D14" s="44"/>
      <c r="E14" s="35" t="s">
        <v>21</v>
      </c>
      <c r="F14" s="44"/>
      <c r="G14" s="44"/>
      <c r="H14" s="45">
        <v>23</v>
      </c>
      <c r="K14" s="44" t="s">
        <v>22</v>
      </c>
      <c r="L14" s="44"/>
      <c r="M14" s="35" t="s">
        <v>23</v>
      </c>
      <c r="N14" s="44"/>
      <c r="O14" s="44"/>
      <c r="P14" s="45">
        <v>24</v>
      </c>
      <c r="S14" s="44" t="s">
        <v>24</v>
      </c>
      <c r="T14" s="44"/>
      <c r="U14" s="35" t="s">
        <v>25</v>
      </c>
      <c r="V14" s="44"/>
      <c r="W14" s="44"/>
      <c r="X14" s="45">
        <v>22</v>
      </c>
      <c r="Z14" s="47">
        <f>H14+P14+X14</f>
        <v>69</v>
      </c>
      <c r="AB14" s="36" t="s">
        <v>58</v>
      </c>
    </row>
    <row r="15" spans="1:256">
      <c r="B15" s="3" t="s">
        <v>6</v>
      </c>
      <c r="C15" s="4" t="s">
        <v>7</v>
      </c>
      <c r="D15" s="4" t="s">
        <v>8</v>
      </c>
      <c r="E15" s="4" t="s">
        <v>9</v>
      </c>
      <c r="F15" s="4" t="s">
        <v>10</v>
      </c>
      <c r="G15" s="4" t="s">
        <v>11</v>
      </c>
      <c r="H15" s="5" t="s">
        <v>12</v>
      </c>
      <c r="J15" s="3" t="s">
        <v>6</v>
      </c>
      <c r="K15" s="4" t="s">
        <v>7</v>
      </c>
      <c r="L15" s="4" t="s">
        <v>8</v>
      </c>
      <c r="M15" s="4" t="s">
        <v>9</v>
      </c>
      <c r="N15" s="4" t="s">
        <v>10</v>
      </c>
      <c r="O15" s="4" t="s">
        <v>11</v>
      </c>
      <c r="P15" s="5" t="s">
        <v>12</v>
      </c>
      <c r="R15" s="3" t="s">
        <v>6</v>
      </c>
      <c r="S15" s="4" t="s">
        <v>7</v>
      </c>
      <c r="T15" s="4" t="s">
        <v>8</v>
      </c>
      <c r="U15" s="4" t="s">
        <v>9</v>
      </c>
      <c r="V15" s="4" t="s">
        <v>10</v>
      </c>
      <c r="W15" s="4" t="s">
        <v>11</v>
      </c>
      <c r="X15" s="5" t="s">
        <v>12</v>
      </c>
    </row>
    <row r="16" spans="1:256">
      <c r="B16" s="6" t="s">
        <v>13</v>
      </c>
      <c r="C16" s="7" t="s">
        <v>14</v>
      </c>
      <c r="D16" s="7" t="s">
        <v>15</v>
      </c>
      <c r="E16" s="7" t="s">
        <v>16</v>
      </c>
      <c r="F16" s="7" t="s">
        <v>17</v>
      </c>
      <c r="G16" s="8" t="s">
        <v>18</v>
      </c>
      <c r="H16" s="9" t="s">
        <v>19</v>
      </c>
      <c r="J16" s="6" t="s">
        <v>13</v>
      </c>
      <c r="K16" s="7" t="s">
        <v>14</v>
      </c>
      <c r="L16" s="7" t="s">
        <v>15</v>
      </c>
      <c r="M16" s="7" t="s">
        <v>16</v>
      </c>
      <c r="N16" s="7" t="s">
        <v>17</v>
      </c>
      <c r="O16" s="8" t="s">
        <v>18</v>
      </c>
      <c r="P16" s="9" t="s">
        <v>19</v>
      </c>
      <c r="R16" s="6" t="s">
        <v>13</v>
      </c>
      <c r="S16" s="7" t="s">
        <v>14</v>
      </c>
      <c r="T16" s="7" t="s">
        <v>15</v>
      </c>
      <c r="U16" s="7" t="s">
        <v>16</v>
      </c>
      <c r="V16" s="7" t="s">
        <v>17</v>
      </c>
      <c r="W16" s="8" t="s">
        <v>18</v>
      </c>
      <c r="X16" s="9" t="s">
        <v>19</v>
      </c>
    </row>
    <row r="17" spans="1:33" ht="2.25" customHeight="1">
      <c r="B17" s="10"/>
      <c r="C17" s="11"/>
      <c r="D17" s="11"/>
      <c r="E17" s="11"/>
      <c r="F17" s="11"/>
      <c r="G17" s="11"/>
      <c r="H17" s="12"/>
      <c r="J17" s="10"/>
      <c r="K17" s="11"/>
      <c r="L17" s="11"/>
      <c r="M17" s="11"/>
      <c r="N17" s="11"/>
      <c r="O17" s="11"/>
      <c r="P17" s="12"/>
      <c r="R17" s="10"/>
      <c r="S17" s="11"/>
      <c r="T17" s="11"/>
      <c r="U17" s="11"/>
      <c r="V17" s="11"/>
      <c r="W17" s="11"/>
      <c r="X17" s="12"/>
    </row>
    <row r="18" spans="1:33" ht="16.5">
      <c r="A18" s="35">
        <v>14</v>
      </c>
      <c r="B18" s="16">
        <v>1</v>
      </c>
      <c r="C18" s="14">
        <f>B18+1</f>
        <v>2</v>
      </c>
      <c r="D18" s="14">
        <f>C18+1</f>
        <v>3</v>
      </c>
      <c r="E18" s="14">
        <f>D18+1</f>
        <v>4</v>
      </c>
      <c r="F18" s="14">
        <f t="shared" ref="F18:H18" si="6">E18+1</f>
        <v>5</v>
      </c>
      <c r="G18" s="14">
        <f t="shared" si="6"/>
        <v>6</v>
      </c>
      <c r="H18" s="32">
        <f t="shared" si="6"/>
        <v>7</v>
      </c>
      <c r="I18" s="35">
        <v>18</v>
      </c>
      <c r="J18" s="13"/>
      <c r="K18" s="17"/>
      <c r="L18" s="17">
        <f>K18+1</f>
        <v>1</v>
      </c>
      <c r="M18" s="14">
        <f>L18+1</f>
        <v>2</v>
      </c>
      <c r="N18" s="14">
        <f t="shared" ref="N18:P18" si="7">M18+1</f>
        <v>3</v>
      </c>
      <c r="O18" s="14">
        <f t="shared" si="7"/>
        <v>4</v>
      </c>
      <c r="P18" s="32">
        <f t="shared" si="7"/>
        <v>5</v>
      </c>
      <c r="Q18" s="35">
        <v>22</v>
      </c>
      <c r="R18" s="13"/>
      <c r="S18" s="17"/>
      <c r="T18" s="14"/>
      <c r="U18" s="14"/>
      <c r="V18" s="14"/>
      <c r="W18" s="17">
        <f t="shared" ref="W18:X18" si="8">V18+1</f>
        <v>1</v>
      </c>
      <c r="X18" s="32">
        <f t="shared" si="8"/>
        <v>2</v>
      </c>
    </row>
    <row r="19" spans="1:33" ht="16.5">
      <c r="A19" s="35">
        <f>A18+1</f>
        <v>15</v>
      </c>
      <c r="B19" s="16">
        <f>H18+1</f>
        <v>8</v>
      </c>
      <c r="C19" s="14">
        <f>B19+1</f>
        <v>9</v>
      </c>
      <c r="D19" s="14">
        <f t="shared" ref="D19:H21" si="9">C19+1</f>
        <v>10</v>
      </c>
      <c r="E19" s="14">
        <f t="shared" si="9"/>
        <v>11</v>
      </c>
      <c r="F19" s="14">
        <f t="shared" si="9"/>
        <v>12</v>
      </c>
      <c r="G19" s="14">
        <f t="shared" si="9"/>
        <v>13</v>
      </c>
      <c r="H19" s="32">
        <f t="shared" si="9"/>
        <v>14</v>
      </c>
      <c r="I19" s="35">
        <v>19</v>
      </c>
      <c r="J19" s="16">
        <f>P18+1</f>
        <v>6</v>
      </c>
      <c r="K19" s="14">
        <f>J19+1</f>
        <v>7</v>
      </c>
      <c r="L19" s="14">
        <f t="shared" ref="L19:P21" si="10">K19+1</f>
        <v>8</v>
      </c>
      <c r="M19" s="14">
        <f t="shared" si="10"/>
        <v>9</v>
      </c>
      <c r="N19" s="14">
        <f t="shared" si="10"/>
        <v>10</v>
      </c>
      <c r="O19" s="17">
        <f t="shared" si="10"/>
        <v>11</v>
      </c>
      <c r="P19" s="32">
        <f t="shared" si="10"/>
        <v>12</v>
      </c>
      <c r="Q19" s="35">
        <f>Q18+1</f>
        <v>23</v>
      </c>
      <c r="R19" s="16">
        <f>X18+1</f>
        <v>3</v>
      </c>
      <c r="S19" s="14">
        <f>R19+1</f>
        <v>4</v>
      </c>
      <c r="T19" s="14">
        <f t="shared" ref="T19:X21" si="11">S19+1</f>
        <v>5</v>
      </c>
      <c r="U19" s="14">
        <f t="shared" si="11"/>
        <v>6</v>
      </c>
      <c r="V19" s="14">
        <f t="shared" si="11"/>
        <v>7</v>
      </c>
      <c r="W19" s="14">
        <f t="shared" si="11"/>
        <v>8</v>
      </c>
      <c r="X19" s="32">
        <f t="shared" si="11"/>
        <v>9</v>
      </c>
    </row>
    <row r="20" spans="1:33" ht="16.5">
      <c r="A20" s="35">
        <f>A19+1</f>
        <v>16</v>
      </c>
      <c r="B20" s="19">
        <f>H19+1</f>
        <v>15</v>
      </c>
      <c r="C20" s="14">
        <f>B20+1</f>
        <v>16</v>
      </c>
      <c r="D20" s="14">
        <f>C20+1</f>
        <v>17</v>
      </c>
      <c r="E20" s="14">
        <f t="shared" si="9"/>
        <v>18</v>
      </c>
      <c r="F20" s="14">
        <f t="shared" si="9"/>
        <v>19</v>
      </c>
      <c r="G20" s="14">
        <f t="shared" si="9"/>
        <v>20</v>
      </c>
      <c r="H20" s="32">
        <f t="shared" si="9"/>
        <v>21</v>
      </c>
      <c r="I20" s="35">
        <f>I19+1</f>
        <v>20</v>
      </c>
      <c r="J20" s="16">
        <f>P19+1</f>
        <v>13</v>
      </c>
      <c r="K20" s="14">
        <f>J20+1</f>
        <v>14</v>
      </c>
      <c r="L20" s="14">
        <f>K20+1</f>
        <v>15</v>
      </c>
      <c r="M20" s="14">
        <f t="shared" si="10"/>
        <v>16</v>
      </c>
      <c r="N20" s="14">
        <f t="shared" si="10"/>
        <v>17</v>
      </c>
      <c r="O20" s="14">
        <f t="shared" si="10"/>
        <v>18</v>
      </c>
      <c r="P20" s="32">
        <f t="shared" si="10"/>
        <v>19</v>
      </c>
      <c r="Q20" s="35">
        <f>Q19+1</f>
        <v>24</v>
      </c>
      <c r="R20" s="16">
        <f>X19+1</f>
        <v>10</v>
      </c>
      <c r="S20" s="14">
        <f>R20+1</f>
        <v>11</v>
      </c>
      <c r="T20" s="14">
        <f>S20+1</f>
        <v>12</v>
      </c>
      <c r="U20" s="14">
        <f t="shared" si="11"/>
        <v>13</v>
      </c>
      <c r="V20" s="14">
        <f t="shared" si="11"/>
        <v>14</v>
      </c>
      <c r="W20" s="17">
        <f t="shared" si="11"/>
        <v>15</v>
      </c>
      <c r="X20" s="32">
        <f t="shared" si="11"/>
        <v>16</v>
      </c>
    </row>
    <row r="21" spans="1:33" ht="16.5">
      <c r="A21" s="35">
        <f>A20+1</f>
        <v>17</v>
      </c>
      <c r="B21" s="16">
        <f>H20+1</f>
        <v>22</v>
      </c>
      <c r="C21" s="14">
        <f>B21+1</f>
        <v>23</v>
      </c>
      <c r="D21" s="14">
        <f>C21+1</f>
        <v>24</v>
      </c>
      <c r="E21" s="14">
        <f t="shared" si="9"/>
        <v>25</v>
      </c>
      <c r="F21" s="14">
        <f t="shared" si="9"/>
        <v>26</v>
      </c>
      <c r="G21" s="14">
        <f t="shared" si="9"/>
        <v>27</v>
      </c>
      <c r="H21" s="32">
        <f t="shared" si="9"/>
        <v>28</v>
      </c>
      <c r="I21" s="35">
        <f>I20+1</f>
        <v>21</v>
      </c>
      <c r="J21" s="16">
        <f>P20+1</f>
        <v>20</v>
      </c>
      <c r="K21" s="14">
        <f>J21+1</f>
        <v>21</v>
      </c>
      <c r="L21" s="14">
        <f>K21+1</f>
        <v>22</v>
      </c>
      <c r="M21" s="14">
        <f t="shared" si="10"/>
        <v>23</v>
      </c>
      <c r="N21" s="14">
        <f t="shared" si="10"/>
        <v>24</v>
      </c>
      <c r="O21" s="17">
        <f t="shared" si="10"/>
        <v>25</v>
      </c>
      <c r="P21" s="32">
        <f t="shared" si="10"/>
        <v>26</v>
      </c>
      <c r="Q21" s="35">
        <f>Q20+1</f>
        <v>25</v>
      </c>
      <c r="R21" s="16">
        <f>X20+1</f>
        <v>17</v>
      </c>
      <c r="S21" s="14">
        <f>R21+1</f>
        <v>18</v>
      </c>
      <c r="T21" s="14">
        <f>S21+1</f>
        <v>19</v>
      </c>
      <c r="U21" s="14">
        <f t="shared" si="11"/>
        <v>20</v>
      </c>
      <c r="V21" s="14">
        <f t="shared" si="11"/>
        <v>21</v>
      </c>
      <c r="W21" s="14">
        <f t="shared" si="11"/>
        <v>22</v>
      </c>
      <c r="X21" s="32">
        <f t="shared" si="11"/>
        <v>23</v>
      </c>
    </row>
    <row r="22" spans="1:33" ht="17.25" thickBot="1">
      <c r="A22" s="35">
        <f>A21+1</f>
        <v>18</v>
      </c>
      <c r="B22" s="19">
        <f>H21+1</f>
        <v>29</v>
      </c>
      <c r="C22" s="17">
        <f>B22+1</f>
        <v>30</v>
      </c>
      <c r="D22" s="14"/>
      <c r="E22" s="14"/>
      <c r="F22" s="14"/>
      <c r="G22" s="14"/>
      <c r="H22" s="18"/>
      <c r="I22" s="35">
        <f>I21+1</f>
        <v>22</v>
      </c>
      <c r="J22" s="16">
        <f>P21+1</f>
        <v>27</v>
      </c>
      <c r="K22" s="14">
        <f>J22+1</f>
        <v>28</v>
      </c>
      <c r="L22" s="14">
        <f t="shared" ref="L22:N22" si="12">K22+1</f>
        <v>29</v>
      </c>
      <c r="M22" s="14">
        <f t="shared" si="12"/>
        <v>30</v>
      </c>
      <c r="N22" s="14">
        <f t="shared" si="12"/>
        <v>31</v>
      </c>
      <c r="O22" s="14"/>
      <c r="P22" s="18"/>
      <c r="Q22" s="35">
        <f>Q21+1</f>
        <v>26</v>
      </c>
      <c r="R22" s="16">
        <f>X21+1</f>
        <v>24</v>
      </c>
      <c r="S22" s="14">
        <f>R22+1</f>
        <v>25</v>
      </c>
      <c r="T22" s="14">
        <f t="shared" ref="T22:X22" si="13">S22+1</f>
        <v>26</v>
      </c>
      <c r="U22" s="14">
        <f t="shared" si="13"/>
        <v>27</v>
      </c>
      <c r="V22" s="14">
        <f t="shared" si="13"/>
        <v>28</v>
      </c>
      <c r="W22" s="48">
        <f t="shared" si="13"/>
        <v>29</v>
      </c>
      <c r="X22" s="32">
        <f t="shared" si="13"/>
        <v>30</v>
      </c>
    </row>
    <row r="23" spans="1:33" ht="18" thickTop="1" thickBot="1">
      <c r="B23" s="24"/>
      <c r="C23" s="22"/>
      <c r="D23" s="22"/>
      <c r="E23" s="22"/>
      <c r="F23" s="22"/>
      <c r="G23" s="22"/>
      <c r="H23" s="23"/>
      <c r="I23" s="44"/>
      <c r="J23" s="24"/>
      <c r="K23" s="22"/>
      <c r="L23" s="22"/>
      <c r="M23" s="22"/>
      <c r="N23" s="22"/>
      <c r="O23" s="22"/>
      <c r="P23" s="23"/>
      <c r="R23" s="49"/>
      <c r="S23" s="22"/>
      <c r="T23" s="22"/>
      <c r="U23" s="22"/>
      <c r="V23" s="22"/>
      <c r="W23" s="22"/>
      <c r="X23" s="23"/>
      <c r="Z23" s="26">
        <f>H3+P3+X3+H14+P14+X14</f>
        <v>134</v>
      </c>
      <c r="AG23" s="50"/>
    </row>
    <row r="24" spans="1:33" ht="16.5" customHeight="1">
      <c r="C24" s="44"/>
      <c r="D24" s="44"/>
      <c r="E24" s="44"/>
      <c r="F24" s="44"/>
      <c r="G24" s="44"/>
      <c r="H24" s="44"/>
      <c r="K24" s="44"/>
      <c r="L24" s="44"/>
      <c r="M24" s="44"/>
      <c r="N24" s="44"/>
      <c r="O24" s="44"/>
      <c r="P24" s="44"/>
      <c r="S24" s="44"/>
      <c r="T24" s="44"/>
      <c r="U24" s="44"/>
      <c r="V24" s="44"/>
      <c r="W24" s="44"/>
      <c r="X24" s="44"/>
    </row>
    <row r="25" spans="1:33" ht="15" thickBot="1">
      <c r="C25" s="44" t="s">
        <v>26</v>
      </c>
      <c r="D25" s="44"/>
      <c r="E25" s="35" t="s">
        <v>27</v>
      </c>
      <c r="F25" s="44"/>
      <c r="G25" s="44"/>
      <c r="H25" s="45">
        <v>24</v>
      </c>
      <c r="K25" s="44" t="s">
        <v>28</v>
      </c>
      <c r="L25" s="44"/>
      <c r="M25" s="35" t="s">
        <v>29</v>
      </c>
      <c r="N25" s="44"/>
      <c r="O25" s="44"/>
      <c r="P25" s="45">
        <v>24</v>
      </c>
      <c r="S25" s="44" t="s">
        <v>30</v>
      </c>
      <c r="T25" s="44"/>
      <c r="U25" s="35" t="s">
        <v>31</v>
      </c>
      <c r="V25" s="44"/>
      <c r="W25" s="44"/>
      <c r="X25" s="45">
        <v>22</v>
      </c>
      <c r="Z25" s="47">
        <f>H25+P25+X25</f>
        <v>70</v>
      </c>
      <c r="AF25" s="51"/>
    </row>
    <row r="26" spans="1:33">
      <c r="B26" s="3" t="s">
        <v>6</v>
      </c>
      <c r="C26" s="4" t="s">
        <v>7</v>
      </c>
      <c r="D26" s="4" t="s">
        <v>8</v>
      </c>
      <c r="E26" s="4" t="s">
        <v>9</v>
      </c>
      <c r="F26" s="4" t="s">
        <v>10</v>
      </c>
      <c r="G26" s="4" t="s">
        <v>11</v>
      </c>
      <c r="H26" s="5" t="s">
        <v>12</v>
      </c>
      <c r="J26" s="3" t="s">
        <v>6</v>
      </c>
      <c r="K26" s="4" t="s">
        <v>7</v>
      </c>
      <c r="L26" s="4" t="s">
        <v>8</v>
      </c>
      <c r="M26" s="4" t="s">
        <v>9</v>
      </c>
      <c r="N26" s="4" t="s">
        <v>10</v>
      </c>
      <c r="O26" s="4" t="s">
        <v>11</v>
      </c>
      <c r="P26" s="5" t="s">
        <v>12</v>
      </c>
      <c r="R26" s="3" t="s">
        <v>6</v>
      </c>
      <c r="S26" s="4" t="s">
        <v>7</v>
      </c>
      <c r="T26" s="4" t="s">
        <v>8</v>
      </c>
      <c r="U26" s="4" t="s">
        <v>9</v>
      </c>
      <c r="V26" s="4" t="s">
        <v>10</v>
      </c>
      <c r="W26" s="4" t="s">
        <v>11</v>
      </c>
      <c r="X26" s="5" t="s">
        <v>12</v>
      </c>
    </row>
    <row r="27" spans="1:33">
      <c r="B27" s="6" t="s">
        <v>13</v>
      </c>
      <c r="C27" s="7" t="s">
        <v>14</v>
      </c>
      <c r="D27" s="7" t="s">
        <v>15</v>
      </c>
      <c r="E27" s="7" t="s">
        <v>16</v>
      </c>
      <c r="F27" s="7" t="s">
        <v>17</v>
      </c>
      <c r="G27" s="8" t="s">
        <v>18</v>
      </c>
      <c r="H27" s="9" t="s">
        <v>19</v>
      </c>
      <c r="J27" s="6" t="s">
        <v>13</v>
      </c>
      <c r="K27" s="7" t="s">
        <v>14</v>
      </c>
      <c r="L27" s="7" t="s">
        <v>15</v>
      </c>
      <c r="M27" s="7" t="s">
        <v>16</v>
      </c>
      <c r="N27" s="7" t="s">
        <v>17</v>
      </c>
      <c r="O27" s="8" t="s">
        <v>18</v>
      </c>
      <c r="P27" s="9" t="s">
        <v>19</v>
      </c>
      <c r="R27" s="6" t="s">
        <v>13</v>
      </c>
      <c r="S27" s="7" t="s">
        <v>14</v>
      </c>
      <c r="T27" s="7" t="s">
        <v>15</v>
      </c>
      <c r="U27" s="7" t="s">
        <v>16</v>
      </c>
      <c r="V27" s="7" t="s">
        <v>17</v>
      </c>
      <c r="W27" s="8" t="s">
        <v>18</v>
      </c>
      <c r="X27" s="9" t="s">
        <v>19</v>
      </c>
    </row>
    <row r="28" spans="1:33" ht="2.25" customHeight="1">
      <c r="B28" s="10"/>
      <c r="C28" s="11"/>
      <c r="D28" s="11"/>
      <c r="E28" s="11"/>
      <c r="F28" s="11"/>
      <c r="G28" s="11"/>
      <c r="H28" s="12"/>
      <c r="J28" s="10"/>
      <c r="K28" s="11"/>
      <c r="L28" s="11"/>
      <c r="M28" s="11"/>
      <c r="N28" s="11"/>
      <c r="O28" s="11"/>
      <c r="P28" s="12"/>
      <c r="R28" s="10"/>
      <c r="S28" s="11"/>
      <c r="T28" s="11"/>
      <c r="U28" s="11"/>
      <c r="V28" s="11"/>
      <c r="W28" s="11"/>
      <c r="X28" s="12"/>
    </row>
    <row r="29" spans="1:33" ht="16.5">
      <c r="A29" s="35">
        <v>27</v>
      </c>
      <c r="B29" s="16">
        <v>1</v>
      </c>
      <c r="C29" s="14">
        <f>B29+1</f>
        <v>2</v>
      </c>
      <c r="D29" s="14">
        <f>C29+1</f>
        <v>3</v>
      </c>
      <c r="E29" s="14">
        <f>D29+1</f>
        <v>4</v>
      </c>
      <c r="F29" s="14">
        <f t="shared" ref="F29:H29" si="14">E29+1</f>
        <v>5</v>
      </c>
      <c r="G29" s="14">
        <f t="shared" si="14"/>
        <v>6</v>
      </c>
      <c r="H29" s="32">
        <f t="shared" si="14"/>
        <v>7</v>
      </c>
      <c r="I29" s="44">
        <v>31</v>
      </c>
      <c r="J29" s="16"/>
      <c r="K29" s="14"/>
      <c r="L29" s="14"/>
      <c r="M29" s="14">
        <f>L29+1</f>
        <v>1</v>
      </c>
      <c r="N29" s="14">
        <f t="shared" ref="N29:P29" si="15">M29+1</f>
        <v>2</v>
      </c>
      <c r="O29" s="17">
        <f t="shared" si="15"/>
        <v>3</v>
      </c>
      <c r="P29" s="32">
        <f t="shared" si="15"/>
        <v>4</v>
      </c>
      <c r="Q29" s="35">
        <v>35</v>
      </c>
      <c r="R29" s="16"/>
      <c r="S29" s="14"/>
      <c r="T29" s="14"/>
      <c r="U29" s="14"/>
      <c r="V29" s="14"/>
      <c r="W29" s="14"/>
      <c r="X29" s="32">
        <f t="shared" ref="X29" si="16">W29+1</f>
        <v>1</v>
      </c>
      <c r="AG29" s="51"/>
    </row>
    <row r="30" spans="1:33" ht="16.5">
      <c r="A30" s="35">
        <f>A29+1</f>
        <v>28</v>
      </c>
      <c r="B30" s="16">
        <f>H29+1</f>
        <v>8</v>
      </c>
      <c r="C30" s="14">
        <f>B30+1</f>
        <v>9</v>
      </c>
      <c r="D30" s="14">
        <f t="shared" ref="D30:H32" si="17">C30+1</f>
        <v>10</v>
      </c>
      <c r="E30" s="14">
        <f t="shared" si="17"/>
        <v>11</v>
      </c>
      <c r="F30" s="17">
        <f t="shared" si="17"/>
        <v>12</v>
      </c>
      <c r="G30" s="17">
        <f t="shared" si="17"/>
        <v>13</v>
      </c>
      <c r="H30" s="32">
        <f t="shared" si="17"/>
        <v>14</v>
      </c>
      <c r="I30" s="44">
        <f>I29+1</f>
        <v>32</v>
      </c>
      <c r="J30" s="16">
        <f>P29+1</f>
        <v>5</v>
      </c>
      <c r="K30" s="14">
        <f>J30+1</f>
        <v>6</v>
      </c>
      <c r="L30" s="14">
        <f t="shared" ref="L30:P33" si="18">K30+1</f>
        <v>7</v>
      </c>
      <c r="M30" s="14">
        <f t="shared" si="18"/>
        <v>8</v>
      </c>
      <c r="N30" s="14">
        <f t="shared" si="18"/>
        <v>9</v>
      </c>
      <c r="O30" s="14">
        <f t="shared" si="18"/>
        <v>10</v>
      </c>
      <c r="P30" s="32">
        <f t="shared" si="18"/>
        <v>11</v>
      </c>
      <c r="Q30" s="35">
        <f>Q29+1</f>
        <v>36</v>
      </c>
      <c r="R30" s="19">
        <f>X29+1</f>
        <v>2</v>
      </c>
      <c r="S30" s="14">
        <f>R30+1</f>
        <v>3</v>
      </c>
      <c r="T30" s="14">
        <f t="shared" ref="T30:X33" si="19">S30+1</f>
        <v>4</v>
      </c>
      <c r="U30" s="14">
        <f t="shared" si="19"/>
        <v>5</v>
      </c>
      <c r="V30" s="14">
        <f t="shared" si="19"/>
        <v>6</v>
      </c>
      <c r="W30" s="14">
        <f t="shared" si="19"/>
        <v>7</v>
      </c>
      <c r="X30" s="32">
        <f t="shared" si="19"/>
        <v>8</v>
      </c>
    </row>
    <row r="31" spans="1:33" ht="16.5">
      <c r="A31" s="35">
        <f>A30+1</f>
        <v>29</v>
      </c>
      <c r="B31" s="19">
        <f>H30+1</f>
        <v>15</v>
      </c>
      <c r="C31" s="14">
        <f>B31+1</f>
        <v>16</v>
      </c>
      <c r="D31" s="14">
        <f>C31+1</f>
        <v>17</v>
      </c>
      <c r="E31" s="14">
        <f t="shared" si="17"/>
        <v>18</v>
      </c>
      <c r="F31" s="14">
        <f t="shared" si="17"/>
        <v>19</v>
      </c>
      <c r="G31" s="14">
        <f t="shared" si="17"/>
        <v>20</v>
      </c>
      <c r="H31" s="32">
        <f t="shared" si="17"/>
        <v>21</v>
      </c>
      <c r="I31" s="44">
        <f>I30+1</f>
        <v>33</v>
      </c>
      <c r="J31" s="16">
        <f>P30+1</f>
        <v>12</v>
      </c>
      <c r="K31" s="14">
        <f>J31+1</f>
        <v>13</v>
      </c>
      <c r="L31" s="14">
        <f>K31+1</f>
        <v>14</v>
      </c>
      <c r="M31" s="14">
        <f t="shared" si="18"/>
        <v>15</v>
      </c>
      <c r="N31" s="14">
        <f t="shared" si="18"/>
        <v>16</v>
      </c>
      <c r="O31" s="17">
        <f t="shared" si="18"/>
        <v>17</v>
      </c>
      <c r="P31" s="32">
        <f t="shared" si="18"/>
        <v>18</v>
      </c>
      <c r="Q31" s="35">
        <f>Q30+1</f>
        <v>37</v>
      </c>
      <c r="R31" s="16">
        <f>X30+1</f>
        <v>9</v>
      </c>
      <c r="S31" s="14">
        <f>R31+1</f>
        <v>10</v>
      </c>
      <c r="T31" s="14">
        <f>S31+1</f>
        <v>11</v>
      </c>
      <c r="U31" s="14">
        <f t="shared" si="19"/>
        <v>12</v>
      </c>
      <c r="V31" s="14">
        <f t="shared" si="19"/>
        <v>13</v>
      </c>
      <c r="W31" s="17">
        <f t="shared" si="19"/>
        <v>14</v>
      </c>
      <c r="X31" s="32">
        <f t="shared" si="19"/>
        <v>15</v>
      </c>
    </row>
    <row r="32" spans="1:33" ht="16.5">
      <c r="A32" s="35">
        <f>A31+1</f>
        <v>30</v>
      </c>
      <c r="B32" s="16">
        <f>H31+1</f>
        <v>22</v>
      </c>
      <c r="C32" s="14">
        <f>B32+1</f>
        <v>23</v>
      </c>
      <c r="D32" s="14">
        <f>C32+1</f>
        <v>24</v>
      </c>
      <c r="E32" s="14">
        <f t="shared" si="17"/>
        <v>25</v>
      </c>
      <c r="F32" s="14">
        <f t="shared" si="17"/>
        <v>26</v>
      </c>
      <c r="G32" s="14">
        <f t="shared" si="17"/>
        <v>27</v>
      </c>
      <c r="H32" s="32">
        <f t="shared" si="17"/>
        <v>28</v>
      </c>
      <c r="I32" s="44">
        <f>I31+1</f>
        <v>34</v>
      </c>
      <c r="J32" s="16">
        <f>P31+1</f>
        <v>19</v>
      </c>
      <c r="K32" s="14">
        <f>J32+1</f>
        <v>20</v>
      </c>
      <c r="L32" s="14">
        <f>K32+1</f>
        <v>21</v>
      </c>
      <c r="M32" s="14">
        <f t="shared" si="18"/>
        <v>22</v>
      </c>
      <c r="N32" s="14">
        <f t="shared" si="18"/>
        <v>23</v>
      </c>
      <c r="O32" s="14">
        <f t="shared" si="18"/>
        <v>24</v>
      </c>
      <c r="P32" s="32">
        <f t="shared" si="18"/>
        <v>25</v>
      </c>
      <c r="Q32" s="35">
        <f>Q31+1</f>
        <v>38</v>
      </c>
      <c r="R32" s="16">
        <f>X31+1</f>
        <v>16</v>
      </c>
      <c r="S32" s="14">
        <f>R32+1</f>
        <v>17</v>
      </c>
      <c r="T32" s="14">
        <f>S32+1</f>
        <v>18</v>
      </c>
      <c r="U32" s="14">
        <f t="shared" si="19"/>
        <v>19</v>
      </c>
      <c r="V32" s="14">
        <f t="shared" si="19"/>
        <v>20</v>
      </c>
      <c r="W32" s="14">
        <f t="shared" si="19"/>
        <v>21</v>
      </c>
      <c r="X32" s="32">
        <f t="shared" si="19"/>
        <v>22</v>
      </c>
    </row>
    <row r="33" spans="1:32" ht="16.5">
      <c r="A33" s="35">
        <f>A32+1</f>
        <v>31</v>
      </c>
      <c r="B33" s="16">
        <f>H32+1</f>
        <v>29</v>
      </c>
      <c r="C33" s="14">
        <f>B33+1</f>
        <v>30</v>
      </c>
      <c r="D33" s="14">
        <f>C33+1</f>
        <v>31</v>
      </c>
      <c r="E33" s="14"/>
      <c r="F33" s="14"/>
      <c r="G33" s="14"/>
      <c r="H33" s="18"/>
      <c r="I33" s="44">
        <f>I32+1</f>
        <v>35</v>
      </c>
      <c r="J33" s="16">
        <f>P32+1</f>
        <v>26</v>
      </c>
      <c r="K33" s="14">
        <f>J33+1</f>
        <v>27</v>
      </c>
      <c r="L33" s="14">
        <f>K33+1</f>
        <v>28</v>
      </c>
      <c r="M33" s="14">
        <f t="shared" si="18"/>
        <v>29</v>
      </c>
      <c r="N33" s="14">
        <f t="shared" si="18"/>
        <v>30</v>
      </c>
      <c r="O33" s="17">
        <f t="shared" si="18"/>
        <v>31</v>
      </c>
      <c r="P33" s="18"/>
      <c r="Q33" s="35">
        <f>Q32+1</f>
        <v>39</v>
      </c>
      <c r="R33" s="16">
        <f>X32+1</f>
        <v>23</v>
      </c>
      <c r="S33" s="14">
        <f>R33+1</f>
        <v>24</v>
      </c>
      <c r="T33" s="14">
        <f>S33+1</f>
        <v>25</v>
      </c>
      <c r="U33" s="14">
        <f t="shared" si="19"/>
        <v>26</v>
      </c>
      <c r="V33" s="14">
        <f t="shared" si="19"/>
        <v>27</v>
      </c>
      <c r="W33" s="17">
        <f t="shared" si="19"/>
        <v>28</v>
      </c>
      <c r="X33" s="32">
        <f t="shared" si="19"/>
        <v>29</v>
      </c>
    </row>
    <row r="34" spans="1:32" ht="17.25" thickBot="1">
      <c r="B34" s="24"/>
      <c r="C34" s="22"/>
      <c r="D34" s="22"/>
      <c r="E34" s="22"/>
      <c r="F34" s="22"/>
      <c r="G34" s="22"/>
      <c r="H34" s="23"/>
      <c r="J34" s="24"/>
      <c r="K34" s="22"/>
      <c r="L34" s="22"/>
      <c r="M34" s="22"/>
      <c r="N34" s="22"/>
      <c r="O34" s="22"/>
      <c r="P34" s="23"/>
      <c r="Q34" s="35">
        <f>Q33+1</f>
        <v>40</v>
      </c>
      <c r="R34" s="24">
        <f>X33+1</f>
        <v>30</v>
      </c>
      <c r="S34" s="22"/>
      <c r="T34" s="22"/>
      <c r="U34" s="22"/>
      <c r="V34" s="22"/>
      <c r="W34" s="22"/>
      <c r="X34" s="23"/>
    </row>
    <row r="35" spans="1:32" ht="22.5" customHeight="1">
      <c r="B35" s="15"/>
      <c r="C35" s="14"/>
      <c r="D35" s="14"/>
      <c r="E35" s="14"/>
      <c r="F35" s="14"/>
      <c r="G35" s="14"/>
      <c r="H35" s="14"/>
      <c r="I35" s="27"/>
      <c r="J35" s="28"/>
      <c r="K35" s="14"/>
      <c r="L35" s="14"/>
      <c r="M35" s="14"/>
      <c r="N35" s="14"/>
      <c r="O35" s="14"/>
      <c r="P35" s="14"/>
      <c r="Q35" s="27"/>
      <c r="R35" s="15"/>
      <c r="S35" s="14"/>
      <c r="T35" s="29"/>
      <c r="U35" s="14"/>
      <c r="V35" s="14"/>
      <c r="W35" s="14"/>
      <c r="X35" s="14"/>
    </row>
    <row r="36" spans="1:32" ht="15" thickBot="1">
      <c r="C36" s="44" t="s">
        <v>32</v>
      </c>
      <c r="D36" s="44"/>
      <c r="E36" s="35" t="s">
        <v>33</v>
      </c>
      <c r="F36" s="44"/>
      <c r="G36" s="44"/>
      <c r="H36" s="45">
        <v>25</v>
      </c>
      <c r="K36" s="44" t="s">
        <v>34</v>
      </c>
      <c r="L36" s="44"/>
      <c r="M36" s="35" t="s">
        <v>35</v>
      </c>
      <c r="N36" s="44"/>
      <c r="O36" s="44"/>
      <c r="P36" s="45">
        <v>23</v>
      </c>
      <c r="S36" s="44" t="s">
        <v>36</v>
      </c>
      <c r="T36" s="44"/>
      <c r="U36" s="35" t="s">
        <v>37</v>
      </c>
      <c r="V36" s="44"/>
      <c r="W36" s="44"/>
      <c r="X36" s="45">
        <v>24</v>
      </c>
      <c r="Z36" s="47">
        <f>H36+P36+X36</f>
        <v>72</v>
      </c>
    </row>
    <row r="37" spans="1:32">
      <c r="B37" s="3" t="s">
        <v>6</v>
      </c>
      <c r="C37" s="4" t="s">
        <v>7</v>
      </c>
      <c r="D37" s="4" t="s">
        <v>8</v>
      </c>
      <c r="E37" s="4" t="s">
        <v>9</v>
      </c>
      <c r="F37" s="4" t="s">
        <v>10</v>
      </c>
      <c r="G37" s="4" t="s">
        <v>11</v>
      </c>
      <c r="H37" s="5" t="s">
        <v>12</v>
      </c>
      <c r="J37" s="3" t="s">
        <v>6</v>
      </c>
      <c r="K37" s="4" t="s">
        <v>7</v>
      </c>
      <c r="L37" s="4" t="s">
        <v>8</v>
      </c>
      <c r="M37" s="4" t="s">
        <v>9</v>
      </c>
      <c r="N37" s="4" t="s">
        <v>10</v>
      </c>
      <c r="O37" s="4" t="s">
        <v>11</v>
      </c>
      <c r="P37" s="5" t="s">
        <v>12</v>
      </c>
      <c r="R37" s="3" t="s">
        <v>6</v>
      </c>
      <c r="S37" s="4" t="s">
        <v>7</v>
      </c>
      <c r="T37" s="4" t="s">
        <v>8</v>
      </c>
      <c r="U37" s="4" t="s">
        <v>9</v>
      </c>
      <c r="V37" s="4" t="s">
        <v>10</v>
      </c>
      <c r="W37" s="4" t="s">
        <v>11</v>
      </c>
      <c r="X37" s="5" t="s">
        <v>12</v>
      </c>
    </row>
    <row r="38" spans="1:32">
      <c r="B38" s="6" t="s">
        <v>13</v>
      </c>
      <c r="C38" s="7" t="s">
        <v>14</v>
      </c>
      <c r="D38" s="7" t="s">
        <v>15</v>
      </c>
      <c r="E38" s="7" t="s">
        <v>16</v>
      </c>
      <c r="F38" s="7" t="s">
        <v>17</v>
      </c>
      <c r="G38" s="8" t="s">
        <v>18</v>
      </c>
      <c r="H38" s="9" t="s">
        <v>19</v>
      </c>
      <c r="J38" s="6" t="s">
        <v>13</v>
      </c>
      <c r="K38" s="7" t="s">
        <v>14</v>
      </c>
      <c r="L38" s="7" t="s">
        <v>15</v>
      </c>
      <c r="M38" s="7" t="s">
        <v>16</v>
      </c>
      <c r="N38" s="7" t="s">
        <v>17</v>
      </c>
      <c r="O38" s="8" t="s">
        <v>18</v>
      </c>
      <c r="P38" s="9" t="s">
        <v>19</v>
      </c>
      <c r="R38" s="6" t="s">
        <v>13</v>
      </c>
      <c r="S38" s="7" t="s">
        <v>14</v>
      </c>
      <c r="T38" s="7" t="s">
        <v>15</v>
      </c>
      <c r="U38" s="7" t="s">
        <v>16</v>
      </c>
      <c r="V38" s="7" t="s">
        <v>17</v>
      </c>
      <c r="W38" s="8" t="s">
        <v>18</v>
      </c>
      <c r="X38" s="9" t="s">
        <v>19</v>
      </c>
    </row>
    <row r="39" spans="1:32" ht="2.25" customHeight="1">
      <c r="B39" s="10"/>
      <c r="C39" s="11"/>
      <c r="D39" s="11"/>
      <c r="E39" s="11"/>
      <c r="F39" s="11"/>
      <c r="G39" s="11"/>
      <c r="H39" s="12"/>
      <c r="J39" s="10"/>
      <c r="K39" s="11"/>
      <c r="L39" s="11"/>
      <c r="M39" s="11"/>
      <c r="N39" s="11"/>
      <c r="O39" s="11"/>
      <c r="P39" s="12"/>
      <c r="R39" s="10"/>
      <c r="S39" s="11"/>
      <c r="T39" s="11"/>
      <c r="U39" s="11"/>
      <c r="V39" s="11"/>
      <c r="W39" s="11"/>
      <c r="X39" s="12"/>
    </row>
    <row r="40" spans="1:32" ht="16.5">
      <c r="A40" s="35">
        <v>40</v>
      </c>
      <c r="B40" s="16"/>
      <c r="C40" s="14">
        <f>B40+1</f>
        <v>1</v>
      </c>
      <c r="D40" s="14">
        <f>C40+1</f>
        <v>2</v>
      </c>
      <c r="E40" s="14">
        <f>D40+1</f>
        <v>3</v>
      </c>
      <c r="F40" s="14">
        <f t="shared" ref="F40:H40" si="20">E40+1</f>
        <v>4</v>
      </c>
      <c r="G40" s="14">
        <f t="shared" si="20"/>
        <v>5</v>
      </c>
      <c r="H40" s="32">
        <f t="shared" si="20"/>
        <v>6</v>
      </c>
      <c r="I40" s="35">
        <v>44</v>
      </c>
      <c r="J40" s="16"/>
      <c r="K40" s="14"/>
      <c r="L40" s="14"/>
      <c r="M40" s="14"/>
      <c r="N40" s="14">
        <f t="shared" ref="N40:P40" si="21">M40+1</f>
        <v>1</v>
      </c>
      <c r="O40" s="17">
        <f t="shared" si="21"/>
        <v>2</v>
      </c>
      <c r="P40" s="32">
        <f t="shared" si="21"/>
        <v>3</v>
      </c>
      <c r="Q40" s="35">
        <v>48</v>
      </c>
      <c r="R40" s="16"/>
      <c r="S40" s="14"/>
      <c r="T40" s="14"/>
      <c r="U40" s="14"/>
      <c r="V40" s="14"/>
      <c r="W40" s="14"/>
      <c r="X40" s="32">
        <f t="shared" ref="X40" si="22">W40+1</f>
        <v>1</v>
      </c>
    </row>
    <row r="41" spans="1:32" ht="16.5">
      <c r="A41" s="35">
        <f>A40+1</f>
        <v>41</v>
      </c>
      <c r="B41" s="16">
        <f>H40+1</f>
        <v>7</v>
      </c>
      <c r="C41" s="14">
        <f>B41+1</f>
        <v>8</v>
      </c>
      <c r="D41" s="14">
        <f t="shared" ref="D41:H43" si="23">C41+1</f>
        <v>9</v>
      </c>
      <c r="E41" s="14">
        <f t="shared" si="23"/>
        <v>10</v>
      </c>
      <c r="F41" s="14">
        <f t="shared" si="23"/>
        <v>11</v>
      </c>
      <c r="G41" s="17">
        <f t="shared" si="23"/>
        <v>12</v>
      </c>
      <c r="H41" s="32">
        <f t="shared" si="23"/>
        <v>13</v>
      </c>
      <c r="I41" s="35">
        <f>I40+1</f>
        <v>45</v>
      </c>
      <c r="J41" s="16">
        <f>P40+1</f>
        <v>4</v>
      </c>
      <c r="K41" s="14">
        <f>J41+1</f>
        <v>5</v>
      </c>
      <c r="L41" s="14">
        <f t="shared" ref="L41:P44" si="24">K41+1</f>
        <v>6</v>
      </c>
      <c r="M41" s="14">
        <f t="shared" si="24"/>
        <v>7</v>
      </c>
      <c r="N41" s="14">
        <f>M41+1</f>
        <v>8</v>
      </c>
      <c r="O41" s="14">
        <f t="shared" si="24"/>
        <v>9</v>
      </c>
      <c r="P41" s="32">
        <f t="shared" si="24"/>
        <v>10</v>
      </c>
      <c r="Q41" s="35">
        <f>Q40+1</f>
        <v>49</v>
      </c>
      <c r="R41" s="16">
        <f>X40+1</f>
        <v>2</v>
      </c>
      <c r="S41" s="14">
        <f>R41+1</f>
        <v>3</v>
      </c>
      <c r="T41" s="14">
        <f t="shared" ref="T41:X44" si="25">S41+1</f>
        <v>4</v>
      </c>
      <c r="U41" s="14">
        <f t="shared" si="25"/>
        <v>5</v>
      </c>
      <c r="V41" s="14">
        <f t="shared" si="25"/>
        <v>6</v>
      </c>
      <c r="W41" s="14">
        <f t="shared" si="25"/>
        <v>7</v>
      </c>
      <c r="X41" s="32">
        <f t="shared" si="25"/>
        <v>8</v>
      </c>
    </row>
    <row r="42" spans="1:32" ht="16.5">
      <c r="A42" s="35">
        <f>A41+1</f>
        <v>42</v>
      </c>
      <c r="B42" s="16">
        <f>H41+1</f>
        <v>14</v>
      </c>
      <c r="C42" s="14">
        <f>B42+1</f>
        <v>15</v>
      </c>
      <c r="D42" s="14">
        <f>C42+1</f>
        <v>16</v>
      </c>
      <c r="E42" s="14">
        <f t="shared" si="23"/>
        <v>17</v>
      </c>
      <c r="F42" s="14">
        <f t="shared" si="23"/>
        <v>18</v>
      </c>
      <c r="G42" s="14">
        <f t="shared" si="23"/>
        <v>19</v>
      </c>
      <c r="H42" s="32">
        <f t="shared" si="23"/>
        <v>20</v>
      </c>
      <c r="I42" s="35">
        <f>I41+1</f>
        <v>46</v>
      </c>
      <c r="J42" s="16">
        <f>P41+1</f>
        <v>11</v>
      </c>
      <c r="K42" s="14">
        <f>J42+1</f>
        <v>12</v>
      </c>
      <c r="L42" s="14">
        <f>K42+1</f>
        <v>13</v>
      </c>
      <c r="M42" s="14">
        <f t="shared" si="24"/>
        <v>14</v>
      </c>
      <c r="N42" s="14">
        <f t="shared" si="24"/>
        <v>15</v>
      </c>
      <c r="O42" s="17">
        <f t="shared" si="24"/>
        <v>16</v>
      </c>
      <c r="P42" s="32">
        <f t="shared" si="24"/>
        <v>17</v>
      </c>
      <c r="Q42" s="35">
        <f>Q41+1</f>
        <v>50</v>
      </c>
      <c r="R42" s="16">
        <f>X41+1</f>
        <v>9</v>
      </c>
      <c r="S42" s="14">
        <f>R42+1</f>
        <v>10</v>
      </c>
      <c r="T42" s="14">
        <f>S42+1</f>
        <v>11</v>
      </c>
      <c r="U42" s="14">
        <f t="shared" si="25"/>
        <v>12</v>
      </c>
      <c r="V42" s="14">
        <f t="shared" si="25"/>
        <v>13</v>
      </c>
      <c r="W42" s="17">
        <f t="shared" si="25"/>
        <v>14</v>
      </c>
      <c r="X42" s="32">
        <f t="shared" si="25"/>
        <v>15</v>
      </c>
      <c r="AB42" s="36"/>
      <c r="AC42" s="36"/>
      <c r="AD42" s="36"/>
    </row>
    <row r="43" spans="1:32" ht="16.5">
      <c r="A43" s="35">
        <f>A42+1</f>
        <v>43</v>
      </c>
      <c r="B43" s="16">
        <f>H42+1</f>
        <v>21</v>
      </c>
      <c r="C43" s="14">
        <f>B43+1</f>
        <v>22</v>
      </c>
      <c r="D43" s="14">
        <f>C43+1</f>
        <v>23</v>
      </c>
      <c r="E43" s="14">
        <f t="shared" si="23"/>
        <v>24</v>
      </c>
      <c r="F43" s="14">
        <f t="shared" si="23"/>
        <v>25</v>
      </c>
      <c r="G43" s="17">
        <f t="shared" si="23"/>
        <v>26</v>
      </c>
      <c r="H43" s="32">
        <f t="shared" si="23"/>
        <v>27</v>
      </c>
      <c r="I43" s="35">
        <f>I42+1</f>
        <v>47</v>
      </c>
      <c r="J43" s="16">
        <f>P42+1</f>
        <v>18</v>
      </c>
      <c r="K43" s="14">
        <f>J43+1</f>
        <v>19</v>
      </c>
      <c r="L43" s="14">
        <f>K43+1</f>
        <v>20</v>
      </c>
      <c r="M43" s="14">
        <f t="shared" si="24"/>
        <v>21</v>
      </c>
      <c r="N43" s="14">
        <f t="shared" si="24"/>
        <v>22</v>
      </c>
      <c r="O43" s="14">
        <f t="shared" si="24"/>
        <v>23</v>
      </c>
      <c r="P43" s="32">
        <f t="shared" si="24"/>
        <v>24</v>
      </c>
      <c r="Q43" s="35">
        <f>Q42+1</f>
        <v>51</v>
      </c>
      <c r="R43" s="16">
        <f>X42+1</f>
        <v>16</v>
      </c>
      <c r="S43" s="14">
        <f>R43+1</f>
        <v>17</v>
      </c>
      <c r="T43" s="14">
        <f>S43+1</f>
        <v>18</v>
      </c>
      <c r="U43" s="14">
        <f t="shared" si="25"/>
        <v>19</v>
      </c>
      <c r="V43" s="14">
        <f t="shared" si="25"/>
        <v>20</v>
      </c>
      <c r="W43" s="14">
        <f t="shared" si="25"/>
        <v>21</v>
      </c>
      <c r="X43" s="32">
        <f t="shared" si="25"/>
        <v>22</v>
      </c>
      <c r="AB43" s="36"/>
      <c r="AC43" s="36"/>
      <c r="AD43" s="36"/>
    </row>
    <row r="44" spans="1:32" ht="17.25" thickBot="1">
      <c r="A44" s="35">
        <f>A43+1</f>
        <v>44</v>
      </c>
      <c r="B44" s="16">
        <f>H43+1</f>
        <v>28</v>
      </c>
      <c r="C44" s="14">
        <f>B44+1</f>
        <v>29</v>
      </c>
      <c r="D44" s="14">
        <f>C44+1</f>
        <v>30</v>
      </c>
      <c r="E44" s="14">
        <f>D44+1</f>
        <v>31</v>
      </c>
      <c r="F44" s="14"/>
      <c r="G44" s="14"/>
      <c r="H44" s="18"/>
      <c r="I44" s="35">
        <f>I43+1</f>
        <v>48</v>
      </c>
      <c r="J44" s="16">
        <f>P43+1</f>
        <v>25</v>
      </c>
      <c r="K44" s="14">
        <f>J44+1</f>
        <v>26</v>
      </c>
      <c r="L44" s="14">
        <f>K44+1</f>
        <v>27</v>
      </c>
      <c r="M44" s="14">
        <f t="shared" si="24"/>
        <v>28</v>
      </c>
      <c r="N44" s="14">
        <f t="shared" si="24"/>
        <v>29</v>
      </c>
      <c r="O44" s="48">
        <f t="shared" si="24"/>
        <v>30</v>
      </c>
      <c r="P44" s="18"/>
      <c r="Q44" s="35">
        <f>Q43+1</f>
        <v>52</v>
      </c>
      <c r="R44" s="16">
        <f>X43+1</f>
        <v>23</v>
      </c>
      <c r="S44" s="14">
        <f>R44+1</f>
        <v>24</v>
      </c>
      <c r="T44" s="14">
        <f>S44+1</f>
        <v>25</v>
      </c>
      <c r="U44" s="14">
        <f>T44+1</f>
        <v>26</v>
      </c>
      <c r="V44" s="14">
        <f t="shared" si="25"/>
        <v>27</v>
      </c>
      <c r="W44" s="17">
        <f t="shared" si="25"/>
        <v>28</v>
      </c>
      <c r="X44" s="32">
        <f t="shared" si="25"/>
        <v>29</v>
      </c>
      <c r="AB44" s="36"/>
      <c r="AC44" s="36"/>
      <c r="AD44" s="36"/>
    </row>
    <row r="45" spans="1:32" ht="18" thickTop="1" thickBot="1">
      <c r="B45" s="24"/>
      <c r="C45" s="22"/>
      <c r="D45" s="22"/>
      <c r="E45" s="22"/>
      <c r="F45" s="22"/>
      <c r="G45" s="22"/>
      <c r="H45" s="23"/>
      <c r="J45" s="24"/>
      <c r="K45" s="22"/>
      <c r="L45" s="22"/>
      <c r="M45" s="22"/>
      <c r="N45" s="22"/>
      <c r="O45" s="22"/>
      <c r="P45" s="23"/>
      <c r="Q45" s="35">
        <v>53</v>
      </c>
      <c r="R45" s="24">
        <f>X44+1</f>
        <v>30</v>
      </c>
      <c r="S45" s="22">
        <f>R45+1</f>
        <v>31</v>
      </c>
      <c r="T45" s="22"/>
      <c r="U45" s="22"/>
      <c r="V45" s="22"/>
      <c r="W45" s="22"/>
      <c r="X45" s="23"/>
      <c r="Z45" s="26">
        <f>H25+P25+X25+H36+P36+X36</f>
        <v>142</v>
      </c>
      <c r="AB45" s="36"/>
      <c r="AC45" s="36"/>
      <c r="AD45" s="36"/>
    </row>
    <row r="46" spans="1:32" ht="8.25" customHeight="1">
      <c r="B46" s="25"/>
      <c r="C46" s="15"/>
      <c r="D46" s="15"/>
      <c r="E46" s="15"/>
      <c r="F46" s="15"/>
      <c r="G46" s="15"/>
      <c r="H46" s="15"/>
      <c r="L46" s="15"/>
      <c r="M46" s="15"/>
      <c r="N46" s="15"/>
      <c r="O46" s="15"/>
      <c r="P46" s="15"/>
      <c r="Q46" s="36"/>
      <c r="R46" s="25"/>
      <c r="S46" s="25"/>
      <c r="T46" s="15"/>
      <c r="U46" s="15"/>
      <c r="V46" s="15"/>
      <c r="W46" s="15"/>
      <c r="X46" s="15"/>
      <c r="Z46" s="30"/>
      <c r="AB46" s="36"/>
      <c r="AC46" s="36"/>
      <c r="AD46" s="36"/>
    </row>
    <row r="47" spans="1:32" ht="15" customHeight="1">
      <c r="AB47" s="36"/>
      <c r="AC47" s="36"/>
      <c r="AD47" s="36"/>
    </row>
    <row r="48" spans="1:32" ht="19.5" customHeight="1">
      <c r="C48" s="35" t="s">
        <v>46</v>
      </c>
      <c r="K48" s="35" t="s">
        <v>47</v>
      </c>
      <c r="L48" s="44"/>
      <c r="M48" s="44"/>
      <c r="N48" s="52"/>
      <c r="O48" s="53"/>
      <c r="P48" s="44"/>
      <c r="W48" s="64">
        <f>Z23+Z45</f>
        <v>276</v>
      </c>
      <c r="X48" s="64"/>
      <c r="AB48" s="34"/>
      <c r="AC48" s="36"/>
      <c r="AD48" s="36"/>
      <c r="AF48" s="54"/>
    </row>
    <row r="49" spans="2:30" ht="19.5" customHeight="1">
      <c r="C49" s="35" t="s">
        <v>48</v>
      </c>
      <c r="K49" s="44" t="s">
        <v>38</v>
      </c>
      <c r="L49" s="44"/>
      <c r="M49" s="44"/>
      <c r="N49" s="52"/>
      <c r="O49" s="53"/>
      <c r="P49" s="44"/>
      <c r="V49" s="66">
        <f>W48*450</f>
        <v>124200</v>
      </c>
      <c r="W49" s="66"/>
      <c r="X49" s="66"/>
      <c r="AB49" s="36"/>
      <c r="AC49" s="36"/>
      <c r="AD49" s="36"/>
    </row>
    <row r="50" spans="2:30" ht="19.5" customHeight="1">
      <c r="C50" s="35" t="s">
        <v>39</v>
      </c>
      <c r="N50" s="55"/>
      <c r="O50" s="56"/>
      <c r="W50" s="64">
        <v>52</v>
      </c>
      <c r="X50" s="64"/>
      <c r="AB50" s="36"/>
      <c r="AC50" s="36"/>
      <c r="AD50" s="36"/>
    </row>
    <row r="51" spans="2:30" ht="19.5" customHeight="1">
      <c r="C51" s="35" t="s">
        <v>40</v>
      </c>
      <c r="I51" s="31"/>
      <c r="N51" s="55"/>
      <c r="O51" s="55"/>
      <c r="W51" s="64">
        <v>10</v>
      </c>
      <c r="X51" s="64"/>
      <c r="AB51" s="36"/>
      <c r="AC51" s="36"/>
      <c r="AD51" s="36"/>
    </row>
    <row r="52" spans="2:30" ht="19.5" customHeight="1">
      <c r="C52" s="35" t="s">
        <v>41</v>
      </c>
      <c r="K52" s="1"/>
      <c r="N52" s="55"/>
      <c r="O52" s="55"/>
      <c r="W52" s="64">
        <f>365-W48-W50-W51-W53</f>
        <v>21</v>
      </c>
      <c r="X52" s="64"/>
    </row>
    <row r="53" spans="2:30" ht="19.5" customHeight="1">
      <c r="C53" s="35" t="s">
        <v>42</v>
      </c>
      <c r="G53" s="55"/>
      <c r="M53" s="31"/>
      <c r="W53" s="64">
        <v>6</v>
      </c>
      <c r="X53" s="64"/>
    </row>
    <row r="54" spans="2:30" ht="19.5" customHeight="1">
      <c r="C54" s="35" t="s">
        <v>43</v>
      </c>
      <c r="L54" s="55"/>
      <c r="M54" s="55"/>
    </row>
    <row r="55" spans="2:30" ht="19.5" customHeight="1" thickBot="1">
      <c r="C55" s="35" t="s">
        <v>44</v>
      </c>
      <c r="K55" s="57"/>
      <c r="L55" s="57"/>
      <c r="M55" s="57"/>
      <c r="N55" s="57"/>
    </row>
    <row r="56" spans="2:30" ht="15.75" thickBot="1">
      <c r="B56" s="58"/>
      <c r="C56" s="59" t="s">
        <v>45</v>
      </c>
      <c r="G56" s="55"/>
      <c r="M56" s="1"/>
      <c r="Z56" s="26">
        <f>Z45+Z23</f>
        <v>276</v>
      </c>
    </row>
    <row r="57" spans="2:30" ht="15.75" thickTop="1">
      <c r="B57" s="60"/>
      <c r="M57" s="1"/>
      <c r="Z57" s="30"/>
    </row>
    <row r="58" spans="2:30" ht="15">
      <c r="Z58" s="30"/>
    </row>
    <row r="59" spans="2:30">
      <c r="R59" s="55"/>
      <c r="U59" s="35" t="s">
        <v>59</v>
      </c>
    </row>
    <row r="60" spans="2:30"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</row>
    <row r="61" spans="2:30"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</row>
    <row r="62" spans="2:30"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</row>
    <row r="63" spans="2:30"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</row>
    <row r="64" spans="2:30"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</row>
    <row r="65" spans="2:2">
      <c r="B65" s="36"/>
    </row>
  </sheetData>
  <mergeCells count="7">
    <mergeCell ref="W53:X53"/>
    <mergeCell ref="A1:X1"/>
    <mergeCell ref="W48:X48"/>
    <mergeCell ref="V49:X49"/>
    <mergeCell ref="W50:X50"/>
    <mergeCell ref="W51:X51"/>
    <mergeCell ref="W52:X52"/>
  </mergeCells>
  <phoneticPr fontId="25"/>
  <hyperlinks>
    <hyperlink ref="AL8" r:id="rId1"/>
  </hyperlinks>
  <pageMargins left="0" right="0" top="0.5" bottom="0" header="0.3" footer="0.3"/>
  <pageSetup paperSize="9" scale="85"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65"/>
  <sheetViews>
    <sheetView tabSelected="1" workbookViewId="0">
      <selection activeCell="AF1" sqref="AF1"/>
    </sheetView>
  </sheetViews>
  <sheetFormatPr defaultRowHeight="14.25"/>
  <cols>
    <col min="1" max="1" width="4" style="35" customWidth="1"/>
    <col min="2" max="7" width="4.7109375" style="35" customWidth="1"/>
    <col min="8" max="8" width="5.140625" style="35" customWidth="1"/>
    <col min="9" max="9" width="3.42578125" style="35" customWidth="1"/>
    <col min="10" max="13" width="4.7109375" style="35" customWidth="1"/>
    <col min="14" max="14" width="4.5703125" style="35" customWidth="1"/>
    <col min="15" max="15" width="4.7109375" style="35" customWidth="1"/>
    <col min="16" max="16" width="5.140625" style="35" customWidth="1"/>
    <col min="17" max="17" width="3.85546875" style="35" customWidth="1"/>
    <col min="18" max="23" width="4.7109375" style="35" customWidth="1"/>
    <col min="24" max="24" width="5.28515625" style="35" customWidth="1"/>
    <col min="25" max="25" width="1.42578125" style="35" customWidth="1"/>
    <col min="26" max="26" width="6.85546875" style="35" customWidth="1"/>
    <col min="27" max="27" width="2.7109375" style="35" customWidth="1"/>
    <col min="28" max="28" width="7.5703125" style="35" customWidth="1"/>
    <col min="29" max="29" width="10.85546875" style="35" hidden="1" customWidth="1"/>
    <col min="30" max="31" width="0" style="35" hidden="1" customWidth="1"/>
    <col min="32" max="32" width="14" style="35" customWidth="1"/>
    <col min="33" max="33" width="14.42578125" style="35" bestFit="1" customWidth="1"/>
    <col min="34" max="256" width="9.140625" style="35"/>
    <col min="257" max="257" width="4" style="35" customWidth="1"/>
    <col min="258" max="263" width="4.7109375" style="35" customWidth="1"/>
    <col min="264" max="264" width="5.140625" style="35" customWidth="1"/>
    <col min="265" max="265" width="3.42578125" style="35" customWidth="1"/>
    <col min="266" max="271" width="4.7109375" style="35" customWidth="1"/>
    <col min="272" max="272" width="5.140625" style="35" customWidth="1"/>
    <col min="273" max="273" width="3.85546875" style="35" customWidth="1"/>
    <col min="274" max="279" width="4.7109375" style="35" customWidth="1"/>
    <col min="280" max="280" width="5.28515625" style="35" customWidth="1"/>
    <col min="281" max="281" width="4.28515625" style="35" customWidth="1"/>
    <col min="282" max="282" width="6.85546875" style="35" customWidth="1"/>
    <col min="283" max="283" width="6.7109375" style="35" customWidth="1"/>
    <col min="284" max="284" width="7.5703125" style="35" customWidth="1"/>
    <col min="285" max="287" width="0" style="35" hidden="1" customWidth="1"/>
    <col min="288" max="288" width="12.28515625" style="35" bestFit="1" customWidth="1"/>
    <col min="289" max="512" width="9.140625" style="35"/>
    <col min="513" max="513" width="4" style="35" customWidth="1"/>
    <col min="514" max="519" width="4.7109375" style="35" customWidth="1"/>
    <col min="520" max="520" width="5.140625" style="35" customWidth="1"/>
    <col min="521" max="521" width="3.42578125" style="35" customWidth="1"/>
    <col min="522" max="527" width="4.7109375" style="35" customWidth="1"/>
    <col min="528" max="528" width="5.140625" style="35" customWidth="1"/>
    <col min="529" max="529" width="3.85546875" style="35" customWidth="1"/>
    <col min="530" max="535" width="4.7109375" style="35" customWidth="1"/>
    <col min="536" max="536" width="5.28515625" style="35" customWidth="1"/>
    <col min="537" max="537" width="4.28515625" style="35" customWidth="1"/>
    <col min="538" max="538" width="6.85546875" style="35" customWidth="1"/>
    <col min="539" max="539" width="6.7109375" style="35" customWidth="1"/>
    <col min="540" max="540" width="7.5703125" style="35" customWidth="1"/>
    <col min="541" max="543" width="0" style="35" hidden="1" customWidth="1"/>
    <col min="544" max="544" width="12.28515625" style="35" bestFit="1" customWidth="1"/>
    <col min="545" max="768" width="9.140625" style="35"/>
    <col min="769" max="769" width="4" style="35" customWidth="1"/>
    <col min="770" max="775" width="4.7109375" style="35" customWidth="1"/>
    <col min="776" max="776" width="5.140625" style="35" customWidth="1"/>
    <col min="777" max="777" width="3.42578125" style="35" customWidth="1"/>
    <col min="778" max="783" width="4.7109375" style="35" customWidth="1"/>
    <col min="784" max="784" width="5.140625" style="35" customWidth="1"/>
    <col min="785" max="785" width="3.85546875" style="35" customWidth="1"/>
    <col min="786" max="791" width="4.7109375" style="35" customWidth="1"/>
    <col min="792" max="792" width="5.28515625" style="35" customWidth="1"/>
    <col min="793" max="793" width="4.28515625" style="35" customWidth="1"/>
    <col min="794" max="794" width="6.85546875" style="35" customWidth="1"/>
    <col min="795" max="795" width="6.7109375" style="35" customWidth="1"/>
    <col min="796" max="796" width="7.5703125" style="35" customWidth="1"/>
    <col min="797" max="799" width="0" style="35" hidden="1" customWidth="1"/>
    <col min="800" max="800" width="12.28515625" style="35" bestFit="1" customWidth="1"/>
    <col min="801" max="1024" width="9.140625" style="35"/>
    <col min="1025" max="1025" width="4" style="35" customWidth="1"/>
    <col min="1026" max="1031" width="4.7109375" style="35" customWidth="1"/>
    <col min="1032" max="1032" width="5.140625" style="35" customWidth="1"/>
    <col min="1033" max="1033" width="3.42578125" style="35" customWidth="1"/>
    <col min="1034" max="1039" width="4.7109375" style="35" customWidth="1"/>
    <col min="1040" max="1040" width="5.140625" style="35" customWidth="1"/>
    <col min="1041" max="1041" width="3.85546875" style="35" customWidth="1"/>
    <col min="1042" max="1047" width="4.7109375" style="35" customWidth="1"/>
    <col min="1048" max="1048" width="5.28515625" style="35" customWidth="1"/>
    <col min="1049" max="1049" width="4.28515625" style="35" customWidth="1"/>
    <col min="1050" max="1050" width="6.85546875" style="35" customWidth="1"/>
    <col min="1051" max="1051" width="6.7109375" style="35" customWidth="1"/>
    <col min="1052" max="1052" width="7.5703125" style="35" customWidth="1"/>
    <col min="1053" max="1055" width="0" style="35" hidden="1" customWidth="1"/>
    <col min="1056" max="1056" width="12.28515625" style="35" bestFit="1" customWidth="1"/>
    <col min="1057" max="1280" width="9.140625" style="35"/>
    <col min="1281" max="1281" width="4" style="35" customWidth="1"/>
    <col min="1282" max="1287" width="4.7109375" style="35" customWidth="1"/>
    <col min="1288" max="1288" width="5.140625" style="35" customWidth="1"/>
    <col min="1289" max="1289" width="3.42578125" style="35" customWidth="1"/>
    <col min="1290" max="1295" width="4.7109375" style="35" customWidth="1"/>
    <col min="1296" max="1296" width="5.140625" style="35" customWidth="1"/>
    <col min="1297" max="1297" width="3.85546875" style="35" customWidth="1"/>
    <col min="1298" max="1303" width="4.7109375" style="35" customWidth="1"/>
    <col min="1304" max="1304" width="5.28515625" style="35" customWidth="1"/>
    <col min="1305" max="1305" width="4.28515625" style="35" customWidth="1"/>
    <col min="1306" max="1306" width="6.85546875" style="35" customWidth="1"/>
    <col min="1307" max="1307" width="6.7109375" style="35" customWidth="1"/>
    <col min="1308" max="1308" width="7.5703125" style="35" customWidth="1"/>
    <col min="1309" max="1311" width="0" style="35" hidden="1" customWidth="1"/>
    <col min="1312" max="1312" width="12.28515625" style="35" bestFit="1" customWidth="1"/>
    <col min="1313" max="1536" width="9.140625" style="35"/>
    <col min="1537" max="1537" width="4" style="35" customWidth="1"/>
    <col min="1538" max="1543" width="4.7109375" style="35" customWidth="1"/>
    <col min="1544" max="1544" width="5.140625" style="35" customWidth="1"/>
    <col min="1545" max="1545" width="3.42578125" style="35" customWidth="1"/>
    <col min="1546" max="1551" width="4.7109375" style="35" customWidth="1"/>
    <col min="1552" max="1552" width="5.140625" style="35" customWidth="1"/>
    <col min="1553" max="1553" width="3.85546875" style="35" customWidth="1"/>
    <col min="1554" max="1559" width="4.7109375" style="35" customWidth="1"/>
    <col min="1560" max="1560" width="5.28515625" style="35" customWidth="1"/>
    <col min="1561" max="1561" width="4.28515625" style="35" customWidth="1"/>
    <col min="1562" max="1562" width="6.85546875" style="35" customWidth="1"/>
    <col min="1563" max="1563" width="6.7109375" style="35" customWidth="1"/>
    <col min="1564" max="1564" width="7.5703125" style="35" customWidth="1"/>
    <col min="1565" max="1567" width="0" style="35" hidden="1" customWidth="1"/>
    <col min="1568" max="1568" width="12.28515625" style="35" bestFit="1" customWidth="1"/>
    <col min="1569" max="1792" width="9.140625" style="35"/>
    <col min="1793" max="1793" width="4" style="35" customWidth="1"/>
    <col min="1794" max="1799" width="4.7109375" style="35" customWidth="1"/>
    <col min="1800" max="1800" width="5.140625" style="35" customWidth="1"/>
    <col min="1801" max="1801" width="3.42578125" style="35" customWidth="1"/>
    <col min="1802" max="1807" width="4.7109375" style="35" customWidth="1"/>
    <col min="1808" max="1808" width="5.140625" style="35" customWidth="1"/>
    <col min="1809" max="1809" width="3.85546875" style="35" customWidth="1"/>
    <col min="1810" max="1815" width="4.7109375" style="35" customWidth="1"/>
    <col min="1816" max="1816" width="5.28515625" style="35" customWidth="1"/>
    <col min="1817" max="1817" width="4.28515625" style="35" customWidth="1"/>
    <col min="1818" max="1818" width="6.85546875" style="35" customWidth="1"/>
    <col min="1819" max="1819" width="6.7109375" style="35" customWidth="1"/>
    <col min="1820" max="1820" width="7.5703125" style="35" customWidth="1"/>
    <col min="1821" max="1823" width="0" style="35" hidden="1" customWidth="1"/>
    <col min="1824" max="1824" width="12.28515625" style="35" bestFit="1" customWidth="1"/>
    <col min="1825" max="2048" width="9.140625" style="35"/>
    <col min="2049" max="2049" width="4" style="35" customWidth="1"/>
    <col min="2050" max="2055" width="4.7109375" style="35" customWidth="1"/>
    <col min="2056" max="2056" width="5.140625" style="35" customWidth="1"/>
    <col min="2057" max="2057" width="3.42578125" style="35" customWidth="1"/>
    <col min="2058" max="2063" width="4.7109375" style="35" customWidth="1"/>
    <col min="2064" max="2064" width="5.140625" style="35" customWidth="1"/>
    <col min="2065" max="2065" width="3.85546875" style="35" customWidth="1"/>
    <col min="2066" max="2071" width="4.7109375" style="35" customWidth="1"/>
    <col min="2072" max="2072" width="5.28515625" style="35" customWidth="1"/>
    <col min="2073" max="2073" width="4.28515625" style="35" customWidth="1"/>
    <col min="2074" max="2074" width="6.85546875" style="35" customWidth="1"/>
    <col min="2075" max="2075" width="6.7109375" style="35" customWidth="1"/>
    <col min="2076" max="2076" width="7.5703125" style="35" customWidth="1"/>
    <col min="2077" max="2079" width="0" style="35" hidden="1" customWidth="1"/>
    <col min="2080" max="2080" width="12.28515625" style="35" bestFit="1" customWidth="1"/>
    <col min="2081" max="2304" width="9.140625" style="35"/>
    <col min="2305" max="2305" width="4" style="35" customWidth="1"/>
    <col min="2306" max="2311" width="4.7109375" style="35" customWidth="1"/>
    <col min="2312" max="2312" width="5.140625" style="35" customWidth="1"/>
    <col min="2313" max="2313" width="3.42578125" style="35" customWidth="1"/>
    <col min="2314" max="2319" width="4.7109375" style="35" customWidth="1"/>
    <col min="2320" max="2320" width="5.140625" style="35" customWidth="1"/>
    <col min="2321" max="2321" width="3.85546875" style="35" customWidth="1"/>
    <col min="2322" max="2327" width="4.7109375" style="35" customWidth="1"/>
    <col min="2328" max="2328" width="5.28515625" style="35" customWidth="1"/>
    <col min="2329" max="2329" width="4.28515625" style="35" customWidth="1"/>
    <col min="2330" max="2330" width="6.85546875" style="35" customWidth="1"/>
    <col min="2331" max="2331" width="6.7109375" style="35" customWidth="1"/>
    <col min="2332" max="2332" width="7.5703125" style="35" customWidth="1"/>
    <col min="2333" max="2335" width="0" style="35" hidden="1" customWidth="1"/>
    <col min="2336" max="2336" width="12.28515625" style="35" bestFit="1" customWidth="1"/>
    <col min="2337" max="2560" width="9.140625" style="35"/>
    <col min="2561" max="2561" width="4" style="35" customWidth="1"/>
    <col min="2562" max="2567" width="4.7109375" style="35" customWidth="1"/>
    <col min="2568" max="2568" width="5.140625" style="35" customWidth="1"/>
    <col min="2569" max="2569" width="3.42578125" style="35" customWidth="1"/>
    <col min="2570" max="2575" width="4.7109375" style="35" customWidth="1"/>
    <col min="2576" max="2576" width="5.140625" style="35" customWidth="1"/>
    <col min="2577" max="2577" width="3.85546875" style="35" customWidth="1"/>
    <col min="2578" max="2583" width="4.7109375" style="35" customWidth="1"/>
    <col min="2584" max="2584" width="5.28515625" style="35" customWidth="1"/>
    <col min="2585" max="2585" width="4.28515625" style="35" customWidth="1"/>
    <col min="2586" max="2586" width="6.85546875" style="35" customWidth="1"/>
    <col min="2587" max="2587" width="6.7109375" style="35" customWidth="1"/>
    <col min="2588" max="2588" width="7.5703125" style="35" customWidth="1"/>
    <col min="2589" max="2591" width="0" style="35" hidden="1" customWidth="1"/>
    <col min="2592" max="2592" width="12.28515625" style="35" bestFit="1" customWidth="1"/>
    <col min="2593" max="2816" width="9.140625" style="35"/>
    <col min="2817" max="2817" width="4" style="35" customWidth="1"/>
    <col min="2818" max="2823" width="4.7109375" style="35" customWidth="1"/>
    <col min="2824" max="2824" width="5.140625" style="35" customWidth="1"/>
    <col min="2825" max="2825" width="3.42578125" style="35" customWidth="1"/>
    <col min="2826" max="2831" width="4.7109375" style="35" customWidth="1"/>
    <col min="2832" max="2832" width="5.140625" style="35" customWidth="1"/>
    <col min="2833" max="2833" width="3.85546875" style="35" customWidth="1"/>
    <col min="2834" max="2839" width="4.7109375" style="35" customWidth="1"/>
    <col min="2840" max="2840" width="5.28515625" style="35" customWidth="1"/>
    <col min="2841" max="2841" width="4.28515625" style="35" customWidth="1"/>
    <col min="2842" max="2842" width="6.85546875" style="35" customWidth="1"/>
    <col min="2843" max="2843" width="6.7109375" style="35" customWidth="1"/>
    <col min="2844" max="2844" width="7.5703125" style="35" customWidth="1"/>
    <col min="2845" max="2847" width="0" style="35" hidden="1" customWidth="1"/>
    <col min="2848" max="2848" width="12.28515625" style="35" bestFit="1" customWidth="1"/>
    <col min="2849" max="3072" width="9.140625" style="35"/>
    <col min="3073" max="3073" width="4" style="35" customWidth="1"/>
    <col min="3074" max="3079" width="4.7109375" style="35" customWidth="1"/>
    <col min="3080" max="3080" width="5.140625" style="35" customWidth="1"/>
    <col min="3081" max="3081" width="3.42578125" style="35" customWidth="1"/>
    <col min="3082" max="3087" width="4.7109375" style="35" customWidth="1"/>
    <col min="3088" max="3088" width="5.140625" style="35" customWidth="1"/>
    <col min="3089" max="3089" width="3.85546875" style="35" customWidth="1"/>
    <col min="3090" max="3095" width="4.7109375" style="35" customWidth="1"/>
    <col min="3096" max="3096" width="5.28515625" style="35" customWidth="1"/>
    <col min="3097" max="3097" width="4.28515625" style="35" customWidth="1"/>
    <col min="3098" max="3098" width="6.85546875" style="35" customWidth="1"/>
    <col min="3099" max="3099" width="6.7109375" style="35" customWidth="1"/>
    <col min="3100" max="3100" width="7.5703125" style="35" customWidth="1"/>
    <col min="3101" max="3103" width="0" style="35" hidden="1" customWidth="1"/>
    <col min="3104" max="3104" width="12.28515625" style="35" bestFit="1" customWidth="1"/>
    <col min="3105" max="3328" width="9.140625" style="35"/>
    <col min="3329" max="3329" width="4" style="35" customWidth="1"/>
    <col min="3330" max="3335" width="4.7109375" style="35" customWidth="1"/>
    <col min="3336" max="3336" width="5.140625" style="35" customWidth="1"/>
    <col min="3337" max="3337" width="3.42578125" style="35" customWidth="1"/>
    <col min="3338" max="3343" width="4.7109375" style="35" customWidth="1"/>
    <col min="3344" max="3344" width="5.140625" style="35" customWidth="1"/>
    <col min="3345" max="3345" width="3.85546875" style="35" customWidth="1"/>
    <col min="3346" max="3351" width="4.7109375" style="35" customWidth="1"/>
    <col min="3352" max="3352" width="5.28515625" style="35" customWidth="1"/>
    <col min="3353" max="3353" width="4.28515625" style="35" customWidth="1"/>
    <col min="3354" max="3354" width="6.85546875" style="35" customWidth="1"/>
    <col min="3355" max="3355" width="6.7109375" style="35" customWidth="1"/>
    <col min="3356" max="3356" width="7.5703125" style="35" customWidth="1"/>
    <col min="3357" max="3359" width="0" style="35" hidden="1" customWidth="1"/>
    <col min="3360" max="3360" width="12.28515625" style="35" bestFit="1" customWidth="1"/>
    <col min="3361" max="3584" width="9.140625" style="35"/>
    <col min="3585" max="3585" width="4" style="35" customWidth="1"/>
    <col min="3586" max="3591" width="4.7109375" style="35" customWidth="1"/>
    <col min="3592" max="3592" width="5.140625" style="35" customWidth="1"/>
    <col min="3593" max="3593" width="3.42578125" style="35" customWidth="1"/>
    <col min="3594" max="3599" width="4.7109375" style="35" customWidth="1"/>
    <col min="3600" max="3600" width="5.140625" style="35" customWidth="1"/>
    <col min="3601" max="3601" width="3.85546875" style="35" customWidth="1"/>
    <col min="3602" max="3607" width="4.7109375" style="35" customWidth="1"/>
    <col min="3608" max="3608" width="5.28515625" style="35" customWidth="1"/>
    <col min="3609" max="3609" width="4.28515625" style="35" customWidth="1"/>
    <col min="3610" max="3610" width="6.85546875" style="35" customWidth="1"/>
    <col min="3611" max="3611" width="6.7109375" style="35" customWidth="1"/>
    <col min="3612" max="3612" width="7.5703125" style="35" customWidth="1"/>
    <col min="3613" max="3615" width="0" style="35" hidden="1" customWidth="1"/>
    <col min="3616" max="3616" width="12.28515625" style="35" bestFit="1" customWidth="1"/>
    <col min="3617" max="3840" width="9.140625" style="35"/>
    <col min="3841" max="3841" width="4" style="35" customWidth="1"/>
    <col min="3842" max="3847" width="4.7109375" style="35" customWidth="1"/>
    <col min="3848" max="3848" width="5.140625" style="35" customWidth="1"/>
    <col min="3849" max="3849" width="3.42578125" style="35" customWidth="1"/>
    <col min="3850" max="3855" width="4.7109375" style="35" customWidth="1"/>
    <col min="3856" max="3856" width="5.140625" style="35" customWidth="1"/>
    <col min="3857" max="3857" width="3.85546875" style="35" customWidth="1"/>
    <col min="3858" max="3863" width="4.7109375" style="35" customWidth="1"/>
    <col min="3864" max="3864" width="5.28515625" style="35" customWidth="1"/>
    <col min="3865" max="3865" width="4.28515625" style="35" customWidth="1"/>
    <col min="3866" max="3866" width="6.85546875" style="35" customWidth="1"/>
    <col min="3867" max="3867" width="6.7109375" style="35" customWidth="1"/>
    <col min="3868" max="3868" width="7.5703125" style="35" customWidth="1"/>
    <col min="3869" max="3871" width="0" style="35" hidden="1" customWidth="1"/>
    <col min="3872" max="3872" width="12.28515625" style="35" bestFit="1" customWidth="1"/>
    <col min="3873" max="4096" width="9.140625" style="35"/>
    <col min="4097" max="4097" width="4" style="35" customWidth="1"/>
    <col min="4098" max="4103" width="4.7109375" style="35" customWidth="1"/>
    <col min="4104" max="4104" width="5.140625" style="35" customWidth="1"/>
    <col min="4105" max="4105" width="3.42578125" style="35" customWidth="1"/>
    <col min="4106" max="4111" width="4.7109375" style="35" customWidth="1"/>
    <col min="4112" max="4112" width="5.140625" style="35" customWidth="1"/>
    <col min="4113" max="4113" width="3.85546875" style="35" customWidth="1"/>
    <col min="4114" max="4119" width="4.7109375" style="35" customWidth="1"/>
    <col min="4120" max="4120" width="5.28515625" style="35" customWidth="1"/>
    <col min="4121" max="4121" width="4.28515625" style="35" customWidth="1"/>
    <col min="4122" max="4122" width="6.85546875" style="35" customWidth="1"/>
    <col min="4123" max="4123" width="6.7109375" style="35" customWidth="1"/>
    <col min="4124" max="4124" width="7.5703125" style="35" customWidth="1"/>
    <col min="4125" max="4127" width="0" style="35" hidden="1" customWidth="1"/>
    <col min="4128" max="4128" width="12.28515625" style="35" bestFit="1" customWidth="1"/>
    <col min="4129" max="4352" width="9.140625" style="35"/>
    <col min="4353" max="4353" width="4" style="35" customWidth="1"/>
    <col min="4354" max="4359" width="4.7109375" style="35" customWidth="1"/>
    <col min="4360" max="4360" width="5.140625" style="35" customWidth="1"/>
    <col min="4361" max="4361" width="3.42578125" style="35" customWidth="1"/>
    <col min="4362" max="4367" width="4.7109375" style="35" customWidth="1"/>
    <col min="4368" max="4368" width="5.140625" style="35" customWidth="1"/>
    <col min="4369" max="4369" width="3.85546875" style="35" customWidth="1"/>
    <col min="4370" max="4375" width="4.7109375" style="35" customWidth="1"/>
    <col min="4376" max="4376" width="5.28515625" style="35" customWidth="1"/>
    <col min="4377" max="4377" width="4.28515625" style="35" customWidth="1"/>
    <col min="4378" max="4378" width="6.85546875" style="35" customWidth="1"/>
    <col min="4379" max="4379" width="6.7109375" style="35" customWidth="1"/>
    <col min="4380" max="4380" width="7.5703125" style="35" customWidth="1"/>
    <col min="4381" max="4383" width="0" style="35" hidden="1" customWidth="1"/>
    <col min="4384" max="4384" width="12.28515625" style="35" bestFit="1" customWidth="1"/>
    <col min="4385" max="4608" width="9.140625" style="35"/>
    <col min="4609" max="4609" width="4" style="35" customWidth="1"/>
    <col min="4610" max="4615" width="4.7109375" style="35" customWidth="1"/>
    <col min="4616" max="4616" width="5.140625" style="35" customWidth="1"/>
    <col min="4617" max="4617" width="3.42578125" style="35" customWidth="1"/>
    <col min="4618" max="4623" width="4.7109375" style="35" customWidth="1"/>
    <col min="4624" max="4624" width="5.140625" style="35" customWidth="1"/>
    <col min="4625" max="4625" width="3.85546875" style="35" customWidth="1"/>
    <col min="4626" max="4631" width="4.7109375" style="35" customWidth="1"/>
    <col min="4632" max="4632" width="5.28515625" style="35" customWidth="1"/>
    <col min="4633" max="4633" width="4.28515625" style="35" customWidth="1"/>
    <col min="4634" max="4634" width="6.85546875" style="35" customWidth="1"/>
    <col min="4635" max="4635" width="6.7109375" style="35" customWidth="1"/>
    <col min="4636" max="4636" width="7.5703125" style="35" customWidth="1"/>
    <col min="4637" max="4639" width="0" style="35" hidden="1" customWidth="1"/>
    <col min="4640" max="4640" width="12.28515625" style="35" bestFit="1" customWidth="1"/>
    <col min="4641" max="4864" width="9.140625" style="35"/>
    <col min="4865" max="4865" width="4" style="35" customWidth="1"/>
    <col min="4866" max="4871" width="4.7109375" style="35" customWidth="1"/>
    <col min="4872" max="4872" width="5.140625" style="35" customWidth="1"/>
    <col min="4873" max="4873" width="3.42578125" style="35" customWidth="1"/>
    <col min="4874" max="4879" width="4.7109375" style="35" customWidth="1"/>
    <col min="4880" max="4880" width="5.140625" style="35" customWidth="1"/>
    <col min="4881" max="4881" width="3.85546875" style="35" customWidth="1"/>
    <col min="4882" max="4887" width="4.7109375" style="35" customWidth="1"/>
    <col min="4888" max="4888" width="5.28515625" style="35" customWidth="1"/>
    <col min="4889" max="4889" width="4.28515625" style="35" customWidth="1"/>
    <col min="4890" max="4890" width="6.85546875" style="35" customWidth="1"/>
    <col min="4891" max="4891" width="6.7109375" style="35" customWidth="1"/>
    <col min="4892" max="4892" width="7.5703125" style="35" customWidth="1"/>
    <col min="4893" max="4895" width="0" style="35" hidden="1" customWidth="1"/>
    <col min="4896" max="4896" width="12.28515625" style="35" bestFit="1" customWidth="1"/>
    <col min="4897" max="5120" width="9.140625" style="35"/>
    <col min="5121" max="5121" width="4" style="35" customWidth="1"/>
    <col min="5122" max="5127" width="4.7109375" style="35" customWidth="1"/>
    <col min="5128" max="5128" width="5.140625" style="35" customWidth="1"/>
    <col min="5129" max="5129" width="3.42578125" style="35" customWidth="1"/>
    <col min="5130" max="5135" width="4.7109375" style="35" customWidth="1"/>
    <col min="5136" max="5136" width="5.140625" style="35" customWidth="1"/>
    <col min="5137" max="5137" width="3.85546875" style="35" customWidth="1"/>
    <col min="5138" max="5143" width="4.7109375" style="35" customWidth="1"/>
    <col min="5144" max="5144" width="5.28515625" style="35" customWidth="1"/>
    <col min="5145" max="5145" width="4.28515625" style="35" customWidth="1"/>
    <col min="5146" max="5146" width="6.85546875" style="35" customWidth="1"/>
    <col min="5147" max="5147" width="6.7109375" style="35" customWidth="1"/>
    <col min="5148" max="5148" width="7.5703125" style="35" customWidth="1"/>
    <col min="5149" max="5151" width="0" style="35" hidden="1" customWidth="1"/>
    <col min="5152" max="5152" width="12.28515625" style="35" bestFit="1" customWidth="1"/>
    <col min="5153" max="5376" width="9.140625" style="35"/>
    <col min="5377" max="5377" width="4" style="35" customWidth="1"/>
    <col min="5378" max="5383" width="4.7109375" style="35" customWidth="1"/>
    <col min="5384" max="5384" width="5.140625" style="35" customWidth="1"/>
    <col min="5385" max="5385" width="3.42578125" style="35" customWidth="1"/>
    <col min="5386" max="5391" width="4.7109375" style="35" customWidth="1"/>
    <col min="5392" max="5392" width="5.140625" style="35" customWidth="1"/>
    <col min="5393" max="5393" width="3.85546875" style="35" customWidth="1"/>
    <col min="5394" max="5399" width="4.7109375" style="35" customWidth="1"/>
    <col min="5400" max="5400" width="5.28515625" style="35" customWidth="1"/>
    <col min="5401" max="5401" width="4.28515625" style="35" customWidth="1"/>
    <col min="5402" max="5402" width="6.85546875" style="35" customWidth="1"/>
    <col min="5403" max="5403" width="6.7109375" style="35" customWidth="1"/>
    <col min="5404" max="5404" width="7.5703125" style="35" customWidth="1"/>
    <col min="5405" max="5407" width="0" style="35" hidden="1" customWidth="1"/>
    <col min="5408" max="5408" width="12.28515625" style="35" bestFit="1" customWidth="1"/>
    <col min="5409" max="5632" width="9.140625" style="35"/>
    <col min="5633" max="5633" width="4" style="35" customWidth="1"/>
    <col min="5634" max="5639" width="4.7109375" style="35" customWidth="1"/>
    <col min="5640" max="5640" width="5.140625" style="35" customWidth="1"/>
    <col min="5641" max="5641" width="3.42578125" style="35" customWidth="1"/>
    <col min="5642" max="5647" width="4.7109375" style="35" customWidth="1"/>
    <col min="5648" max="5648" width="5.140625" style="35" customWidth="1"/>
    <col min="5649" max="5649" width="3.85546875" style="35" customWidth="1"/>
    <col min="5650" max="5655" width="4.7109375" style="35" customWidth="1"/>
    <col min="5656" max="5656" width="5.28515625" style="35" customWidth="1"/>
    <col min="5657" max="5657" width="4.28515625" style="35" customWidth="1"/>
    <col min="5658" max="5658" width="6.85546875" style="35" customWidth="1"/>
    <col min="5659" max="5659" width="6.7109375" style="35" customWidth="1"/>
    <col min="5660" max="5660" width="7.5703125" style="35" customWidth="1"/>
    <col min="5661" max="5663" width="0" style="35" hidden="1" customWidth="1"/>
    <col min="5664" max="5664" width="12.28515625" style="35" bestFit="1" customWidth="1"/>
    <col min="5665" max="5888" width="9.140625" style="35"/>
    <col min="5889" max="5889" width="4" style="35" customWidth="1"/>
    <col min="5890" max="5895" width="4.7109375" style="35" customWidth="1"/>
    <col min="5896" max="5896" width="5.140625" style="35" customWidth="1"/>
    <col min="5897" max="5897" width="3.42578125" style="35" customWidth="1"/>
    <col min="5898" max="5903" width="4.7109375" style="35" customWidth="1"/>
    <col min="5904" max="5904" width="5.140625" style="35" customWidth="1"/>
    <col min="5905" max="5905" width="3.85546875" style="35" customWidth="1"/>
    <col min="5906" max="5911" width="4.7109375" style="35" customWidth="1"/>
    <col min="5912" max="5912" width="5.28515625" style="35" customWidth="1"/>
    <col min="5913" max="5913" width="4.28515625" style="35" customWidth="1"/>
    <col min="5914" max="5914" width="6.85546875" style="35" customWidth="1"/>
    <col min="5915" max="5915" width="6.7109375" style="35" customWidth="1"/>
    <col min="5916" max="5916" width="7.5703125" style="35" customWidth="1"/>
    <col min="5917" max="5919" width="0" style="35" hidden="1" customWidth="1"/>
    <col min="5920" max="5920" width="12.28515625" style="35" bestFit="1" customWidth="1"/>
    <col min="5921" max="6144" width="9.140625" style="35"/>
    <col min="6145" max="6145" width="4" style="35" customWidth="1"/>
    <col min="6146" max="6151" width="4.7109375" style="35" customWidth="1"/>
    <col min="6152" max="6152" width="5.140625" style="35" customWidth="1"/>
    <col min="6153" max="6153" width="3.42578125" style="35" customWidth="1"/>
    <col min="6154" max="6159" width="4.7109375" style="35" customWidth="1"/>
    <col min="6160" max="6160" width="5.140625" style="35" customWidth="1"/>
    <col min="6161" max="6161" width="3.85546875" style="35" customWidth="1"/>
    <col min="6162" max="6167" width="4.7109375" style="35" customWidth="1"/>
    <col min="6168" max="6168" width="5.28515625" style="35" customWidth="1"/>
    <col min="6169" max="6169" width="4.28515625" style="35" customWidth="1"/>
    <col min="6170" max="6170" width="6.85546875" style="35" customWidth="1"/>
    <col min="6171" max="6171" width="6.7109375" style="35" customWidth="1"/>
    <col min="6172" max="6172" width="7.5703125" style="35" customWidth="1"/>
    <col min="6173" max="6175" width="0" style="35" hidden="1" customWidth="1"/>
    <col min="6176" max="6176" width="12.28515625" style="35" bestFit="1" customWidth="1"/>
    <col min="6177" max="6400" width="9.140625" style="35"/>
    <col min="6401" max="6401" width="4" style="35" customWidth="1"/>
    <col min="6402" max="6407" width="4.7109375" style="35" customWidth="1"/>
    <col min="6408" max="6408" width="5.140625" style="35" customWidth="1"/>
    <col min="6409" max="6409" width="3.42578125" style="35" customWidth="1"/>
    <col min="6410" max="6415" width="4.7109375" style="35" customWidth="1"/>
    <col min="6416" max="6416" width="5.140625" style="35" customWidth="1"/>
    <col min="6417" max="6417" width="3.85546875" style="35" customWidth="1"/>
    <col min="6418" max="6423" width="4.7109375" style="35" customWidth="1"/>
    <col min="6424" max="6424" width="5.28515625" style="35" customWidth="1"/>
    <col min="6425" max="6425" width="4.28515625" style="35" customWidth="1"/>
    <col min="6426" max="6426" width="6.85546875" style="35" customWidth="1"/>
    <col min="6427" max="6427" width="6.7109375" style="35" customWidth="1"/>
    <col min="6428" max="6428" width="7.5703125" style="35" customWidth="1"/>
    <col min="6429" max="6431" width="0" style="35" hidden="1" customWidth="1"/>
    <col min="6432" max="6432" width="12.28515625" style="35" bestFit="1" customWidth="1"/>
    <col min="6433" max="6656" width="9.140625" style="35"/>
    <col min="6657" max="6657" width="4" style="35" customWidth="1"/>
    <col min="6658" max="6663" width="4.7109375" style="35" customWidth="1"/>
    <col min="6664" max="6664" width="5.140625" style="35" customWidth="1"/>
    <col min="6665" max="6665" width="3.42578125" style="35" customWidth="1"/>
    <col min="6666" max="6671" width="4.7109375" style="35" customWidth="1"/>
    <col min="6672" max="6672" width="5.140625" style="35" customWidth="1"/>
    <col min="6673" max="6673" width="3.85546875" style="35" customWidth="1"/>
    <col min="6674" max="6679" width="4.7109375" style="35" customWidth="1"/>
    <col min="6680" max="6680" width="5.28515625" style="35" customWidth="1"/>
    <col min="6681" max="6681" width="4.28515625" style="35" customWidth="1"/>
    <col min="6682" max="6682" width="6.85546875" style="35" customWidth="1"/>
    <col min="6683" max="6683" width="6.7109375" style="35" customWidth="1"/>
    <col min="6684" max="6684" width="7.5703125" style="35" customWidth="1"/>
    <col min="6685" max="6687" width="0" style="35" hidden="1" customWidth="1"/>
    <col min="6688" max="6688" width="12.28515625" style="35" bestFit="1" customWidth="1"/>
    <col min="6689" max="6912" width="9.140625" style="35"/>
    <col min="6913" max="6913" width="4" style="35" customWidth="1"/>
    <col min="6914" max="6919" width="4.7109375" style="35" customWidth="1"/>
    <col min="6920" max="6920" width="5.140625" style="35" customWidth="1"/>
    <col min="6921" max="6921" width="3.42578125" style="35" customWidth="1"/>
    <col min="6922" max="6927" width="4.7109375" style="35" customWidth="1"/>
    <col min="6928" max="6928" width="5.140625" style="35" customWidth="1"/>
    <col min="6929" max="6929" width="3.85546875" style="35" customWidth="1"/>
    <col min="6930" max="6935" width="4.7109375" style="35" customWidth="1"/>
    <col min="6936" max="6936" width="5.28515625" style="35" customWidth="1"/>
    <col min="6937" max="6937" width="4.28515625" style="35" customWidth="1"/>
    <col min="6938" max="6938" width="6.85546875" style="35" customWidth="1"/>
    <col min="6939" max="6939" width="6.7109375" style="35" customWidth="1"/>
    <col min="6940" max="6940" width="7.5703125" style="35" customWidth="1"/>
    <col min="6941" max="6943" width="0" style="35" hidden="1" customWidth="1"/>
    <col min="6944" max="6944" width="12.28515625" style="35" bestFit="1" customWidth="1"/>
    <col min="6945" max="7168" width="9.140625" style="35"/>
    <col min="7169" max="7169" width="4" style="35" customWidth="1"/>
    <col min="7170" max="7175" width="4.7109375" style="35" customWidth="1"/>
    <col min="7176" max="7176" width="5.140625" style="35" customWidth="1"/>
    <col min="7177" max="7177" width="3.42578125" style="35" customWidth="1"/>
    <col min="7178" max="7183" width="4.7109375" style="35" customWidth="1"/>
    <col min="7184" max="7184" width="5.140625" style="35" customWidth="1"/>
    <col min="7185" max="7185" width="3.85546875" style="35" customWidth="1"/>
    <col min="7186" max="7191" width="4.7109375" style="35" customWidth="1"/>
    <col min="7192" max="7192" width="5.28515625" style="35" customWidth="1"/>
    <col min="7193" max="7193" width="4.28515625" style="35" customWidth="1"/>
    <col min="7194" max="7194" width="6.85546875" style="35" customWidth="1"/>
    <col min="7195" max="7195" width="6.7109375" style="35" customWidth="1"/>
    <col min="7196" max="7196" width="7.5703125" style="35" customWidth="1"/>
    <col min="7197" max="7199" width="0" style="35" hidden="1" customWidth="1"/>
    <col min="7200" max="7200" width="12.28515625" style="35" bestFit="1" customWidth="1"/>
    <col min="7201" max="7424" width="9.140625" style="35"/>
    <col min="7425" max="7425" width="4" style="35" customWidth="1"/>
    <col min="7426" max="7431" width="4.7109375" style="35" customWidth="1"/>
    <col min="7432" max="7432" width="5.140625" style="35" customWidth="1"/>
    <col min="7433" max="7433" width="3.42578125" style="35" customWidth="1"/>
    <col min="7434" max="7439" width="4.7109375" style="35" customWidth="1"/>
    <col min="7440" max="7440" width="5.140625" style="35" customWidth="1"/>
    <col min="7441" max="7441" width="3.85546875" style="35" customWidth="1"/>
    <col min="7442" max="7447" width="4.7109375" style="35" customWidth="1"/>
    <col min="7448" max="7448" width="5.28515625" style="35" customWidth="1"/>
    <col min="7449" max="7449" width="4.28515625" style="35" customWidth="1"/>
    <col min="7450" max="7450" width="6.85546875" style="35" customWidth="1"/>
    <col min="7451" max="7451" width="6.7109375" style="35" customWidth="1"/>
    <col min="7452" max="7452" width="7.5703125" style="35" customWidth="1"/>
    <col min="7453" max="7455" width="0" style="35" hidden="1" customWidth="1"/>
    <col min="7456" max="7456" width="12.28515625" style="35" bestFit="1" customWidth="1"/>
    <col min="7457" max="7680" width="9.140625" style="35"/>
    <col min="7681" max="7681" width="4" style="35" customWidth="1"/>
    <col min="7682" max="7687" width="4.7109375" style="35" customWidth="1"/>
    <col min="7688" max="7688" width="5.140625" style="35" customWidth="1"/>
    <col min="7689" max="7689" width="3.42578125" style="35" customWidth="1"/>
    <col min="7690" max="7695" width="4.7109375" style="35" customWidth="1"/>
    <col min="7696" max="7696" width="5.140625" style="35" customWidth="1"/>
    <col min="7697" max="7697" width="3.85546875" style="35" customWidth="1"/>
    <col min="7698" max="7703" width="4.7109375" style="35" customWidth="1"/>
    <col min="7704" max="7704" width="5.28515625" style="35" customWidth="1"/>
    <col min="7705" max="7705" width="4.28515625" style="35" customWidth="1"/>
    <col min="7706" max="7706" width="6.85546875" style="35" customWidth="1"/>
    <col min="7707" max="7707" width="6.7109375" style="35" customWidth="1"/>
    <col min="7708" max="7708" width="7.5703125" style="35" customWidth="1"/>
    <col min="7709" max="7711" width="0" style="35" hidden="1" customWidth="1"/>
    <col min="7712" max="7712" width="12.28515625" style="35" bestFit="1" customWidth="1"/>
    <col min="7713" max="7936" width="9.140625" style="35"/>
    <col min="7937" max="7937" width="4" style="35" customWidth="1"/>
    <col min="7938" max="7943" width="4.7109375" style="35" customWidth="1"/>
    <col min="7944" max="7944" width="5.140625" style="35" customWidth="1"/>
    <col min="7945" max="7945" width="3.42578125" style="35" customWidth="1"/>
    <col min="7946" max="7951" width="4.7109375" style="35" customWidth="1"/>
    <col min="7952" max="7952" width="5.140625" style="35" customWidth="1"/>
    <col min="7953" max="7953" width="3.85546875" style="35" customWidth="1"/>
    <col min="7954" max="7959" width="4.7109375" style="35" customWidth="1"/>
    <col min="7960" max="7960" width="5.28515625" style="35" customWidth="1"/>
    <col min="7961" max="7961" width="4.28515625" style="35" customWidth="1"/>
    <col min="7962" max="7962" width="6.85546875" style="35" customWidth="1"/>
    <col min="7963" max="7963" width="6.7109375" style="35" customWidth="1"/>
    <col min="7964" max="7964" width="7.5703125" style="35" customWidth="1"/>
    <col min="7965" max="7967" width="0" style="35" hidden="1" customWidth="1"/>
    <col min="7968" max="7968" width="12.28515625" style="35" bestFit="1" customWidth="1"/>
    <col min="7969" max="8192" width="9.140625" style="35"/>
    <col min="8193" max="8193" width="4" style="35" customWidth="1"/>
    <col min="8194" max="8199" width="4.7109375" style="35" customWidth="1"/>
    <col min="8200" max="8200" width="5.140625" style="35" customWidth="1"/>
    <col min="8201" max="8201" width="3.42578125" style="35" customWidth="1"/>
    <col min="8202" max="8207" width="4.7109375" style="35" customWidth="1"/>
    <col min="8208" max="8208" width="5.140625" style="35" customWidth="1"/>
    <col min="8209" max="8209" width="3.85546875" style="35" customWidth="1"/>
    <col min="8210" max="8215" width="4.7109375" style="35" customWidth="1"/>
    <col min="8216" max="8216" width="5.28515625" style="35" customWidth="1"/>
    <col min="8217" max="8217" width="4.28515625" style="35" customWidth="1"/>
    <col min="8218" max="8218" width="6.85546875" style="35" customWidth="1"/>
    <col min="8219" max="8219" width="6.7109375" style="35" customWidth="1"/>
    <col min="8220" max="8220" width="7.5703125" style="35" customWidth="1"/>
    <col min="8221" max="8223" width="0" style="35" hidden="1" customWidth="1"/>
    <col min="8224" max="8224" width="12.28515625" style="35" bestFit="1" customWidth="1"/>
    <col min="8225" max="8448" width="9.140625" style="35"/>
    <col min="8449" max="8449" width="4" style="35" customWidth="1"/>
    <col min="8450" max="8455" width="4.7109375" style="35" customWidth="1"/>
    <col min="8456" max="8456" width="5.140625" style="35" customWidth="1"/>
    <col min="8457" max="8457" width="3.42578125" style="35" customWidth="1"/>
    <col min="8458" max="8463" width="4.7109375" style="35" customWidth="1"/>
    <col min="8464" max="8464" width="5.140625" style="35" customWidth="1"/>
    <col min="8465" max="8465" width="3.85546875" style="35" customWidth="1"/>
    <col min="8466" max="8471" width="4.7109375" style="35" customWidth="1"/>
    <col min="8472" max="8472" width="5.28515625" style="35" customWidth="1"/>
    <col min="8473" max="8473" width="4.28515625" style="35" customWidth="1"/>
    <col min="8474" max="8474" width="6.85546875" style="35" customWidth="1"/>
    <col min="8475" max="8475" width="6.7109375" style="35" customWidth="1"/>
    <col min="8476" max="8476" width="7.5703125" style="35" customWidth="1"/>
    <col min="8477" max="8479" width="0" style="35" hidden="1" customWidth="1"/>
    <col min="8480" max="8480" width="12.28515625" style="35" bestFit="1" customWidth="1"/>
    <col min="8481" max="8704" width="9.140625" style="35"/>
    <col min="8705" max="8705" width="4" style="35" customWidth="1"/>
    <col min="8706" max="8711" width="4.7109375" style="35" customWidth="1"/>
    <col min="8712" max="8712" width="5.140625" style="35" customWidth="1"/>
    <col min="8713" max="8713" width="3.42578125" style="35" customWidth="1"/>
    <col min="8714" max="8719" width="4.7109375" style="35" customWidth="1"/>
    <col min="8720" max="8720" width="5.140625" style="35" customWidth="1"/>
    <col min="8721" max="8721" width="3.85546875" style="35" customWidth="1"/>
    <col min="8722" max="8727" width="4.7109375" style="35" customWidth="1"/>
    <col min="8728" max="8728" width="5.28515625" style="35" customWidth="1"/>
    <col min="8729" max="8729" width="4.28515625" style="35" customWidth="1"/>
    <col min="8730" max="8730" width="6.85546875" style="35" customWidth="1"/>
    <col min="8731" max="8731" width="6.7109375" style="35" customWidth="1"/>
    <col min="8732" max="8732" width="7.5703125" style="35" customWidth="1"/>
    <col min="8733" max="8735" width="0" style="35" hidden="1" customWidth="1"/>
    <col min="8736" max="8736" width="12.28515625" style="35" bestFit="1" customWidth="1"/>
    <col min="8737" max="8960" width="9.140625" style="35"/>
    <col min="8961" max="8961" width="4" style="35" customWidth="1"/>
    <col min="8962" max="8967" width="4.7109375" style="35" customWidth="1"/>
    <col min="8968" max="8968" width="5.140625" style="35" customWidth="1"/>
    <col min="8969" max="8969" width="3.42578125" style="35" customWidth="1"/>
    <col min="8970" max="8975" width="4.7109375" style="35" customWidth="1"/>
    <col min="8976" max="8976" width="5.140625" style="35" customWidth="1"/>
    <col min="8977" max="8977" width="3.85546875" style="35" customWidth="1"/>
    <col min="8978" max="8983" width="4.7109375" style="35" customWidth="1"/>
    <col min="8984" max="8984" width="5.28515625" style="35" customWidth="1"/>
    <col min="8985" max="8985" width="4.28515625" style="35" customWidth="1"/>
    <col min="8986" max="8986" width="6.85546875" style="35" customWidth="1"/>
    <col min="8987" max="8987" width="6.7109375" style="35" customWidth="1"/>
    <col min="8988" max="8988" width="7.5703125" style="35" customWidth="1"/>
    <col min="8989" max="8991" width="0" style="35" hidden="1" customWidth="1"/>
    <col min="8992" max="8992" width="12.28515625" style="35" bestFit="1" customWidth="1"/>
    <col min="8993" max="9216" width="9.140625" style="35"/>
    <col min="9217" max="9217" width="4" style="35" customWidth="1"/>
    <col min="9218" max="9223" width="4.7109375" style="35" customWidth="1"/>
    <col min="9224" max="9224" width="5.140625" style="35" customWidth="1"/>
    <col min="9225" max="9225" width="3.42578125" style="35" customWidth="1"/>
    <col min="9226" max="9231" width="4.7109375" style="35" customWidth="1"/>
    <col min="9232" max="9232" width="5.140625" style="35" customWidth="1"/>
    <col min="9233" max="9233" width="3.85546875" style="35" customWidth="1"/>
    <col min="9234" max="9239" width="4.7109375" style="35" customWidth="1"/>
    <col min="9240" max="9240" width="5.28515625" style="35" customWidth="1"/>
    <col min="9241" max="9241" width="4.28515625" style="35" customWidth="1"/>
    <col min="9242" max="9242" width="6.85546875" style="35" customWidth="1"/>
    <col min="9243" max="9243" width="6.7109375" style="35" customWidth="1"/>
    <col min="9244" max="9244" width="7.5703125" style="35" customWidth="1"/>
    <col min="9245" max="9247" width="0" style="35" hidden="1" customWidth="1"/>
    <col min="9248" max="9248" width="12.28515625" style="35" bestFit="1" customWidth="1"/>
    <col min="9249" max="9472" width="9.140625" style="35"/>
    <col min="9473" max="9473" width="4" style="35" customWidth="1"/>
    <col min="9474" max="9479" width="4.7109375" style="35" customWidth="1"/>
    <col min="9480" max="9480" width="5.140625" style="35" customWidth="1"/>
    <col min="9481" max="9481" width="3.42578125" style="35" customWidth="1"/>
    <col min="9482" max="9487" width="4.7109375" style="35" customWidth="1"/>
    <col min="9488" max="9488" width="5.140625" style="35" customWidth="1"/>
    <col min="9489" max="9489" width="3.85546875" style="35" customWidth="1"/>
    <col min="9490" max="9495" width="4.7109375" style="35" customWidth="1"/>
    <col min="9496" max="9496" width="5.28515625" style="35" customWidth="1"/>
    <col min="9497" max="9497" width="4.28515625" style="35" customWidth="1"/>
    <col min="9498" max="9498" width="6.85546875" style="35" customWidth="1"/>
    <col min="9499" max="9499" width="6.7109375" style="35" customWidth="1"/>
    <col min="9500" max="9500" width="7.5703125" style="35" customWidth="1"/>
    <col min="9501" max="9503" width="0" style="35" hidden="1" customWidth="1"/>
    <col min="9504" max="9504" width="12.28515625" style="35" bestFit="1" customWidth="1"/>
    <col min="9505" max="9728" width="9.140625" style="35"/>
    <col min="9729" max="9729" width="4" style="35" customWidth="1"/>
    <col min="9730" max="9735" width="4.7109375" style="35" customWidth="1"/>
    <col min="9736" max="9736" width="5.140625" style="35" customWidth="1"/>
    <col min="9737" max="9737" width="3.42578125" style="35" customWidth="1"/>
    <col min="9738" max="9743" width="4.7109375" style="35" customWidth="1"/>
    <col min="9744" max="9744" width="5.140625" style="35" customWidth="1"/>
    <col min="9745" max="9745" width="3.85546875" style="35" customWidth="1"/>
    <col min="9746" max="9751" width="4.7109375" style="35" customWidth="1"/>
    <col min="9752" max="9752" width="5.28515625" style="35" customWidth="1"/>
    <col min="9753" max="9753" width="4.28515625" style="35" customWidth="1"/>
    <col min="9754" max="9754" width="6.85546875" style="35" customWidth="1"/>
    <col min="9755" max="9755" width="6.7109375" style="35" customWidth="1"/>
    <col min="9756" max="9756" width="7.5703125" style="35" customWidth="1"/>
    <col min="9757" max="9759" width="0" style="35" hidden="1" customWidth="1"/>
    <col min="9760" max="9760" width="12.28515625" style="35" bestFit="1" customWidth="1"/>
    <col min="9761" max="9984" width="9.140625" style="35"/>
    <col min="9985" max="9985" width="4" style="35" customWidth="1"/>
    <col min="9986" max="9991" width="4.7109375" style="35" customWidth="1"/>
    <col min="9992" max="9992" width="5.140625" style="35" customWidth="1"/>
    <col min="9993" max="9993" width="3.42578125" style="35" customWidth="1"/>
    <col min="9994" max="9999" width="4.7109375" style="35" customWidth="1"/>
    <col min="10000" max="10000" width="5.140625" style="35" customWidth="1"/>
    <col min="10001" max="10001" width="3.85546875" style="35" customWidth="1"/>
    <col min="10002" max="10007" width="4.7109375" style="35" customWidth="1"/>
    <col min="10008" max="10008" width="5.28515625" style="35" customWidth="1"/>
    <col min="10009" max="10009" width="4.28515625" style="35" customWidth="1"/>
    <col min="10010" max="10010" width="6.85546875" style="35" customWidth="1"/>
    <col min="10011" max="10011" width="6.7109375" style="35" customWidth="1"/>
    <col min="10012" max="10012" width="7.5703125" style="35" customWidth="1"/>
    <col min="10013" max="10015" width="0" style="35" hidden="1" customWidth="1"/>
    <col min="10016" max="10016" width="12.28515625" style="35" bestFit="1" customWidth="1"/>
    <col min="10017" max="10240" width="9.140625" style="35"/>
    <col min="10241" max="10241" width="4" style="35" customWidth="1"/>
    <col min="10242" max="10247" width="4.7109375" style="35" customWidth="1"/>
    <col min="10248" max="10248" width="5.140625" style="35" customWidth="1"/>
    <col min="10249" max="10249" width="3.42578125" style="35" customWidth="1"/>
    <col min="10250" max="10255" width="4.7109375" style="35" customWidth="1"/>
    <col min="10256" max="10256" width="5.140625" style="35" customWidth="1"/>
    <col min="10257" max="10257" width="3.85546875" style="35" customWidth="1"/>
    <col min="10258" max="10263" width="4.7109375" style="35" customWidth="1"/>
    <col min="10264" max="10264" width="5.28515625" style="35" customWidth="1"/>
    <col min="10265" max="10265" width="4.28515625" style="35" customWidth="1"/>
    <col min="10266" max="10266" width="6.85546875" style="35" customWidth="1"/>
    <col min="10267" max="10267" width="6.7109375" style="35" customWidth="1"/>
    <col min="10268" max="10268" width="7.5703125" style="35" customWidth="1"/>
    <col min="10269" max="10271" width="0" style="35" hidden="1" customWidth="1"/>
    <col min="10272" max="10272" width="12.28515625" style="35" bestFit="1" customWidth="1"/>
    <col min="10273" max="10496" width="9.140625" style="35"/>
    <col min="10497" max="10497" width="4" style="35" customWidth="1"/>
    <col min="10498" max="10503" width="4.7109375" style="35" customWidth="1"/>
    <col min="10504" max="10504" width="5.140625" style="35" customWidth="1"/>
    <col min="10505" max="10505" width="3.42578125" style="35" customWidth="1"/>
    <col min="10506" max="10511" width="4.7109375" style="35" customWidth="1"/>
    <col min="10512" max="10512" width="5.140625" style="35" customWidth="1"/>
    <col min="10513" max="10513" width="3.85546875" style="35" customWidth="1"/>
    <col min="10514" max="10519" width="4.7109375" style="35" customWidth="1"/>
    <col min="10520" max="10520" width="5.28515625" style="35" customWidth="1"/>
    <col min="10521" max="10521" width="4.28515625" style="35" customWidth="1"/>
    <col min="10522" max="10522" width="6.85546875" style="35" customWidth="1"/>
    <col min="10523" max="10523" width="6.7109375" style="35" customWidth="1"/>
    <col min="10524" max="10524" width="7.5703125" style="35" customWidth="1"/>
    <col min="10525" max="10527" width="0" style="35" hidden="1" customWidth="1"/>
    <col min="10528" max="10528" width="12.28515625" style="35" bestFit="1" customWidth="1"/>
    <col min="10529" max="10752" width="9.140625" style="35"/>
    <col min="10753" max="10753" width="4" style="35" customWidth="1"/>
    <col min="10754" max="10759" width="4.7109375" style="35" customWidth="1"/>
    <col min="10760" max="10760" width="5.140625" style="35" customWidth="1"/>
    <col min="10761" max="10761" width="3.42578125" style="35" customWidth="1"/>
    <col min="10762" max="10767" width="4.7109375" style="35" customWidth="1"/>
    <col min="10768" max="10768" width="5.140625" style="35" customWidth="1"/>
    <col min="10769" max="10769" width="3.85546875" style="35" customWidth="1"/>
    <col min="10770" max="10775" width="4.7109375" style="35" customWidth="1"/>
    <col min="10776" max="10776" width="5.28515625" style="35" customWidth="1"/>
    <col min="10777" max="10777" width="4.28515625" style="35" customWidth="1"/>
    <col min="10778" max="10778" width="6.85546875" style="35" customWidth="1"/>
    <col min="10779" max="10779" width="6.7109375" style="35" customWidth="1"/>
    <col min="10780" max="10780" width="7.5703125" style="35" customWidth="1"/>
    <col min="10781" max="10783" width="0" style="35" hidden="1" customWidth="1"/>
    <col min="10784" max="10784" width="12.28515625" style="35" bestFit="1" customWidth="1"/>
    <col min="10785" max="11008" width="9.140625" style="35"/>
    <col min="11009" max="11009" width="4" style="35" customWidth="1"/>
    <col min="11010" max="11015" width="4.7109375" style="35" customWidth="1"/>
    <col min="11016" max="11016" width="5.140625" style="35" customWidth="1"/>
    <col min="11017" max="11017" width="3.42578125" style="35" customWidth="1"/>
    <col min="11018" max="11023" width="4.7109375" style="35" customWidth="1"/>
    <col min="11024" max="11024" width="5.140625" style="35" customWidth="1"/>
    <col min="11025" max="11025" width="3.85546875" style="35" customWidth="1"/>
    <col min="11026" max="11031" width="4.7109375" style="35" customWidth="1"/>
    <col min="11032" max="11032" width="5.28515625" style="35" customWidth="1"/>
    <col min="11033" max="11033" width="4.28515625" style="35" customWidth="1"/>
    <col min="11034" max="11034" width="6.85546875" style="35" customWidth="1"/>
    <col min="11035" max="11035" width="6.7109375" style="35" customWidth="1"/>
    <col min="11036" max="11036" width="7.5703125" style="35" customWidth="1"/>
    <col min="11037" max="11039" width="0" style="35" hidden="1" customWidth="1"/>
    <col min="11040" max="11040" width="12.28515625" style="35" bestFit="1" customWidth="1"/>
    <col min="11041" max="11264" width="9.140625" style="35"/>
    <col min="11265" max="11265" width="4" style="35" customWidth="1"/>
    <col min="11266" max="11271" width="4.7109375" style="35" customWidth="1"/>
    <col min="11272" max="11272" width="5.140625" style="35" customWidth="1"/>
    <col min="11273" max="11273" width="3.42578125" style="35" customWidth="1"/>
    <col min="11274" max="11279" width="4.7109375" style="35" customWidth="1"/>
    <col min="11280" max="11280" width="5.140625" style="35" customWidth="1"/>
    <col min="11281" max="11281" width="3.85546875" style="35" customWidth="1"/>
    <col min="11282" max="11287" width="4.7109375" style="35" customWidth="1"/>
    <col min="11288" max="11288" width="5.28515625" style="35" customWidth="1"/>
    <col min="11289" max="11289" width="4.28515625" style="35" customWidth="1"/>
    <col min="11290" max="11290" width="6.85546875" style="35" customWidth="1"/>
    <col min="11291" max="11291" width="6.7109375" style="35" customWidth="1"/>
    <col min="11292" max="11292" width="7.5703125" style="35" customWidth="1"/>
    <col min="11293" max="11295" width="0" style="35" hidden="1" customWidth="1"/>
    <col min="11296" max="11296" width="12.28515625" style="35" bestFit="1" customWidth="1"/>
    <col min="11297" max="11520" width="9.140625" style="35"/>
    <col min="11521" max="11521" width="4" style="35" customWidth="1"/>
    <col min="11522" max="11527" width="4.7109375" style="35" customWidth="1"/>
    <col min="11528" max="11528" width="5.140625" style="35" customWidth="1"/>
    <col min="11529" max="11529" width="3.42578125" style="35" customWidth="1"/>
    <col min="11530" max="11535" width="4.7109375" style="35" customWidth="1"/>
    <col min="11536" max="11536" width="5.140625" style="35" customWidth="1"/>
    <col min="11537" max="11537" width="3.85546875" style="35" customWidth="1"/>
    <col min="11538" max="11543" width="4.7109375" style="35" customWidth="1"/>
    <col min="11544" max="11544" width="5.28515625" style="35" customWidth="1"/>
    <col min="11545" max="11545" width="4.28515625" style="35" customWidth="1"/>
    <col min="11546" max="11546" width="6.85546875" style="35" customWidth="1"/>
    <col min="11547" max="11547" width="6.7109375" style="35" customWidth="1"/>
    <col min="11548" max="11548" width="7.5703125" style="35" customWidth="1"/>
    <col min="11549" max="11551" width="0" style="35" hidden="1" customWidth="1"/>
    <col min="11552" max="11552" width="12.28515625" style="35" bestFit="1" customWidth="1"/>
    <col min="11553" max="11776" width="9.140625" style="35"/>
    <col min="11777" max="11777" width="4" style="35" customWidth="1"/>
    <col min="11778" max="11783" width="4.7109375" style="35" customWidth="1"/>
    <col min="11784" max="11784" width="5.140625" style="35" customWidth="1"/>
    <col min="11785" max="11785" width="3.42578125" style="35" customWidth="1"/>
    <col min="11786" max="11791" width="4.7109375" style="35" customWidth="1"/>
    <col min="11792" max="11792" width="5.140625" style="35" customWidth="1"/>
    <col min="11793" max="11793" width="3.85546875" style="35" customWidth="1"/>
    <col min="11794" max="11799" width="4.7109375" style="35" customWidth="1"/>
    <col min="11800" max="11800" width="5.28515625" style="35" customWidth="1"/>
    <col min="11801" max="11801" width="4.28515625" style="35" customWidth="1"/>
    <col min="11802" max="11802" width="6.85546875" style="35" customWidth="1"/>
    <col min="11803" max="11803" width="6.7109375" style="35" customWidth="1"/>
    <col min="11804" max="11804" width="7.5703125" style="35" customWidth="1"/>
    <col min="11805" max="11807" width="0" style="35" hidden="1" customWidth="1"/>
    <col min="11808" max="11808" width="12.28515625" style="35" bestFit="1" customWidth="1"/>
    <col min="11809" max="12032" width="9.140625" style="35"/>
    <col min="12033" max="12033" width="4" style="35" customWidth="1"/>
    <col min="12034" max="12039" width="4.7109375" style="35" customWidth="1"/>
    <col min="12040" max="12040" width="5.140625" style="35" customWidth="1"/>
    <col min="12041" max="12041" width="3.42578125" style="35" customWidth="1"/>
    <col min="12042" max="12047" width="4.7109375" style="35" customWidth="1"/>
    <col min="12048" max="12048" width="5.140625" style="35" customWidth="1"/>
    <col min="12049" max="12049" width="3.85546875" style="35" customWidth="1"/>
    <col min="12050" max="12055" width="4.7109375" style="35" customWidth="1"/>
    <col min="12056" max="12056" width="5.28515625" style="35" customWidth="1"/>
    <col min="12057" max="12057" width="4.28515625" style="35" customWidth="1"/>
    <col min="12058" max="12058" width="6.85546875" style="35" customWidth="1"/>
    <col min="12059" max="12059" width="6.7109375" style="35" customWidth="1"/>
    <col min="12060" max="12060" width="7.5703125" style="35" customWidth="1"/>
    <col min="12061" max="12063" width="0" style="35" hidden="1" customWidth="1"/>
    <col min="12064" max="12064" width="12.28515625" style="35" bestFit="1" customWidth="1"/>
    <col min="12065" max="12288" width="9.140625" style="35"/>
    <col min="12289" max="12289" width="4" style="35" customWidth="1"/>
    <col min="12290" max="12295" width="4.7109375" style="35" customWidth="1"/>
    <col min="12296" max="12296" width="5.140625" style="35" customWidth="1"/>
    <col min="12297" max="12297" width="3.42578125" style="35" customWidth="1"/>
    <col min="12298" max="12303" width="4.7109375" style="35" customWidth="1"/>
    <col min="12304" max="12304" width="5.140625" style="35" customWidth="1"/>
    <col min="12305" max="12305" width="3.85546875" style="35" customWidth="1"/>
    <col min="12306" max="12311" width="4.7109375" style="35" customWidth="1"/>
    <col min="12312" max="12312" width="5.28515625" style="35" customWidth="1"/>
    <col min="12313" max="12313" width="4.28515625" style="35" customWidth="1"/>
    <col min="12314" max="12314" width="6.85546875" style="35" customWidth="1"/>
    <col min="12315" max="12315" width="6.7109375" style="35" customWidth="1"/>
    <col min="12316" max="12316" width="7.5703125" style="35" customWidth="1"/>
    <col min="12317" max="12319" width="0" style="35" hidden="1" customWidth="1"/>
    <col min="12320" max="12320" width="12.28515625" style="35" bestFit="1" customWidth="1"/>
    <col min="12321" max="12544" width="9.140625" style="35"/>
    <col min="12545" max="12545" width="4" style="35" customWidth="1"/>
    <col min="12546" max="12551" width="4.7109375" style="35" customWidth="1"/>
    <col min="12552" max="12552" width="5.140625" style="35" customWidth="1"/>
    <col min="12553" max="12553" width="3.42578125" style="35" customWidth="1"/>
    <col min="12554" max="12559" width="4.7109375" style="35" customWidth="1"/>
    <col min="12560" max="12560" width="5.140625" style="35" customWidth="1"/>
    <col min="12561" max="12561" width="3.85546875" style="35" customWidth="1"/>
    <col min="12562" max="12567" width="4.7109375" style="35" customWidth="1"/>
    <col min="12568" max="12568" width="5.28515625" style="35" customWidth="1"/>
    <col min="12569" max="12569" width="4.28515625" style="35" customWidth="1"/>
    <col min="12570" max="12570" width="6.85546875" style="35" customWidth="1"/>
    <col min="12571" max="12571" width="6.7109375" style="35" customWidth="1"/>
    <col min="12572" max="12572" width="7.5703125" style="35" customWidth="1"/>
    <col min="12573" max="12575" width="0" style="35" hidden="1" customWidth="1"/>
    <col min="12576" max="12576" width="12.28515625" style="35" bestFit="1" customWidth="1"/>
    <col min="12577" max="12800" width="9.140625" style="35"/>
    <col min="12801" max="12801" width="4" style="35" customWidth="1"/>
    <col min="12802" max="12807" width="4.7109375" style="35" customWidth="1"/>
    <col min="12808" max="12808" width="5.140625" style="35" customWidth="1"/>
    <col min="12809" max="12809" width="3.42578125" style="35" customWidth="1"/>
    <col min="12810" max="12815" width="4.7109375" style="35" customWidth="1"/>
    <col min="12816" max="12816" width="5.140625" style="35" customWidth="1"/>
    <col min="12817" max="12817" width="3.85546875" style="35" customWidth="1"/>
    <col min="12818" max="12823" width="4.7109375" style="35" customWidth="1"/>
    <col min="12824" max="12824" width="5.28515625" style="35" customWidth="1"/>
    <col min="12825" max="12825" width="4.28515625" style="35" customWidth="1"/>
    <col min="12826" max="12826" width="6.85546875" style="35" customWidth="1"/>
    <col min="12827" max="12827" width="6.7109375" style="35" customWidth="1"/>
    <col min="12828" max="12828" width="7.5703125" style="35" customWidth="1"/>
    <col min="12829" max="12831" width="0" style="35" hidden="1" customWidth="1"/>
    <col min="12832" max="12832" width="12.28515625" style="35" bestFit="1" customWidth="1"/>
    <col min="12833" max="13056" width="9.140625" style="35"/>
    <col min="13057" max="13057" width="4" style="35" customWidth="1"/>
    <col min="13058" max="13063" width="4.7109375" style="35" customWidth="1"/>
    <col min="13064" max="13064" width="5.140625" style="35" customWidth="1"/>
    <col min="13065" max="13065" width="3.42578125" style="35" customWidth="1"/>
    <col min="13066" max="13071" width="4.7109375" style="35" customWidth="1"/>
    <col min="13072" max="13072" width="5.140625" style="35" customWidth="1"/>
    <col min="13073" max="13073" width="3.85546875" style="35" customWidth="1"/>
    <col min="13074" max="13079" width="4.7109375" style="35" customWidth="1"/>
    <col min="13080" max="13080" width="5.28515625" style="35" customWidth="1"/>
    <col min="13081" max="13081" width="4.28515625" style="35" customWidth="1"/>
    <col min="13082" max="13082" width="6.85546875" style="35" customWidth="1"/>
    <col min="13083" max="13083" width="6.7109375" style="35" customWidth="1"/>
    <col min="13084" max="13084" width="7.5703125" style="35" customWidth="1"/>
    <col min="13085" max="13087" width="0" style="35" hidden="1" customWidth="1"/>
    <col min="13088" max="13088" width="12.28515625" style="35" bestFit="1" customWidth="1"/>
    <col min="13089" max="13312" width="9.140625" style="35"/>
    <col min="13313" max="13313" width="4" style="35" customWidth="1"/>
    <col min="13314" max="13319" width="4.7109375" style="35" customWidth="1"/>
    <col min="13320" max="13320" width="5.140625" style="35" customWidth="1"/>
    <col min="13321" max="13321" width="3.42578125" style="35" customWidth="1"/>
    <col min="13322" max="13327" width="4.7109375" style="35" customWidth="1"/>
    <col min="13328" max="13328" width="5.140625" style="35" customWidth="1"/>
    <col min="13329" max="13329" width="3.85546875" style="35" customWidth="1"/>
    <col min="13330" max="13335" width="4.7109375" style="35" customWidth="1"/>
    <col min="13336" max="13336" width="5.28515625" style="35" customWidth="1"/>
    <col min="13337" max="13337" width="4.28515625" style="35" customWidth="1"/>
    <col min="13338" max="13338" width="6.85546875" style="35" customWidth="1"/>
    <col min="13339" max="13339" width="6.7109375" style="35" customWidth="1"/>
    <col min="13340" max="13340" width="7.5703125" style="35" customWidth="1"/>
    <col min="13341" max="13343" width="0" style="35" hidden="1" customWidth="1"/>
    <col min="13344" max="13344" width="12.28515625" style="35" bestFit="1" customWidth="1"/>
    <col min="13345" max="13568" width="9.140625" style="35"/>
    <col min="13569" max="13569" width="4" style="35" customWidth="1"/>
    <col min="13570" max="13575" width="4.7109375" style="35" customWidth="1"/>
    <col min="13576" max="13576" width="5.140625" style="35" customWidth="1"/>
    <col min="13577" max="13577" width="3.42578125" style="35" customWidth="1"/>
    <col min="13578" max="13583" width="4.7109375" style="35" customWidth="1"/>
    <col min="13584" max="13584" width="5.140625" style="35" customWidth="1"/>
    <col min="13585" max="13585" width="3.85546875" style="35" customWidth="1"/>
    <col min="13586" max="13591" width="4.7109375" style="35" customWidth="1"/>
    <col min="13592" max="13592" width="5.28515625" style="35" customWidth="1"/>
    <col min="13593" max="13593" width="4.28515625" style="35" customWidth="1"/>
    <col min="13594" max="13594" width="6.85546875" style="35" customWidth="1"/>
    <col min="13595" max="13595" width="6.7109375" style="35" customWidth="1"/>
    <col min="13596" max="13596" width="7.5703125" style="35" customWidth="1"/>
    <col min="13597" max="13599" width="0" style="35" hidden="1" customWidth="1"/>
    <col min="13600" max="13600" width="12.28515625" style="35" bestFit="1" customWidth="1"/>
    <col min="13601" max="13824" width="9.140625" style="35"/>
    <col min="13825" max="13825" width="4" style="35" customWidth="1"/>
    <col min="13826" max="13831" width="4.7109375" style="35" customWidth="1"/>
    <col min="13832" max="13832" width="5.140625" style="35" customWidth="1"/>
    <col min="13833" max="13833" width="3.42578125" style="35" customWidth="1"/>
    <col min="13834" max="13839" width="4.7109375" style="35" customWidth="1"/>
    <col min="13840" max="13840" width="5.140625" style="35" customWidth="1"/>
    <col min="13841" max="13841" width="3.85546875" style="35" customWidth="1"/>
    <col min="13842" max="13847" width="4.7109375" style="35" customWidth="1"/>
    <col min="13848" max="13848" width="5.28515625" style="35" customWidth="1"/>
    <col min="13849" max="13849" width="4.28515625" style="35" customWidth="1"/>
    <col min="13850" max="13850" width="6.85546875" style="35" customWidth="1"/>
    <col min="13851" max="13851" width="6.7109375" style="35" customWidth="1"/>
    <col min="13852" max="13852" width="7.5703125" style="35" customWidth="1"/>
    <col min="13853" max="13855" width="0" style="35" hidden="1" customWidth="1"/>
    <col min="13856" max="13856" width="12.28515625" style="35" bestFit="1" customWidth="1"/>
    <col min="13857" max="14080" width="9.140625" style="35"/>
    <col min="14081" max="14081" width="4" style="35" customWidth="1"/>
    <col min="14082" max="14087" width="4.7109375" style="35" customWidth="1"/>
    <col min="14088" max="14088" width="5.140625" style="35" customWidth="1"/>
    <col min="14089" max="14089" width="3.42578125" style="35" customWidth="1"/>
    <col min="14090" max="14095" width="4.7109375" style="35" customWidth="1"/>
    <col min="14096" max="14096" width="5.140625" style="35" customWidth="1"/>
    <col min="14097" max="14097" width="3.85546875" style="35" customWidth="1"/>
    <col min="14098" max="14103" width="4.7109375" style="35" customWidth="1"/>
    <col min="14104" max="14104" width="5.28515625" style="35" customWidth="1"/>
    <col min="14105" max="14105" width="4.28515625" style="35" customWidth="1"/>
    <col min="14106" max="14106" width="6.85546875" style="35" customWidth="1"/>
    <col min="14107" max="14107" width="6.7109375" style="35" customWidth="1"/>
    <col min="14108" max="14108" width="7.5703125" style="35" customWidth="1"/>
    <col min="14109" max="14111" width="0" style="35" hidden="1" customWidth="1"/>
    <col min="14112" max="14112" width="12.28515625" style="35" bestFit="1" customWidth="1"/>
    <col min="14113" max="14336" width="9.140625" style="35"/>
    <col min="14337" max="14337" width="4" style="35" customWidth="1"/>
    <col min="14338" max="14343" width="4.7109375" style="35" customWidth="1"/>
    <col min="14344" max="14344" width="5.140625" style="35" customWidth="1"/>
    <col min="14345" max="14345" width="3.42578125" style="35" customWidth="1"/>
    <col min="14346" max="14351" width="4.7109375" style="35" customWidth="1"/>
    <col min="14352" max="14352" width="5.140625" style="35" customWidth="1"/>
    <col min="14353" max="14353" width="3.85546875" style="35" customWidth="1"/>
    <col min="14354" max="14359" width="4.7109375" style="35" customWidth="1"/>
    <col min="14360" max="14360" width="5.28515625" style="35" customWidth="1"/>
    <col min="14361" max="14361" width="4.28515625" style="35" customWidth="1"/>
    <col min="14362" max="14362" width="6.85546875" style="35" customWidth="1"/>
    <col min="14363" max="14363" width="6.7109375" style="35" customWidth="1"/>
    <col min="14364" max="14364" width="7.5703125" style="35" customWidth="1"/>
    <col min="14365" max="14367" width="0" style="35" hidden="1" customWidth="1"/>
    <col min="14368" max="14368" width="12.28515625" style="35" bestFit="1" customWidth="1"/>
    <col min="14369" max="14592" width="9.140625" style="35"/>
    <col min="14593" max="14593" width="4" style="35" customWidth="1"/>
    <col min="14594" max="14599" width="4.7109375" style="35" customWidth="1"/>
    <col min="14600" max="14600" width="5.140625" style="35" customWidth="1"/>
    <col min="14601" max="14601" width="3.42578125" style="35" customWidth="1"/>
    <col min="14602" max="14607" width="4.7109375" style="35" customWidth="1"/>
    <col min="14608" max="14608" width="5.140625" style="35" customWidth="1"/>
    <col min="14609" max="14609" width="3.85546875" style="35" customWidth="1"/>
    <col min="14610" max="14615" width="4.7109375" style="35" customWidth="1"/>
    <col min="14616" max="14616" width="5.28515625" style="35" customWidth="1"/>
    <col min="14617" max="14617" width="4.28515625" style="35" customWidth="1"/>
    <col min="14618" max="14618" width="6.85546875" style="35" customWidth="1"/>
    <col min="14619" max="14619" width="6.7109375" style="35" customWidth="1"/>
    <col min="14620" max="14620" width="7.5703125" style="35" customWidth="1"/>
    <col min="14621" max="14623" width="0" style="35" hidden="1" customWidth="1"/>
    <col min="14624" max="14624" width="12.28515625" style="35" bestFit="1" customWidth="1"/>
    <col min="14625" max="14848" width="9.140625" style="35"/>
    <col min="14849" max="14849" width="4" style="35" customWidth="1"/>
    <col min="14850" max="14855" width="4.7109375" style="35" customWidth="1"/>
    <col min="14856" max="14856" width="5.140625" style="35" customWidth="1"/>
    <col min="14857" max="14857" width="3.42578125" style="35" customWidth="1"/>
    <col min="14858" max="14863" width="4.7109375" style="35" customWidth="1"/>
    <col min="14864" max="14864" width="5.140625" style="35" customWidth="1"/>
    <col min="14865" max="14865" width="3.85546875" style="35" customWidth="1"/>
    <col min="14866" max="14871" width="4.7109375" style="35" customWidth="1"/>
    <col min="14872" max="14872" width="5.28515625" style="35" customWidth="1"/>
    <col min="14873" max="14873" width="4.28515625" style="35" customWidth="1"/>
    <col min="14874" max="14874" width="6.85546875" style="35" customWidth="1"/>
    <col min="14875" max="14875" width="6.7109375" style="35" customWidth="1"/>
    <col min="14876" max="14876" width="7.5703125" style="35" customWidth="1"/>
    <col min="14877" max="14879" width="0" style="35" hidden="1" customWidth="1"/>
    <col min="14880" max="14880" width="12.28515625" style="35" bestFit="1" customWidth="1"/>
    <col min="14881" max="15104" width="9.140625" style="35"/>
    <col min="15105" max="15105" width="4" style="35" customWidth="1"/>
    <col min="15106" max="15111" width="4.7109375" style="35" customWidth="1"/>
    <col min="15112" max="15112" width="5.140625" style="35" customWidth="1"/>
    <col min="15113" max="15113" width="3.42578125" style="35" customWidth="1"/>
    <col min="15114" max="15119" width="4.7109375" style="35" customWidth="1"/>
    <col min="15120" max="15120" width="5.140625" style="35" customWidth="1"/>
    <col min="15121" max="15121" width="3.85546875" style="35" customWidth="1"/>
    <col min="15122" max="15127" width="4.7109375" style="35" customWidth="1"/>
    <col min="15128" max="15128" width="5.28515625" style="35" customWidth="1"/>
    <col min="15129" max="15129" width="4.28515625" style="35" customWidth="1"/>
    <col min="15130" max="15130" width="6.85546875" style="35" customWidth="1"/>
    <col min="15131" max="15131" width="6.7109375" style="35" customWidth="1"/>
    <col min="15132" max="15132" width="7.5703125" style="35" customWidth="1"/>
    <col min="15133" max="15135" width="0" style="35" hidden="1" customWidth="1"/>
    <col min="15136" max="15136" width="12.28515625" style="35" bestFit="1" customWidth="1"/>
    <col min="15137" max="15360" width="9.140625" style="35"/>
    <col min="15361" max="15361" width="4" style="35" customWidth="1"/>
    <col min="15362" max="15367" width="4.7109375" style="35" customWidth="1"/>
    <col min="15368" max="15368" width="5.140625" style="35" customWidth="1"/>
    <col min="15369" max="15369" width="3.42578125" style="35" customWidth="1"/>
    <col min="15370" max="15375" width="4.7109375" style="35" customWidth="1"/>
    <col min="15376" max="15376" width="5.140625" style="35" customWidth="1"/>
    <col min="15377" max="15377" width="3.85546875" style="35" customWidth="1"/>
    <col min="15378" max="15383" width="4.7109375" style="35" customWidth="1"/>
    <col min="15384" max="15384" width="5.28515625" style="35" customWidth="1"/>
    <col min="15385" max="15385" width="4.28515625" style="35" customWidth="1"/>
    <col min="15386" max="15386" width="6.85546875" style="35" customWidth="1"/>
    <col min="15387" max="15387" width="6.7109375" style="35" customWidth="1"/>
    <col min="15388" max="15388" width="7.5703125" style="35" customWidth="1"/>
    <col min="15389" max="15391" width="0" style="35" hidden="1" customWidth="1"/>
    <col min="15392" max="15392" width="12.28515625" style="35" bestFit="1" customWidth="1"/>
    <col min="15393" max="15616" width="9.140625" style="35"/>
    <col min="15617" max="15617" width="4" style="35" customWidth="1"/>
    <col min="15618" max="15623" width="4.7109375" style="35" customWidth="1"/>
    <col min="15624" max="15624" width="5.140625" style="35" customWidth="1"/>
    <col min="15625" max="15625" width="3.42578125" style="35" customWidth="1"/>
    <col min="15626" max="15631" width="4.7109375" style="35" customWidth="1"/>
    <col min="15632" max="15632" width="5.140625" style="35" customWidth="1"/>
    <col min="15633" max="15633" width="3.85546875" style="35" customWidth="1"/>
    <col min="15634" max="15639" width="4.7109375" style="35" customWidth="1"/>
    <col min="15640" max="15640" width="5.28515625" style="35" customWidth="1"/>
    <col min="15641" max="15641" width="4.28515625" style="35" customWidth="1"/>
    <col min="15642" max="15642" width="6.85546875" style="35" customWidth="1"/>
    <col min="15643" max="15643" width="6.7109375" style="35" customWidth="1"/>
    <col min="15644" max="15644" width="7.5703125" style="35" customWidth="1"/>
    <col min="15645" max="15647" width="0" style="35" hidden="1" customWidth="1"/>
    <col min="15648" max="15648" width="12.28515625" style="35" bestFit="1" customWidth="1"/>
    <col min="15649" max="15872" width="9.140625" style="35"/>
    <col min="15873" max="15873" width="4" style="35" customWidth="1"/>
    <col min="15874" max="15879" width="4.7109375" style="35" customWidth="1"/>
    <col min="15880" max="15880" width="5.140625" style="35" customWidth="1"/>
    <col min="15881" max="15881" width="3.42578125" style="35" customWidth="1"/>
    <col min="15882" max="15887" width="4.7109375" style="35" customWidth="1"/>
    <col min="15888" max="15888" width="5.140625" style="35" customWidth="1"/>
    <col min="15889" max="15889" width="3.85546875" style="35" customWidth="1"/>
    <col min="15890" max="15895" width="4.7109375" style="35" customWidth="1"/>
    <col min="15896" max="15896" width="5.28515625" style="35" customWidth="1"/>
    <col min="15897" max="15897" width="4.28515625" style="35" customWidth="1"/>
    <col min="15898" max="15898" width="6.85546875" style="35" customWidth="1"/>
    <col min="15899" max="15899" width="6.7109375" style="35" customWidth="1"/>
    <col min="15900" max="15900" width="7.5703125" style="35" customWidth="1"/>
    <col min="15901" max="15903" width="0" style="35" hidden="1" customWidth="1"/>
    <col min="15904" max="15904" width="12.28515625" style="35" bestFit="1" customWidth="1"/>
    <col min="15905" max="16128" width="9.140625" style="35"/>
    <col min="16129" max="16129" width="4" style="35" customWidth="1"/>
    <col min="16130" max="16135" width="4.7109375" style="35" customWidth="1"/>
    <col min="16136" max="16136" width="5.140625" style="35" customWidth="1"/>
    <col min="16137" max="16137" width="3.42578125" style="35" customWidth="1"/>
    <col min="16138" max="16143" width="4.7109375" style="35" customWidth="1"/>
    <col min="16144" max="16144" width="5.140625" style="35" customWidth="1"/>
    <col min="16145" max="16145" width="3.85546875" style="35" customWidth="1"/>
    <col min="16146" max="16151" width="4.7109375" style="35" customWidth="1"/>
    <col min="16152" max="16152" width="5.28515625" style="35" customWidth="1"/>
    <col min="16153" max="16153" width="4.28515625" style="35" customWidth="1"/>
    <col min="16154" max="16154" width="6.85546875" style="35" customWidth="1"/>
    <col min="16155" max="16155" width="6.7109375" style="35" customWidth="1"/>
    <col min="16156" max="16156" width="7.5703125" style="35" customWidth="1"/>
    <col min="16157" max="16159" width="0" style="35" hidden="1" customWidth="1"/>
    <col min="16160" max="16160" width="12.28515625" style="35" bestFit="1" customWidth="1"/>
    <col min="16161" max="16384" width="9.140625" style="35"/>
  </cols>
  <sheetData>
    <row r="1" spans="1:256" ht="31.5" customHeight="1">
      <c r="A1" s="65" t="s">
        <v>69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</row>
    <row r="2" spans="1:256" ht="2.25" customHeight="1">
      <c r="B2" s="2"/>
    </row>
    <row r="3" spans="1:256" ht="15" thickBot="1">
      <c r="C3" s="35" t="s">
        <v>0</v>
      </c>
      <c r="E3" s="35" t="s">
        <v>1</v>
      </c>
      <c r="G3" s="44"/>
      <c r="H3" s="45">
        <v>18</v>
      </c>
      <c r="K3" s="35" t="s">
        <v>2</v>
      </c>
      <c r="M3" s="35" t="s">
        <v>3</v>
      </c>
      <c r="P3" s="46">
        <v>23</v>
      </c>
      <c r="S3" s="35" t="s">
        <v>4</v>
      </c>
      <c r="U3" s="35" t="s">
        <v>5</v>
      </c>
      <c r="X3" s="46">
        <v>24</v>
      </c>
      <c r="Z3" s="47">
        <f>H3+P3+X3</f>
        <v>65</v>
      </c>
    </row>
    <row r="4" spans="1:256">
      <c r="B4" s="3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5" t="s">
        <v>12</v>
      </c>
      <c r="J4" s="3" t="s">
        <v>6</v>
      </c>
      <c r="K4" s="4" t="s">
        <v>7</v>
      </c>
      <c r="L4" s="4" t="s">
        <v>8</v>
      </c>
      <c r="M4" s="4" t="s">
        <v>9</v>
      </c>
      <c r="N4" s="4" t="s">
        <v>10</v>
      </c>
      <c r="O4" s="4" t="s">
        <v>11</v>
      </c>
      <c r="P4" s="5" t="s">
        <v>12</v>
      </c>
      <c r="R4" s="3" t="s">
        <v>6</v>
      </c>
      <c r="S4" s="4" t="s">
        <v>7</v>
      </c>
      <c r="T4" s="4" t="s">
        <v>8</v>
      </c>
      <c r="U4" s="4" t="s">
        <v>9</v>
      </c>
      <c r="V4" s="4" t="s">
        <v>10</v>
      </c>
      <c r="W4" s="4" t="s">
        <v>11</v>
      </c>
      <c r="X4" s="5" t="s">
        <v>12</v>
      </c>
    </row>
    <row r="5" spans="1:256">
      <c r="B5" s="6" t="s">
        <v>13</v>
      </c>
      <c r="C5" s="7" t="s">
        <v>14</v>
      </c>
      <c r="D5" s="7" t="s">
        <v>15</v>
      </c>
      <c r="E5" s="7" t="s">
        <v>16</v>
      </c>
      <c r="F5" s="7" t="s">
        <v>17</v>
      </c>
      <c r="G5" s="8" t="s">
        <v>18</v>
      </c>
      <c r="H5" s="9" t="s">
        <v>19</v>
      </c>
      <c r="J5" s="6" t="s">
        <v>13</v>
      </c>
      <c r="K5" s="7" t="s">
        <v>14</v>
      </c>
      <c r="L5" s="7" t="s">
        <v>15</v>
      </c>
      <c r="M5" s="7" t="s">
        <v>16</v>
      </c>
      <c r="N5" s="7" t="s">
        <v>17</v>
      </c>
      <c r="O5" s="8" t="s">
        <v>18</v>
      </c>
      <c r="P5" s="9" t="s">
        <v>19</v>
      </c>
      <c r="R5" s="6" t="s">
        <v>13</v>
      </c>
      <c r="S5" s="7" t="s">
        <v>14</v>
      </c>
      <c r="T5" s="7" t="s">
        <v>15</v>
      </c>
      <c r="U5" s="7" t="s">
        <v>16</v>
      </c>
      <c r="V5" s="7" t="s">
        <v>17</v>
      </c>
      <c r="W5" s="8" t="s">
        <v>18</v>
      </c>
      <c r="X5" s="9" t="s">
        <v>19</v>
      </c>
    </row>
    <row r="6" spans="1:256" ht="2.25" customHeight="1">
      <c r="B6" s="10"/>
      <c r="C6" s="11"/>
      <c r="D6" s="11"/>
      <c r="E6" s="11"/>
      <c r="F6" s="11"/>
      <c r="G6" s="11"/>
      <c r="H6" s="12"/>
      <c r="J6" s="10"/>
      <c r="K6" s="11"/>
      <c r="L6" s="11"/>
      <c r="M6" s="11"/>
      <c r="N6" s="11"/>
      <c r="O6" s="11"/>
      <c r="P6" s="12"/>
      <c r="R6" s="10"/>
      <c r="S6" s="11"/>
      <c r="T6" s="11"/>
      <c r="U6" s="11"/>
      <c r="V6" s="11"/>
      <c r="W6" s="11"/>
      <c r="X6" s="12"/>
    </row>
    <row r="7" spans="1:256" ht="16.5">
      <c r="A7" s="44">
        <v>1</v>
      </c>
      <c r="B7" s="13"/>
      <c r="C7" s="17"/>
      <c r="D7" s="17">
        <f>C7+1</f>
        <v>1</v>
      </c>
      <c r="E7" s="14">
        <f>D7+1</f>
        <v>2</v>
      </c>
      <c r="F7" s="14">
        <f t="shared" ref="F7:H7" si="0">E7+1</f>
        <v>3</v>
      </c>
      <c r="G7" s="14">
        <f t="shared" si="0"/>
        <v>4</v>
      </c>
      <c r="H7" s="32">
        <f t="shared" si="0"/>
        <v>5</v>
      </c>
      <c r="I7" s="35">
        <v>5</v>
      </c>
      <c r="J7" s="39"/>
      <c r="K7" s="40"/>
      <c r="L7" s="14"/>
      <c r="M7" s="14"/>
      <c r="N7" s="14"/>
      <c r="O7" s="38">
        <f t="shared" ref="O7:P7" si="1">N7+1</f>
        <v>1</v>
      </c>
      <c r="P7" s="32">
        <f t="shared" si="1"/>
        <v>2</v>
      </c>
      <c r="Q7" s="44">
        <f>I10+1</f>
        <v>9</v>
      </c>
      <c r="R7" s="13"/>
      <c r="S7" s="17"/>
      <c r="T7" s="14"/>
      <c r="U7" s="14"/>
      <c r="V7" s="14"/>
      <c r="W7" s="17"/>
      <c r="X7" s="32">
        <f t="shared" ref="X7" si="2">W7+1</f>
        <v>1</v>
      </c>
      <c r="AB7" s="36" t="s">
        <v>60</v>
      </c>
    </row>
    <row r="8" spans="1:256" ht="16.5">
      <c r="A8" s="44">
        <v>2</v>
      </c>
      <c r="B8" s="16">
        <f>H7+1</f>
        <v>6</v>
      </c>
      <c r="C8" s="14">
        <f>B8+1</f>
        <v>7</v>
      </c>
      <c r="D8" s="14">
        <f t="shared" ref="D8:H11" si="3">C8+1</f>
        <v>8</v>
      </c>
      <c r="E8" s="14">
        <f t="shared" si="3"/>
        <v>9</v>
      </c>
      <c r="F8" s="14">
        <f t="shared" si="3"/>
        <v>10</v>
      </c>
      <c r="G8" s="14">
        <f t="shared" si="3"/>
        <v>11</v>
      </c>
      <c r="H8" s="32">
        <f t="shared" si="3"/>
        <v>12</v>
      </c>
      <c r="I8" s="35">
        <v>6</v>
      </c>
      <c r="J8" s="41">
        <f>P7+1</f>
        <v>3</v>
      </c>
      <c r="K8" s="38">
        <f>J8+1</f>
        <v>4</v>
      </c>
      <c r="L8" s="38">
        <f t="shared" ref="L8:P11" si="4">K8+1</f>
        <v>5</v>
      </c>
      <c r="M8" s="38">
        <f t="shared" si="4"/>
        <v>6</v>
      </c>
      <c r="N8" s="38">
        <f t="shared" si="4"/>
        <v>7</v>
      </c>
      <c r="O8" s="17">
        <f t="shared" si="4"/>
        <v>8</v>
      </c>
      <c r="P8" s="32">
        <f t="shared" si="4"/>
        <v>9</v>
      </c>
      <c r="Q8" s="44">
        <f>Q7+1</f>
        <v>10</v>
      </c>
      <c r="R8" s="16">
        <f>X7+1</f>
        <v>2</v>
      </c>
      <c r="S8" s="14">
        <f>R8+1</f>
        <v>3</v>
      </c>
      <c r="T8" s="14">
        <f t="shared" ref="T8:X11" si="5">S8+1</f>
        <v>4</v>
      </c>
      <c r="U8" s="14">
        <f t="shared" si="5"/>
        <v>5</v>
      </c>
      <c r="V8" s="14">
        <f t="shared" si="5"/>
        <v>6</v>
      </c>
      <c r="W8" s="17">
        <f t="shared" si="5"/>
        <v>7</v>
      </c>
      <c r="X8" s="32">
        <f t="shared" si="5"/>
        <v>8</v>
      </c>
      <c r="AB8" s="37" t="s">
        <v>62</v>
      </c>
      <c r="AL8" s="33"/>
    </row>
    <row r="9" spans="1:256" ht="16.5">
      <c r="A9" s="44">
        <v>3</v>
      </c>
      <c r="B9" s="16">
        <f>H8+1</f>
        <v>13</v>
      </c>
      <c r="C9" s="14">
        <f>B9+1</f>
        <v>14</v>
      </c>
      <c r="D9" s="14">
        <f>C9+1</f>
        <v>15</v>
      </c>
      <c r="E9" s="14">
        <f t="shared" si="3"/>
        <v>16</v>
      </c>
      <c r="F9" s="14">
        <f t="shared" si="3"/>
        <v>17</v>
      </c>
      <c r="G9" s="38">
        <f t="shared" si="3"/>
        <v>18</v>
      </c>
      <c r="H9" s="32">
        <f t="shared" si="3"/>
        <v>19</v>
      </c>
      <c r="I9" s="35">
        <f>I8+1</f>
        <v>7</v>
      </c>
      <c r="J9" s="16">
        <f>P8+1</f>
        <v>10</v>
      </c>
      <c r="K9" s="14">
        <f>J9+1</f>
        <v>11</v>
      </c>
      <c r="L9" s="14">
        <f>K9+1</f>
        <v>12</v>
      </c>
      <c r="M9" s="14">
        <f t="shared" si="4"/>
        <v>13</v>
      </c>
      <c r="N9" s="14">
        <f t="shared" si="4"/>
        <v>14</v>
      </c>
      <c r="O9" s="14">
        <f t="shared" si="4"/>
        <v>15</v>
      </c>
      <c r="P9" s="32">
        <f t="shared" si="4"/>
        <v>16</v>
      </c>
      <c r="Q9" s="44">
        <f>Q8+1</f>
        <v>11</v>
      </c>
      <c r="R9" s="16">
        <f>X8+1</f>
        <v>9</v>
      </c>
      <c r="S9" s="14">
        <f>R9+1</f>
        <v>10</v>
      </c>
      <c r="T9" s="14">
        <f>S9+1</f>
        <v>11</v>
      </c>
      <c r="U9" s="14">
        <f t="shared" si="5"/>
        <v>12</v>
      </c>
      <c r="V9" s="14">
        <f t="shared" si="5"/>
        <v>13</v>
      </c>
      <c r="W9" s="14">
        <f t="shared" si="5"/>
        <v>14</v>
      </c>
      <c r="X9" s="32">
        <f t="shared" si="5"/>
        <v>15</v>
      </c>
      <c r="AB9" s="62" t="s">
        <v>63</v>
      </c>
    </row>
    <row r="10" spans="1:256" ht="16.5">
      <c r="A10" s="44">
        <v>4</v>
      </c>
      <c r="B10" s="16">
        <f>H9+1</f>
        <v>20</v>
      </c>
      <c r="C10" s="14">
        <f>B10+1</f>
        <v>21</v>
      </c>
      <c r="D10" s="17">
        <f>C10+1</f>
        <v>22</v>
      </c>
      <c r="E10" s="17">
        <f t="shared" si="3"/>
        <v>23</v>
      </c>
      <c r="F10" s="17">
        <f t="shared" si="3"/>
        <v>24</v>
      </c>
      <c r="G10" s="17">
        <f t="shared" si="3"/>
        <v>25</v>
      </c>
      <c r="H10" s="32">
        <f t="shared" si="3"/>
        <v>26</v>
      </c>
      <c r="I10" s="35">
        <f>I9+1</f>
        <v>8</v>
      </c>
      <c r="J10" s="16">
        <f>P9+1</f>
        <v>17</v>
      </c>
      <c r="K10" s="14">
        <f>J10+1</f>
        <v>18</v>
      </c>
      <c r="L10" s="14">
        <f>K10+1</f>
        <v>19</v>
      </c>
      <c r="M10" s="14">
        <f t="shared" si="4"/>
        <v>20</v>
      </c>
      <c r="N10" s="14">
        <f t="shared" si="4"/>
        <v>21</v>
      </c>
      <c r="O10" s="17">
        <f t="shared" si="4"/>
        <v>22</v>
      </c>
      <c r="P10" s="32">
        <f t="shared" si="4"/>
        <v>23</v>
      </c>
      <c r="Q10" s="44">
        <f>Q9+1</f>
        <v>12</v>
      </c>
      <c r="R10" s="16">
        <f>X9+1</f>
        <v>16</v>
      </c>
      <c r="S10" s="14">
        <f>R10+1</f>
        <v>17</v>
      </c>
      <c r="T10" s="14">
        <f>S10+1</f>
        <v>18</v>
      </c>
      <c r="U10" s="14">
        <f t="shared" si="5"/>
        <v>19</v>
      </c>
      <c r="V10" s="14">
        <f t="shared" si="5"/>
        <v>20</v>
      </c>
      <c r="W10" s="17">
        <f t="shared" si="5"/>
        <v>21</v>
      </c>
      <c r="X10" s="32">
        <f t="shared" si="5"/>
        <v>22</v>
      </c>
      <c r="AB10" s="36" t="s">
        <v>64</v>
      </c>
    </row>
    <row r="11" spans="1:256" ht="16.5">
      <c r="A11" s="44">
        <v>5</v>
      </c>
      <c r="B11" s="19">
        <f>H10+1</f>
        <v>27</v>
      </c>
      <c r="C11" s="17">
        <f>B11+1</f>
        <v>28</v>
      </c>
      <c r="D11" s="17">
        <f>C11+1</f>
        <v>29</v>
      </c>
      <c r="E11" s="17">
        <f t="shared" si="3"/>
        <v>30</v>
      </c>
      <c r="F11" s="14">
        <f t="shared" si="3"/>
        <v>31</v>
      </c>
      <c r="G11" s="14"/>
      <c r="H11" s="18"/>
      <c r="I11" s="35">
        <v>9</v>
      </c>
      <c r="J11" s="16">
        <f>P10+1</f>
        <v>24</v>
      </c>
      <c r="K11" s="14">
        <f>J11+1</f>
        <v>25</v>
      </c>
      <c r="L11" s="14">
        <f>K11+1</f>
        <v>26</v>
      </c>
      <c r="M11" s="14">
        <f>L11+1</f>
        <v>27</v>
      </c>
      <c r="N11" s="14">
        <f t="shared" si="4"/>
        <v>28</v>
      </c>
      <c r="O11" s="14">
        <f t="shared" si="4"/>
        <v>29</v>
      </c>
      <c r="P11" s="18"/>
      <c r="Q11" s="44">
        <f>Q10+1</f>
        <v>13</v>
      </c>
      <c r="R11" s="16">
        <f>X10+1</f>
        <v>23</v>
      </c>
      <c r="S11" s="14">
        <f>R11+1</f>
        <v>24</v>
      </c>
      <c r="T11" s="14">
        <f>S11+1</f>
        <v>25</v>
      </c>
      <c r="U11" s="14">
        <f>T11+1</f>
        <v>26</v>
      </c>
      <c r="V11" s="14">
        <f t="shared" si="5"/>
        <v>27</v>
      </c>
      <c r="W11" s="14">
        <f t="shared" si="5"/>
        <v>28</v>
      </c>
      <c r="X11" s="32">
        <f>W11+1</f>
        <v>29</v>
      </c>
      <c r="AB11" s="36" t="s">
        <v>65</v>
      </c>
    </row>
    <row r="12" spans="1:256" ht="17.25" thickBot="1">
      <c r="B12" s="20"/>
      <c r="C12" s="21"/>
      <c r="D12" s="22"/>
      <c r="E12" s="22"/>
      <c r="F12" s="22"/>
      <c r="G12" s="22"/>
      <c r="H12" s="23"/>
      <c r="J12" s="20"/>
      <c r="K12" s="21"/>
      <c r="L12" s="22"/>
      <c r="M12" s="22"/>
      <c r="N12" s="22"/>
      <c r="O12" s="22"/>
      <c r="P12" s="23"/>
      <c r="Q12" s="44">
        <v>14</v>
      </c>
      <c r="R12" s="24">
        <f>X11+1</f>
        <v>30</v>
      </c>
      <c r="S12" s="22">
        <f>R12+1</f>
        <v>31</v>
      </c>
      <c r="T12" s="22"/>
      <c r="U12" s="22"/>
      <c r="V12" s="22"/>
      <c r="W12" s="22"/>
      <c r="X12" s="23"/>
      <c r="AB12" s="36" t="s">
        <v>61</v>
      </c>
    </row>
    <row r="13" spans="1:256" ht="16.5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36" t="s">
        <v>66</v>
      </c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  <c r="DX13" s="25"/>
      <c r="DY13" s="25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B13" s="25"/>
      <c r="FC13" s="25"/>
      <c r="FD13" s="25"/>
      <c r="FE13" s="25"/>
      <c r="FF13" s="25"/>
      <c r="FG13" s="25"/>
      <c r="FH13" s="25"/>
      <c r="FI13" s="25"/>
      <c r="FJ13" s="25"/>
      <c r="FK13" s="25"/>
      <c r="FL13" s="25"/>
      <c r="FM13" s="25"/>
      <c r="FN13" s="25"/>
      <c r="FO13" s="25"/>
      <c r="FP13" s="25"/>
      <c r="FQ13" s="25"/>
      <c r="FR13" s="25"/>
      <c r="FS13" s="25"/>
      <c r="FT13" s="25"/>
      <c r="FU13" s="25"/>
      <c r="FV13" s="25"/>
      <c r="FW13" s="25"/>
      <c r="FX13" s="25"/>
      <c r="FY13" s="25"/>
      <c r="FZ13" s="25"/>
      <c r="GA13" s="25"/>
      <c r="GB13" s="25"/>
      <c r="GC13" s="25"/>
      <c r="GD13" s="25"/>
      <c r="GE13" s="25"/>
      <c r="GF13" s="25"/>
      <c r="GG13" s="25"/>
      <c r="GH13" s="25"/>
      <c r="GI13" s="25"/>
      <c r="GJ13" s="25"/>
      <c r="GK13" s="25"/>
      <c r="GL13" s="25"/>
      <c r="GM13" s="25"/>
      <c r="GN13" s="25"/>
      <c r="GO13" s="25"/>
      <c r="GP13" s="25"/>
      <c r="GQ13" s="25"/>
      <c r="GR13" s="25"/>
      <c r="GS13" s="25"/>
      <c r="GT13" s="25"/>
      <c r="GU13" s="25"/>
      <c r="GV13" s="25"/>
      <c r="GW13" s="25"/>
      <c r="GX13" s="25"/>
      <c r="GY13" s="25"/>
      <c r="GZ13" s="25"/>
      <c r="HA13" s="25"/>
      <c r="HB13" s="25"/>
      <c r="HC13" s="25"/>
      <c r="HD13" s="25"/>
      <c r="HE13" s="25"/>
      <c r="HF13" s="25"/>
      <c r="HG13" s="25"/>
      <c r="HH13" s="25"/>
      <c r="HI13" s="25"/>
      <c r="HJ13" s="25"/>
      <c r="HK13" s="25"/>
      <c r="HL13" s="25"/>
      <c r="HM13" s="25"/>
      <c r="HN13" s="25"/>
      <c r="HO13" s="25"/>
      <c r="HP13" s="25"/>
      <c r="HQ13" s="25"/>
      <c r="HR13" s="25"/>
      <c r="HS13" s="25"/>
      <c r="HT13" s="25"/>
      <c r="HU13" s="25"/>
      <c r="HV13" s="25"/>
      <c r="HW13" s="25"/>
      <c r="HX13" s="25"/>
      <c r="HY13" s="25"/>
      <c r="HZ13" s="25"/>
      <c r="IA13" s="25"/>
      <c r="IB13" s="25"/>
      <c r="IC13" s="25"/>
      <c r="ID13" s="25"/>
      <c r="IE13" s="25"/>
      <c r="IF13" s="25"/>
      <c r="IG13" s="25"/>
      <c r="IH13" s="25"/>
      <c r="II13" s="25"/>
      <c r="IJ13" s="25"/>
      <c r="IK13" s="25"/>
      <c r="IL13" s="25"/>
      <c r="IM13" s="25"/>
      <c r="IN13" s="25"/>
      <c r="IO13" s="25"/>
      <c r="IP13" s="25"/>
      <c r="IQ13" s="25"/>
      <c r="IR13" s="25"/>
      <c r="IS13" s="25"/>
      <c r="IT13" s="25"/>
      <c r="IU13" s="25"/>
      <c r="IV13" s="25"/>
    </row>
    <row r="14" spans="1:256" ht="15" thickBot="1">
      <c r="C14" s="44" t="s">
        <v>20</v>
      </c>
      <c r="D14" s="44"/>
      <c r="E14" s="35" t="s">
        <v>21</v>
      </c>
      <c r="F14" s="44"/>
      <c r="G14" s="44"/>
      <c r="H14" s="45">
        <v>23</v>
      </c>
      <c r="K14" s="44" t="s">
        <v>22</v>
      </c>
      <c r="L14" s="44"/>
      <c r="M14" s="35" t="s">
        <v>23</v>
      </c>
      <c r="N14" s="44"/>
      <c r="O14" s="44"/>
      <c r="P14" s="45">
        <v>22</v>
      </c>
      <c r="S14" s="44" t="s">
        <v>24</v>
      </c>
      <c r="T14" s="44"/>
      <c r="U14" s="35" t="s">
        <v>25</v>
      </c>
      <c r="V14" s="44"/>
      <c r="W14" s="44"/>
      <c r="X14" s="45">
        <v>24</v>
      </c>
      <c r="Z14" s="47">
        <f>H14+P14+X14</f>
        <v>69</v>
      </c>
      <c r="AB14" s="36" t="s">
        <v>67</v>
      </c>
    </row>
    <row r="15" spans="1:256">
      <c r="B15" s="3" t="s">
        <v>6</v>
      </c>
      <c r="C15" s="4" t="s">
        <v>7</v>
      </c>
      <c r="D15" s="4" t="s">
        <v>8</v>
      </c>
      <c r="E15" s="4" t="s">
        <v>9</v>
      </c>
      <c r="F15" s="4" t="s">
        <v>10</v>
      </c>
      <c r="G15" s="4" t="s">
        <v>11</v>
      </c>
      <c r="H15" s="5" t="s">
        <v>12</v>
      </c>
      <c r="J15" s="3" t="s">
        <v>6</v>
      </c>
      <c r="K15" s="4" t="s">
        <v>7</v>
      </c>
      <c r="L15" s="4" t="s">
        <v>8</v>
      </c>
      <c r="M15" s="4" t="s">
        <v>9</v>
      </c>
      <c r="N15" s="4" t="s">
        <v>10</v>
      </c>
      <c r="O15" s="4" t="s">
        <v>11</v>
      </c>
      <c r="P15" s="5" t="s">
        <v>12</v>
      </c>
      <c r="R15" s="3" t="s">
        <v>6</v>
      </c>
      <c r="S15" s="4" t="s">
        <v>7</v>
      </c>
      <c r="T15" s="4" t="s">
        <v>8</v>
      </c>
      <c r="U15" s="4" t="s">
        <v>9</v>
      </c>
      <c r="V15" s="4" t="s">
        <v>10</v>
      </c>
      <c r="W15" s="4" t="s">
        <v>11</v>
      </c>
      <c r="X15" s="5" t="s">
        <v>12</v>
      </c>
      <c r="AB15" s="36" t="s">
        <v>68</v>
      </c>
    </row>
    <row r="16" spans="1:256">
      <c r="B16" s="6" t="s">
        <v>13</v>
      </c>
      <c r="C16" s="7" t="s">
        <v>14</v>
      </c>
      <c r="D16" s="7" t="s">
        <v>15</v>
      </c>
      <c r="E16" s="7" t="s">
        <v>16</v>
      </c>
      <c r="F16" s="7" t="s">
        <v>17</v>
      </c>
      <c r="G16" s="8" t="s">
        <v>18</v>
      </c>
      <c r="H16" s="9" t="s">
        <v>19</v>
      </c>
      <c r="J16" s="6" t="s">
        <v>13</v>
      </c>
      <c r="K16" s="7" t="s">
        <v>14</v>
      </c>
      <c r="L16" s="7" t="s">
        <v>15</v>
      </c>
      <c r="M16" s="7" t="s">
        <v>16</v>
      </c>
      <c r="N16" s="7" t="s">
        <v>17</v>
      </c>
      <c r="O16" s="8" t="s">
        <v>18</v>
      </c>
      <c r="P16" s="9" t="s">
        <v>19</v>
      </c>
      <c r="R16" s="6" t="s">
        <v>13</v>
      </c>
      <c r="S16" s="7" t="s">
        <v>14</v>
      </c>
      <c r="T16" s="7" t="s">
        <v>15</v>
      </c>
      <c r="U16" s="7" t="s">
        <v>16</v>
      </c>
      <c r="V16" s="7" t="s">
        <v>17</v>
      </c>
      <c r="W16" s="8" t="s">
        <v>18</v>
      </c>
      <c r="X16" s="9" t="s">
        <v>19</v>
      </c>
    </row>
    <row r="17" spans="1:33" ht="2.25" customHeight="1">
      <c r="B17" s="10"/>
      <c r="C17" s="11"/>
      <c r="D17" s="11"/>
      <c r="E17" s="11"/>
      <c r="F17" s="11"/>
      <c r="G17" s="11"/>
      <c r="H17" s="12"/>
      <c r="J17" s="10"/>
      <c r="K17" s="11"/>
      <c r="L17" s="11"/>
      <c r="M17" s="11"/>
      <c r="N17" s="11"/>
      <c r="O17" s="11"/>
      <c r="P17" s="12"/>
      <c r="R17" s="10"/>
      <c r="S17" s="11"/>
      <c r="T17" s="11"/>
      <c r="U17" s="11"/>
      <c r="V17" s="11"/>
      <c r="W17" s="11"/>
      <c r="X17" s="12"/>
    </row>
    <row r="18" spans="1:33" ht="16.5">
      <c r="A18" s="35">
        <v>14</v>
      </c>
      <c r="B18" s="16"/>
      <c r="C18" s="14"/>
      <c r="D18" s="14">
        <f>C18+1</f>
        <v>1</v>
      </c>
      <c r="E18" s="17">
        <f>D18+1</f>
        <v>2</v>
      </c>
      <c r="F18" s="14">
        <f t="shared" ref="F18:H18" si="6">E18+1</f>
        <v>3</v>
      </c>
      <c r="G18" s="14">
        <f t="shared" si="6"/>
        <v>4</v>
      </c>
      <c r="H18" s="32">
        <f t="shared" si="6"/>
        <v>5</v>
      </c>
      <c r="I18" s="35">
        <v>18</v>
      </c>
      <c r="J18" s="13"/>
      <c r="K18" s="17"/>
      <c r="L18" s="17"/>
      <c r="M18" s="14"/>
      <c r="N18" s="17">
        <f t="shared" ref="N18:P18" si="7">M18+1</f>
        <v>1</v>
      </c>
      <c r="O18" s="17">
        <f t="shared" si="7"/>
        <v>2</v>
      </c>
      <c r="P18" s="32">
        <f t="shared" si="7"/>
        <v>3</v>
      </c>
      <c r="Q18" s="35">
        <v>23</v>
      </c>
      <c r="R18" s="41">
        <v>1</v>
      </c>
      <c r="S18" s="38">
        <v>2</v>
      </c>
      <c r="T18" s="14">
        <v>3</v>
      </c>
      <c r="U18" s="14">
        <v>4</v>
      </c>
      <c r="V18" s="14">
        <v>5</v>
      </c>
      <c r="W18" s="38">
        <v>6</v>
      </c>
      <c r="X18" s="32">
        <v>7</v>
      </c>
    </row>
    <row r="19" spans="1:33" ht="16.5">
      <c r="A19" s="35">
        <f>A18+1</f>
        <v>15</v>
      </c>
      <c r="B19" s="16">
        <f>H18+1</f>
        <v>6</v>
      </c>
      <c r="C19" s="14">
        <f>B19+1</f>
        <v>7</v>
      </c>
      <c r="D19" s="14">
        <f t="shared" ref="D19:H22" si="8">C19+1</f>
        <v>8</v>
      </c>
      <c r="E19" s="14">
        <f t="shared" si="8"/>
        <v>9</v>
      </c>
      <c r="F19" s="14">
        <f t="shared" si="8"/>
        <v>10</v>
      </c>
      <c r="G19" s="14">
        <f t="shared" si="8"/>
        <v>11</v>
      </c>
      <c r="H19" s="32">
        <f t="shared" si="8"/>
        <v>12</v>
      </c>
      <c r="I19" s="35">
        <v>19</v>
      </c>
      <c r="J19" s="16">
        <f>P18+1</f>
        <v>4</v>
      </c>
      <c r="K19" s="14">
        <f>J19+1</f>
        <v>5</v>
      </c>
      <c r="L19" s="14">
        <f t="shared" ref="L19:P22" si="9">K19+1</f>
        <v>6</v>
      </c>
      <c r="M19" s="14">
        <f t="shared" si="9"/>
        <v>7</v>
      </c>
      <c r="N19" s="14">
        <f t="shared" si="9"/>
        <v>8</v>
      </c>
      <c r="O19" s="38">
        <f t="shared" si="9"/>
        <v>9</v>
      </c>
      <c r="P19" s="32">
        <f t="shared" si="9"/>
        <v>10</v>
      </c>
      <c r="Q19" s="35">
        <f>Q18+1</f>
        <v>24</v>
      </c>
      <c r="R19" s="16">
        <v>8</v>
      </c>
      <c r="S19" s="14">
        <v>9</v>
      </c>
      <c r="T19" s="14">
        <v>10</v>
      </c>
      <c r="U19" s="14">
        <v>11</v>
      </c>
      <c r="V19" s="14">
        <v>12</v>
      </c>
      <c r="W19" s="17">
        <v>13</v>
      </c>
      <c r="X19" s="32">
        <v>14</v>
      </c>
    </row>
    <row r="20" spans="1:33" ht="16.5">
      <c r="A20" s="35">
        <f>A19+1</f>
        <v>16</v>
      </c>
      <c r="B20" s="41">
        <f>H19+1</f>
        <v>13</v>
      </c>
      <c r="C20" s="14">
        <f>B20+1</f>
        <v>14</v>
      </c>
      <c r="D20" s="14">
        <f>C20+1</f>
        <v>15</v>
      </c>
      <c r="E20" s="14">
        <f t="shared" si="8"/>
        <v>16</v>
      </c>
      <c r="F20" s="14">
        <f t="shared" si="8"/>
        <v>17</v>
      </c>
      <c r="G20" s="17">
        <f t="shared" si="8"/>
        <v>18</v>
      </c>
      <c r="H20" s="32">
        <f t="shared" si="8"/>
        <v>19</v>
      </c>
      <c r="I20" s="35">
        <f>I19+1</f>
        <v>20</v>
      </c>
      <c r="J20" s="16">
        <f>P19+1</f>
        <v>11</v>
      </c>
      <c r="K20" s="14">
        <f>J20+1</f>
        <v>12</v>
      </c>
      <c r="L20" s="14">
        <f>K20+1</f>
        <v>13</v>
      </c>
      <c r="M20" s="14">
        <f t="shared" si="9"/>
        <v>14</v>
      </c>
      <c r="N20" s="14">
        <f t="shared" si="9"/>
        <v>15</v>
      </c>
      <c r="O20" s="17">
        <f t="shared" si="9"/>
        <v>16</v>
      </c>
      <c r="P20" s="32">
        <f t="shared" si="9"/>
        <v>17</v>
      </c>
      <c r="Q20" s="35">
        <f>Q19+1</f>
        <v>25</v>
      </c>
      <c r="R20" s="16">
        <v>15</v>
      </c>
      <c r="S20" s="14">
        <v>16</v>
      </c>
      <c r="T20" s="14">
        <v>17</v>
      </c>
      <c r="U20" s="14">
        <v>18</v>
      </c>
      <c r="V20" s="14">
        <v>19</v>
      </c>
      <c r="W20" s="38">
        <v>20</v>
      </c>
      <c r="X20" s="32">
        <v>21</v>
      </c>
    </row>
    <row r="21" spans="1:33" ht="16.5">
      <c r="A21" s="35">
        <f>A20+1</f>
        <v>17</v>
      </c>
      <c r="B21" s="16">
        <f>H20+1</f>
        <v>20</v>
      </c>
      <c r="C21" s="14">
        <f>B21+1</f>
        <v>21</v>
      </c>
      <c r="D21" s="14">
        <f>C21+1</f>
        <v>22</v>
      </c>
      <c r="E21" s="14">
        <f t="shared" si="8"/>
        <v>23</v>
      </c>
      <c r="F21" s="14">
        <f t="shared" si="8"/>
        <v>24</v>
      </c>
      <c r="G21" s="14">
        <f t="shared" si="8"/>
        <v>25</v>
      </c>
      <c r="H21" s="32">
        <f t="shared" si="8"/>
        <v>26</v>
      </c>
      <c r="I21" s="35">
        <f>I20+1</f>
        <v>21</v>
      </c>
      <c r="J21" s="16">
        <f>P20+1</f>
        <v>18</v>
      </c>
      <c r="K21" s="14">
        <f>J21+1</f>
        <v>19</v>
      </c>
      <c r="L21" s="14">
        <f>K21+1</f>
        <v>20</v>
      </c>
      <c r="M21" s="14">
        <f t="shared" si="9"/>
        <v>21</v>
      </c>
      <c r="N21" s="14">
        <f t="shared" si="9"/>
        <v>22</v>
      </c>
      <c r="O21" s="38">
        <f t="shared" si="9"/>
        <v>23</v>
      </c>
      <c r="P21" s="32">
        <f t="shared" si="9"/>
        <v>24</v>
      </c>
      <c r="Q21" s="35">
        <f>Q20+1</f>
        <v>26</v>
      </c>
      <c r="R21" s="16">
        <v>22</v>
      </c>
      <c r="S21" s="14">
        <v>23</v>
      </c>
      <c r="T21" s="14">
        <v>24</v>
      </c>
      <c r="U21" s="14">
        <v>25</v>
      </c>
      <c r="V21" s="14">
        <v>26</v>
      </c>
      <c r="W21" s="17">
        <v>27</v>
      </c>
      <c r="X21" s="32">
        <v>28</v>
      </c>
    </row>
    <row r="22" spans="1:33" ht="17.25" thickBot="1">
      <c r="A22" s="35">
        <f>A21+1</f>
        <v>18</v>
      </c>
      <c r="B22" s="41">
        <f>H21+1</f>
        <v>27</v>
      </c>
      <c r="C22" s="38">
        <f>B22+1</f>
        <v>28</v>
      </c>
      <c r="D22" s="38">
        <f t="shared" ref="D22" si="10">C22+1</f>
        <v>29</v>
      </c>
      <c r="E22" s="17">
        <f t="shared" si="8"/>
        <v>30</v>
      </c>
      <c r="F22" s="14"/>
      <c r="G22" s="14"/>
      <c r="H22" s="18"/>
      <c r="I22" s="35">
        <f>I21+1</f>
        <v>22</v>
      </c>
      <c r="J22" s="16">
        <f>P21+1</f>
        <v>25</v>
      </c>
      <c r="K22" s="14">
        <f>J22+1</f>
        <v>26</v>
      </c>
      <c r="L22" s="14">
        <f t="shared" ref="L22:N22" si="11">K22+1</f>
        <v>27</v>
      </c>
      <c r="M22" s="14">
        <f t="shared" si="11"/>
        <v>28</v>
      </c>
      <c r="N22" s="14">
        <f t="shared" si="11"/>
        <v>29</v>
      </c>
      <c r="O22" s="48">
        <f t="shared" si="9"/>
        <v>30</v>
      </c>
      <c r="P22" s="32">
        <f t="shared" si="9"/>
        <v>31</v>
      </c>
      <c r="Q22" s="35">
        <f>Q21+1</f>
        <v>27</v>
      </c>
      <c r="R22" s="16">
        <v>29</v>
      </c>
      <c r="S22" s="38">
        <v>30</v>
      </c>
      <c r="T22" s="14"/>
      <c r="U22" s="14"/>
      <c r="V22" s="14"/>
      <c r="W22" s="17"/>
      <c r="X22" s="43"/>
    </row>
    <row r="23" spans="1:33" ht="18" thickTop="1" thickBot="1">
      <c r="B23" s="24"/>
      <c r="C23" s="22"/>
      <c r="D23" s="22"/>
      <c r="E23" s="22"/>
      <c r="F23" s="22"/>
      <c r="G23" s="22"/>
      <c r="H23" s="23"/>
      <c r="I23" s="44"/>
      <c r="J23" s="24"/>
      <c r="K23" s="22"/>
      <c r="L23" s="22"/>
      <c r="M23" s="22"/>
      <c r="N23" s="22"/>
      <c r="O23" s="22"/>
      <c r="P23" s="23"/>
      <c r="R23" s="42"/>
      <c r="S23" s="22"/>
      <c r="T23" s="22"/>
      <c r="U23" s="22"/>
      <c r="V23" s="22"/>
      <c r="W23" s="22"/>
      <c r="X23" s="23"/>
      <c r="Z23" s="26">
        <f>H3+P3+X3+H14+P14+X14</f>
        <v>134</v>
      </c>
      <c r="AG23" s="50"/>
    </row>
    <row r="24" spans="1:33" ht="16.5" customHeight="1">
      <c r="C24" s="44"/>
      <c r="D24" s="44"/>
      <c r="E24" s="44"/>
      <c r="F24" s="44"/>
      <c r="G24" s="44"/>
      <c r="H24" s="44"/>
      <c r="K24" s="44"/>
      <c r="L24" s="44"/>
      <c r="M24" s="44"/>
      <c r="N24" s="44"/>
      <c r="O24" s="44"/>
      <c r="P24" s="44"/>
      <c r="S24" s="44"/>
      <c r="T24" s="44"/>
      <c r="U24" s="44"/>
      <c r="V24" s="44"/>
      <c r="W24" s="44"/>
      <c r="X24" s="44"/>
    </row>
    <row r="25" spans="1:33" ht="15" thickBot="1">
      <c r="C25" s="44" t="s">
        <v>26</v>
      </c>
      <c r="D25" s="44"/>
      <c r="E25" s="35" t="s">
        <v>27</v>
      </c>
      <c r="F25" s="44"/>
      <c r="G25" s="44"/>
      <c r="H25" s="45">
        <v>25</v>
      </c>
      <c r="K25" s="44" t="s">
        <v>28</v>
      </c>
      <c r="L25" s="44"/>
      <c r="M25" s="35" t="s">
        <v>29</v>
      </c>
      <c r="N25" s="44"/>
      <c r="O25" s="44"/>
      <c r="P25" s="45">
        <v>23</v>
      </c>
      <c r="S25" s="44" t="s">
        <v>30</v>
      </c>
      <c r="T25" s="44"/>
      <c r="U25" s="35" t="s">
        <v>31</v>
      </c>
      <c r="V25" s="44"/>
      <c r="W25" s="44"/>
      <c r="X25" s="45">
        <v>22</v>
      </c>
      <c r="Z25" s="47">
        <f>H25+P25+X25</f>
        <v>70</v>
      </c>
      <c r="AF25" s="51"/>
    </row>
    <row r="26" spans="1:33">
      <c r="B26" s="3" t="s">
        <v>6</v>
      </c>
      <c r="C26" s="4" t="s">
        <v>7</v>
      </c>
      <c r="D26" s="4" t="s">
        <v>8</v>
      </c>
      <c r="E26" s="4" t="s">
        <v>9</v>
      </c>
      <c r="F26" s="4" t="s">
        <v>10</v>
      </c>
      <c r="G26" s="4" t="s">
        <v>11</v>
      </c>
      <c r="H26" s="5" t="s">
        <v>12</v>
      </c>
      <c r="J26" s="3" t="s">
        <v>6</v>
      </c>
      <c r="K26" s="4" t="s">
        <v>7</v>
      </c>
      <c r="L26" s="4" t="s">
        <v>8</v>
      </c>
      <c r="M26" s="4" t="s">
        <v>9</v>
      </c>
      <c r="N26" s="4" t="s">
        <v>10</v>
      </c>
      <c r="O26" s="4" t="s">
        <v>11</v>
      </c>
      <c r="P26" s="5" t="s">
        <v>12</v>
      </c>
      <c r="R26" s="3" t="s">
        <v>6</v>
      </c>
      <c r="S26" s="4" t="s">
        <v>7</v>
      </c>
      <c r="T26" s="4" t="s">
        <v>8</v>
      </c>
      <c r="U26" s="4" t="s">
        <v>9</v>
      </c>
      <c r="V26" s="4" t="s">
        <v>10</v>
      </c>
      <c r="W26" s="4" t="s">
        <v>11</v>
      </c>
      <c r="X26" s="5" t="s">
        <v>12</v>
      </c>
    </row>
    <row r="27" spans="1:33">
      <c r="B27" s="6" t="s">
        <v>13</v>
      </c>
      <c r="C27" s="7" t="s">
        <v>14</v>
      </c>
      <c r="D27" s="7" t="s">
        <v>15</v>
      </c>
      <c r="E27" s="7" t="s">
        <v>16</v>
      </c>
      <c r="F27" s="7" t="s">
        <v>17</v>
      </c>
      <c r="G27" s="8" t="s">
        <v>18</v>
      </c>
      <c r="H27" s="9" t="s">
        <v>19</v>
      </c>
      <c r="J27" s="6" t="s">
        <v>13</v>
      </c>
      <c r="K27" s="7" t="s">
        <v>14</v>
      </c>
      <c r="L27" s="7" t="s">
        <v>15</v>
      </c>
      <c r="M27" s="7" t="s">
        <v>16</v>
      </c>
      <c r="N27" s="7" t="s">
        <v>17</v>
      </c>
      <c r="O27" s="8" t="s">
        <v>18</v>
      </c>
      <c r="P27" s="9" t="s">
        <v>19</v>
      </c>
      <c r="R27" s="6" t="s">
        <v>13</v>
      </c>
      <c r="S27" s="7" t="s">
        <v>14</v>
      </c>
      <c r="T27" s="7" t="s">
        <v>15</v>
      </c>
      <c r="U27" s="7" t="s">
        <v>16</v>
      </c>
      <c r="V27" s="7" t="s">
        <v>17</v>
      </c>
      <c r="W27" s="8" t="s">
        <v>18</v>
      </c>
      <c r="X27" s="9" t="s">
        <v>19</v>
      </c>
    </row>
    <row r="28" spans="1:33" ht="2.25" customHeight="1">
      <c r="B28" s="10"/>
      <c r="C28" s="11"/>
      <c r="D28" s="11"/>
      <c r="E28" s="11"/>
      <c r="F28" s="11"/>
      <c r="G28" s="11"/>
      <c r="H28" s="12"/>
      <c r="J28" s="10"/>
      <c r="K28" s="11"/>
      <c r="L28" s="11"/>
      <c r="M28" s="11"/>
      <c r="N28" s="11"/>
      <c r="O28" s="11"/>
      <c r="P28" s="12"/>
      <c r="R28" s="10"/>
      <c r="S28" s="11"/>
      <c r="T28" s="11"/>
      <c r="U28" s="11"/>
      <c r="V28" s="11"/>
      <c r="W28" s="11"/>
      <c r="X28" s="12"/>
    </row>
    <row r="29" spans="1:33" ht="16.5">
      <c r="A29" s="35">
        <v>27</v>
      </c>
      <c r="B29" s="16"/>
      <c r="C29" s="14"/>
      <c r="D29" s="14">
        <f>C29+1</f>
        <v>1</v>
      </c>
      <c r="E29" s="14">
        <f>D29+1</f>
        <v>2</v>
      </c>
      <c r="F29" s="14">
        <f t="shared" ref="F29:H29" si="12">E29+1</f>
        <v>3</v>
      </c>
      <c r="G29" s="14">
        <f t="shared" si="12"/>
        <v>4</v>
      </c>
      <c r="H29" s="32">
        <f t="shared" si="12"/>
        <v>5</v>
      </c>
      <c r="I29" s="44">
        <v>31</v>
      </c>
      <c r="J29" s="16"/>
      <c r="K29" s="14"/>
      <c r="L29" s="14"/>
      <c r="M29" s="14"/>
      <c r="N29" s="14"/>
      <c r="O29" s="38">
        <f t="shared" ref="O29:P29" si="13">N29+1</f>
        <v>1</v>
      </c>
      <c r="P29" s="32">
        <f t="shared" si="13"/>
        <v>2</v>
      </c>
      <c r="Q29" s="35">
        <v>36</v>
      </c>
      <c r="R29" s="16"/>
      <c r="S29" s="17">
        <v>1</v>
      </c>
      <c r="T29" s="17">
        <v>2</v>
      </c>
      <c r="U29" s="14">
        <v>3</v>
      </c>
      <c r="V29" s="14">
        <v>4</v>
      </c>
      <c r="W29" s="14">
        <v>5</v>
      </c>
      <c r="X29" s="32">
        <v>6</v>
      </c>
      <c r="AG29" s="51"/>
    </row>
    <row r="30" spans="1:33" ht="16.5">
      <c r="A30" s="35">
        <f>A29+1</f>
        <v>28</v>
      </c>
      <c r="B30" s="16">
        <f>H29+1</f>
        <v>6</v>
      </c>
      <c r="C30" s="14">
        <f>B30+1</f>
        <v>7</v>
      </c>
      <c r="D30" s="14">
        <f t="shared" ref="D30:H33" si="14">C30+1</f>
        <v>8</v>
      </c>
      <c r="E30" s="14">
        <f t="shared" si="14"/>
        <v>9</v>
      </c>
      <c r="F30" s="38">
        <f t="shared" si="14"/>
        <v>10</v>
      </c>
      <c r="G30" s="17">
        <f t="shared" si="14"/>
        <v>11</v>
      </c>
      <c r="H30" s="32">
        <f t="shared" si="14"/>
        <v>12</v>
      </c>
      <c r="I30" s="44">
        <f>I29+1</f>
        <v>32</v>
      </c>
      <c r="J30" s="16">
        <f>P29+1</f>
        <v>3</v>
      </c>
      <c r="K30" s="14">
        <f>J30+1</f>
        <v>4</v>
      </c>
      <c r="L30" s="14">
        <f t="shared" ref="L30:P33" si="15">K30+1</f>
        <v>5</v>
      </c>
      <c r="M30" s="14">
        <f t="shared" si="15"/>
        <v>6</v>
      </c>
      <c r="N30" s="14">
        <f t="shared" si="15"/>
        <v>7</v>
      </c>
      <c r="O30" s="17">
        <f t="shared" si="15"/>
        <v>8</v>
      </c>
      <c r="P30" s="32">
        <f t="shared" si="15"/>
        <v>9</v>
      </c>
      <c r="Q30" s="35">
        <f>Q29+1</f>
        <v>37</v>
      </c>
      <c r="R30" s="41">
        <v>7</v>
      </c>
      <c r="S30" s="38">
        <v>8</v>
      </c>
      <c r="T30" s="38">
        <v>9</v>
      </c>
      <c r="U30" s="14">
        <v>10</v>
      </c>
      <c r="V30" s="14">
        <v>11</v>
      </c>
      <c r="W30" s="17">
        <v>12</v>
      </c>
      <c r="X30" s="32">
        <v>13</v>
      </c>
    </row>
    <row r="31" spans="1:33" ht="16.5">
      <c r="A31" s="35">
        <f>A30+1</f>
        <v>29</v>
      </c>
      <c r="B31" s="41">
        <f>H30+1</f>
        <v>13</v>
      </c>
      <c r="C31" s="14">
        <f>B31+1</f>
        <v>14</v>
      </c>
      <c r="D31" s="14">
        <f>C31+1</f>
        <v>15</v>
      </c>
      <c r="E31" s="14">
        <f t="shared" si="14"/>
        <v>16</v>
      </c>
      <c r="F31" s="14">
        <f t="shared" si="14"/>
        <v>17</v>
      </c>
      <c r="G31" s="14">
        <f t="shared" si="14"/>
        <v>18</v>
      </c>
      <c r="H31" s="32">
        <f t="shared" si="14"/>
        <v>19</v>
      </c>
      <c r="I31" s="44">
        <f>I30+1</f>
        <v>33</v>
      </c>
      <c r="J31" s="16">
        <f>P30+1</f>
        <v>10</v>
      </c>
      <c r="K31" s="14">
        <f>J31+1</f>
        <v>11</v>
      </c>
      <c r="L31" s="14">
        <f>K31+1</f>
        <v>12</v>
      </c>
      <c r="M31" s="14">
        <f t="shared" si="15"/>
        <v>13</v>
      </c>
      <c r="N31" s="14">
        <f t="shared" si="15"/>
        <v>14</v>
      </c>
      <c r="O31" s="38">
        <f t="shared" si="15"/>
        <v>15</v>
      </c>
      <c r="P31" s="32">
        <f t="shared" si="15"/>
        <v>16</v>
      </c>
      <c r="Q31" s="35">
        <f>Q30+1</f>
        <v>38</v>
      </c>
      <c r="R31" s="16">
        <v>14</v>
      </c>
      <c r="S31" s="14">
        <v>15</v>
      </c>
      <c r="T31" s="14">
        <v>16</v>
      </c>
      <c r="U31" s="14">
        <v>17</v>
      </c>
      <c r="V31" s="14">
        <v>18</v>
      </c>
      <c r="W31" s="38">
        <v>19</v>
      </c>
      <c r="X31" s="32">
        <v>20</v>
      </c>
    </row>
    <row r="32" spans="1:33" ht="16.5">
      <c r="A32" s="35">
        <f>A31+1</f>
        <v>30</v>
      </c>
      <c r="B32" s="16">
        <f>H31+1</f>
        <v>20</v>
      </c>
      <c r="C32" s="14">
        <f>B32+1</f>
        <v>21</v>
      </c>
      <c r="D32" s="14">
        <f>C32+1</f>
        <v>22</v>
      </c>
      <c r="E32" s="14">
        <f t="shared" si="14"/>
        <v>23</v>
      </c>
      <c r="F32" s="14">
        <f t="shared" si="14"/>
        <v>24</v>
      </c>
      <c r="G32" s="17">
        <f t="shared" si="14"/>
        <v>25</v>
      </c>
      <c r="H32" s="32">
        <f t="shared" si="14"/>
        <v>26</v>
      </c>
      <c r="I32" s="44">
        <f>I31+1</f>
        <v>34</v>
      </c>
      <c r="J32" s="16">
        <f>P31+1</f>
        <v>17</v>
      </c>
      <c r="K32" s="14">
        <f>J32+1</f>
        <v>18</v>
      </c>
      <c r="L32" s="14">
        <f>K32+1</f>
        <v>19</v>
      </c>
      <c r="M32" s="14">
        <f t="shared" si="15"/>
        <v>20</v>
      </c>
      <c r="N32" s="14">
        <f t="shared" si="15"/>
        <v>21</v>
      </c>
      <c r="O32" s="17">
        <f t="shared" si="15"/>
        <v>22</v>
      </c>
      <c r="P32" s="32">
        <f t="shared" si="15"/>
        <v>23</v>
      </c>
      <c r="Q32" s="35">
        <f>Q31+1</f>
        <v>39</v>
      </c>
      <c r="R32" s="16">
        <v>21</v>
      </c>
      <c r="S32" s="14">
        <v>22</v>
      </c>
      <c r="T32" s="14">
        <v>23</v>
      </c>
      <c r="U32" s="14">
        <v>24</v>
      </c>
      <c r="V32" s="14">
        <v>25</v>
      </c>
      <c r="W32" s="17">
        <v>26</v>
      </c>
      <c r="X32" s="32">
        <v>27</v>
      </c>
    </row>
    <row r="33" spans="1:32" ht="16.5">
      <c r="A33" s="35">
        <f>A32+1</f>
        <v>31</v>
      </c>
      <c r="B33" s="16">
        <f>H32+1</f>
        <v>27</v>
      </c>
      <c r="C33" s="14">
        <f>B33+1</f>
        <v>28</v>
      </c>
      <c r="D33" s="14">
        <f>C33+1</f>
        <v>29</v>
      </c>
      <c r="E33" s="14">
        <f t="shared" si="14"/>
        <v>30</v>
      </c>
      <c r="F33" s="14">
        <f t="shared" si="14"/>
        <v>31</v>
      </c>
      <c r="G33" s="14"/>
      <c r="H33" s="18"/>
      <c r="I33" s="44">
        <f>I32+1</f>
        <v>35</v>
      </c>
      <c r="J33" s="16">
        <f>P32+1</f>
        <v>24</v>
      </c>
      <c r="K33" s="14">
        <f>J33+1</f>
        <v>25</v>
      </c>
      <c r="L33" s="14">
        <f>K33+1</f>
        <v>26</v>
      </c>
      <c r="M33" s="14">
        <f t="shared" si="15"/>
        <v>27</v>
      </c>
      <c r="N33" s="14">
        <f t="shared" si="15"/>
        <v>28</v>
      </c>
      <c r="O33" s="38">
        <f>N33+1</f>
        <v>29</v>
      </c>
      <c r="P33" s="32">
        <f>O33+1</f>
        <v>30</v>
      </c>
      <c r="Q33" s="35">
        <f>Q32+1</f>
        <v>40</v>
      </c>
      <c r="R33" s="16">
        <v>28</v>
      </c>
      <c r="S33" s="14">
        <v>29</v>
      </c>
      <c r="T33" s="14">
        <v>30</v>
      </c>
      <c r="U33" s="14"/>
      <c r="V33" s="14"/>
      <c r="W33" s="17"/>
      <c r="X33" s="32"/>
    </row>
    <row r="34" spans="1:32" ht="17.25" thickBot="1">
      <c r="B34" s="24"/>
      <c r="C34" s="22"/>
      <c r="D34" s="22"/>
      <c r="E34" s="22"/>
      <c r="F34" s="22"/>
      <c r="G34" s="22"/>
      <c r="H34" s="23"/>
      <c r="I34" s="35">
        <v>36</v>
      </c>
      <c r="J34" s="20">
        <f>P33+1</f>
        <v>31</v>
      </c>
      <c r="K34" s="22"/>
      <c r="L34" s="22"/>
      <c r="M34" s="22"/>
      <c r="N34" s="22"/>
      <c r="O34" s="22"/>
      <c r="P34" s="23"/>
      <c r="R34" s="24"/>
      <c r="S34" s="22"/>
      <c r="T34" s="22"/>
      <c r="U34" s="22"/>
      <c r="V34" s="22"/>
      <c r="W34" s="22"/>
      <c r="X34" s="23"/>
    </row>
    <row r="35" spans="1:32" ht="22.5" customHeight="1">
      <c r="B35" s="15"/>
      <c r="C35" s="14"/>
      <c r="D35" s="14"/>
      <c r="E35" s="14"/>
      <c r="F35" s="14"/>
      <c r="G35" s="14"/>
      <c r="H35" s="14"/>
      <c r="I35" s="27"/>
      <c r="J35" s="28"/>
      <c r="K35" s="14"/>
      <c r="L35" s="14"/>
      <c r="M35" s="14"/>
      <c r="N35" s="14"/>
      <c r="O35" s="14"/>
      <c r="P35" s="14"/>
      <c r="Q35" s="27"/>
      <c r="R35" s="15"/>
      <c r="S35" s="14"/>
      <c r="T35" s="29"/>
      <c r="U35" s="14"/>
      <c r="V35" s="14"/>
      <c r="W35" s="14"/>
      <c r="X35" s="14"/>
    </row>
    <row r="36" spans="1:32" ht="15" thickBot="1">
      <c r="C36" s="44" t="s">
        <v>32</v>
      </c>
      <c r="D36" s="44"/>
      <c r="E36" s="35" t="s">
        <v>33</v>
      </c>
      <c r="F36" s="44"/>
      <c r="G36" s="44"/>
      <c r="H36" s="45">
        <v>25</v>
      </c>
      <c r="K36" s="44" t="s">
        <v>34</v>
      </c>
      <c r="L36" s="44"/>
      <c r="M36" s="35" t="s">
        <v>35</v>
      </c>
      <c r="N36" s="44"/>
      <c r="O36" s="44"/>
      <c r="P36" s="45">
        <v>22</v>
      </c>
      <c r="S36" s="44" t="s">
        <v>36</v>
      </c>
      <c r="T36" s="44"/>
      <c r="U36" s="35" t="s">
        <v>37</v>
      </c>
      <c r="V36" s="44"/>
      <c r="W36" s="44"/>
      <c r="X36" s="45">
        <v>25</v>
      </c>
      <c r="Z36" s="47">
        <f>H36+P36+X36</f>
        <v>72</v>
      </c>
    </row>
    <row r="37" spans="1:32">
      <c r="B37" s="3" t="s">
        <v>6</v>
      </c>
      <c r="C37" s="4" t="s">
        <v>7</v>
      </c>
      <c r="D37" s="4" t="s">
        <v>8</v>
      </c>
      <c r="E37" s="4" t="s">
        <v>9</v>
      </c>
      <c r="F37" s="4" t="s">
        <v>10</v>
      </c>
      <c r="G37" s="4" t="s">
        <v>11</v>
      </c>
      <c r="H37" s="5" t="s">
        <v>12</v>
      </c>
      <c r="J37" s="3" t="s">
        <v>6</v>
      </c>
      <c r="K37" s="4" t="s">
        <v>7</v>
      </c>
      <c r="L37" s="4" t="s">
        <v>8</v>
      </c>
      <c r="M37" s="4" t="s">
        <v>9</v>
      </c>
      <c r="N37" s="4" t="s">
        <v>10</v>
      </c>
      <c r="O37" s="4" t="s">
        <v>11</v>
      </c>
      <c r="P37" s="5" t="s">
        <v>12</v>
      </c>
      <c r="R37" s="3" t="s">
        <v>6</v>
      </c>
      <c r="S37" s="4" t="s">
        <v>7</v>
      </c>
      <c r="T37" s="4" t="s">
        <v>8</v>
      </c>
      <c r="U37" s="4" t="s">
        <v>9</v>
      </c>
      <c r="V37" s="4" t="s">
        <v>10</v>
      </c>
      <c r="W37" s="4" t="s">
        <v>11</v>
      </c>
      <c r="X37" s="5" t="s">
        <v>12</v>
      </c>
    </row>
    <row r="38" spans="1:32">
      <c r="B38" s="6" t="s">
        <v>13</v>
      </c>
      <c r="C38" s="7" t="s">
        <v>14</v>
      </c>
      <c r="D38" s="7" t="s">
        <v>15</v>
      </c>
      <c r="E38" s="7" t="s">
        <v>16</v>
      </c>
      <c r="F38" s="7" t="s">
        <v>17</v>
      </c>
      <c r="G38" s="8" t="s">
        <v>18</v>
      </c>
      <c r="H38" s="9" t="s">
        <v>19</v>
      </c>
      <c r="J38" s="6" t="s">
        <v>13</v>
      </c>
      <c r="K38" s="7" t="s">
        <v>14</v>
      </c>
      <c r="L38" s="7" t="s">
        <v>15</v>
      </c>
      <c r="M38" s="7" t="s">
        <v>16</v>
      </c>
      <c r="N38" s="7" t="s">
        <v>17</v>
      </c>
      <c r="O38" s="8" t="s">
        <v>18</v>
      </c>
      <c r="P38" s="9" t="s">
        <v>19</v>
      </c>
      <c r="R38" s="6" t="s">
        <v>13</v>
      </c>
      <c r="S38" s="7" t="s">
        <v>14</v>
      </c>
      <c r="T38" s="7" t="s">
        <v>15</v>
      </c>
      <c r="U38" s="7" t="s">
        <v>16</v>
      </c>
      <c r="V38" s="7" t="s">
        <v>17</v>
      </c>
      <c r="W38" s="8" t="s">
        <v>18</v>
      </c>
      <c r="X38" s="9" t="s">
        <v>19</v>
      </c>
    </row>
    <row r="39" spans="1:32" ht="2.25" customHeight="1">
      <c r="B39" s="10"/>
      <c r="C39" s="11"/>
      <c r="D39" s="11"/>
      <c r="E39" s="11"/>
      <c r="F39" s="11"/>
      <c r="G39" s="11"/>
      <c r="H39" s="12"/>
      <c r="J39" s="10"/>
      <c r="K39" s="11"/>
      <c r="L39" s="11"/>
      <c r="M39" s="11"/>
      <c r="N39" s="11"/>
      <c r="O39" s="11"/>
      <c r="P39" s="12"/>
      <c r="R39" s="10"/>
      <c r="S39" s="11"/>
      <c r="T39" s="11"/>
      <c r="U39" s="11"/>
      <c r="V39" s="11"/>
      <c r="W39" s="11"/>
      <c r="X39" s="12"/>
    </row>
    <row r="40" spans="1:32" ht="16.5">
      <c r="A40" s="35">
        <v>40</v>
      </c>
      <c r="B40" s="16"/>
      <c r="C40" s="14"/>
      <c r="D40" s="14"/>
      <c r="E40" s="14">
        <f>D40+1</f>
        <v>1</v>
      </c>
      <c r="F40" s="14">
        <f t="shared" ref="F40:H40" si="16">E40+1</f>
        <v>2</v>
      </c>
      <c r="G40" s="14">
        <f t="shared" si="16"/>
        <v>3</v>
      </c>
      <c r="H40" s="32">
        <f t="shared" si="16"/>
        <v>4</v>
      </c>
      <c r="I40" s="35">
        <v>44</v>
      </c>
      <c r="J40" s="16"/>
      <c r="K40" s="14"/>
      <c r="L40" s="14"/>
      <c r="M40" s="14"/>
      <c r="N40" s="14"/>
      <c r="O40" s="17"/>
      <c r="P40" s="32">
        <f t="shared" ref="P40" si="17">O40+1</f>
        <v>1</v>
      </c>
      <c r="Q40" s="35">
        <v>49</v>
      </c>
      <c r="R40" s="16"/>
      <c r="S40" s="14">
        <v>1</v>
      </c>
      <c r="T40" s="14">
        <v>2</v>
      </c>
      <c r="U40" s="14">
        <v>3</v>
      </c>
      <c r="V40" s="14">
        <v>4</v>
      </c>
      <c r="W40" s="14">
        <v>5</v>
      </c>
      <c r="X40" s="32">
        <v>6</v>
      </c>
    </row>
    <row r="41" spans="1:32" ht="16.5">
      <c r="A41" s="35">
        <f>A40+1</f>
        <v>41</v>
      </c>
      <c r="B41" s="16">
        <f>H40+1</f>
        <v>5</v>
      </c>
      <c r="C41" s="14">
        <f>B41+1</f>
        <v>6</v>
      </c>
      <c r="D41" s="14">
        <f t="shared" ref="D41:H44" si="18">C41+1</f>
        <v>7</v>
      </c>
      <c r="E41" s="14">
        <f t="shared" si="18"/>
        <v>8</v>
      </c>
      <c r="F41" s="14">
        <f t="shared" si="18"/>
        <v>9</v>
      </c>
      <c r="G41" s="17">
        <f t="shared" si="18"/>
        <v>10</v>
      </c>
      <c r="H41" s="32">
        <f t="shared" si="18"/>
        <v>11</v>
      </c>
      <c r="I41" s="35">
        <f>I40+1</f>
        <v>45</v>
      </c>
      <c r="J41" s="16">
        <f>P40+1</f>
        <v>2</v>
      </c>
      <c r="K41" s="14">
        <f>J41+1</f>
        <v>3</v>
      </c>
      <c r="L41" s="14">
        <f t="shared" ref="L41:P44" si="19">K41+1</f>
        <v>4</v>
      </c>
      <c r="M41" s="14">
        <f t="shared" si="19"/>
        <v>5</v>
      </c>
      <c r="N41" s="14">
        <f>M41+1</f>
        <v>6</v>
      </c>
      <c r="O41" s="17">
        <f t="shared" si="19"/>
        <v>7</v>
      </c>
      <c r="P41" s="32">
        <f t="shared" si="19"/>
        <v>8</v>
      </c>
      <c r="Q41" s="35">
        <f>Q40+1</f>
        <v>50</v>
      </c>
      <c r="R41" s="16">
        <v>7</v>
      </c>
      <c r="S41" s="14">
        <v>8</v>
      </c>
      <c r="T41" s="14">
        <v>9</v>
      </c>
      <c r="U41" s="14">
        <v>10</v>
      </c>
      <c r="V41" s="14">
        <v>11</v>
      </c>
      <c r="W41" s="17">
        <v>12</v>
      </c>
      <c r="X41" s="32">
        <v>13</v>
      </c>
    </row>
    <row r="42" spans="1:32" ht="16.5">
      <c r="A42" s="35">
        <f>A41+1</f>
        <v>42</v>
      </c>
      <c r="B42" s="16">
        <f>H41+1</f>
        <v>12</v>
      </c>
      <c r="C42" s="14">
        <f>B42+1</f>
        <v>13</v>
      </c>
      <c r="D42" s="14">
        <f>C42+1</f>
        <v>14</v>
      </c>
      <c r="E42" s="14">
        <f t="shared" si="18"/>
        <v>15</v>
      </c>
      <c r="F42" s="14">
        <f t="shared" si="18"/>
        <v>16</v>
      </c>
      <c r="G42" s="14">
        <f t="shared" si="18"/>
        <v>17</v>
      </c>
      <c r="H42" s="32">
        <f t="shared" si="18"/>
        <v>18</v>
      </c>
      <c r="I42" s="35">
        <f>I41+1</f>
        <v>46</v>
      </c>
      <c r="J42" s="16">
        <f>P41+1</f>
        <v>9</v>
      </c>
      <c r="K42" s="14">
        <f>J42+1</f>
        <v>10</v>
      </c>
      <c r="L42" s="14">
        <f>K42+1</f>
        <v>11</v>
      </c>
      <c r="M42" s="14">
        <f t="shared" si="19"/>
        <v>12</v>
      </c>
      <c r="N42" s="14">
        <f t="shared" si="19"/>
        <v>13</v>
      </c>
      <c r="O42" s="38">
        <f t="shared" si="19"/>
        <v>14</v>
      </c>
      <c r="P42" s="32">
        <f t="shared" si="19"/>
        <v>15</v>
      </c>
      <c r="Q42" s="35">
        <f>Q41+1</f>
        <v>51</v>
      </c>
      <c r="R42" s="16">
        <v>14</v>
      </c>
      <c r="S42" s="14">
        <v>15</v>
      </c>
      <c r="T42" s="14">
        <v>16</v>
      </c>
      <c r="U42" s="14">
        <v>17</v>
      </c>
      <c r="V42" s="14">
        <v>18</v>
      </c>
      <c r="W42" s="14">
        <v>19</v>
      </c>
      <c r="X42" s="32">
        <v>20</v>
      </c>
      <c r="AC42" s="36"/>
      <c r="AD42" s="36"/>
    </row>
    <row r="43" spans="1:32" ht="16.5">
      <c r="A43" s="35">
        <f>A42+1</f>
        <v>43</v>
      </c>
      <c r="B43" s="16">
        <f>H42+1</f>
        <v>19</v>
      </c>
      <c r="C43" s="14">
        <f>B43+1</f>
        <v>20</v>
      </c>
      <c r="D43" s="14">
        <f>C43+1</f>
        <v>21</v>
      </c>
      <c r="E43" s="14">
        <f t="shared" si="18"/>
        <v>22</v>
      </c>
      <c r="F43" s="14">
        <f t="shared" si="18"/>
        <v>23</v>
      </c>
      <c r="G43" s="17">
        <f t="shared" si="18"/>
        <v>24</v>
      </c>
      <c r="H43" s="32">
        <f t="shared" si="18"/>
        <v>25</v>
      </c>
      <c r="I43" s="35">
        <f>I42+1</f>
        <v>47</v>
      </c>
      <c r="J43" s="16">
        <f>P42+1</f>
        <v>16</v>
      </c>
      <c r="K43" s="14">
        <f>J43+1</f>
        <v>17</v>
      </c>
      <c r="L43" s="14">
        <f>K43+1</f>
        <v>18</v>
      </c>
      <c r="M43" s="14">
        <f t="shared" si="19"/>
        <v>19</v>
      </c>
      <c r="N43" s="14">
        <f t="shared" si="19"/>
        <v>20</v>
      </c>
      <c r="O43" s="17">
        <f t="shared" si="19"/>
        <v>21</v>
      </c>
      <c r="P43" s="32">
        <f t="shared" si="19"/>
        <v>22</v>
      </c>
      <c r="Q43" s="35">
        <f>Q42+1</f>
        <v>52</v>
      </c>
      <c r="R43" s="16">
        <v>21</v>
      </c>
      <c r="S43" s="14">
        <v>22</v>
      </c>
      <c r="T43" s="14">
        <v>23</v>
      </c>
      <c r="U43" s="14">
        <v>24</v>
      </c>
      <c r="V43" s="14">
        <v>25</v>
      </c>
      <c r="W43" s="14">
        <v>26</v>
      </c>
      <c r="X43" s="32">
        <v>27</v>
      </c>
      <c r="AC43" s="36"/>
      <c r="AD43" s="36"/>
    </row>
    <row r="44" spans="1:32" ht="17.25" thickBot="1">
      <c r="A44" s="35">
        <f>A43+1</f>
        <v>44</v>
      </c>
      <c r="B44" s="16">
        <f>H43+1</f>
        <v>26</v>
      </c>
      <c r="C44" s="14">
        <f>B44+1</f>
        <v>27</v>
      </c>
      <c r="D44" s="14">
        <f>C44+1</f>
        <v>28</v>
      </c>
      <c r="E44" s="14">
        <f>D44+1</f>
        <v>29</v>
      </c>
      <c r="F44" s="14">
        <f t="shared" si="18"/>
        <v>30</v>
      </c>
      <c r="G44" s="14">
        <f t="shared" si="18"/>
        <v>31</v>
      </c>
      <c r="H44" s="18"/>
      <c r="I44" s="35">
        <f>I43+1</f>
        <v>48</v>
      </c>
      <c r="J44" s="16">
        <f>P43+1</f>
        <v>23</v>
      </c>
      <c r="K44" s="14">
        <f>J44+1</f>
        <v>24</v>
      </c>
      <c r="L44" s="14">
        <f>K44+1</f>
        <v>25</v>
      </c>
      <c r="M44" s="14">
        <f t="shared" si="19"/>
        <v>26</v>
      </c>
      <c r="N44" s="14">
        <f t="shared" si="19"/>
        <v>27</v>
      </c>
      <c r="O44" s="14">
        <f t="shared" si="19"/>
        <v>28</v>
      </c>
      <c r="P44" s="32">
        <f>O44+1</f>
        <v>29</v>
      </c>
      <c r="Q44" s="35">
        <f>Q43+1</f>
        <v>53</v>
      </c>
      <c r="R44" s="16">
        <v>28</v>
      </c>
      <c r="S44" s="14">
        <v>29</v>
      </c>
      <c r="T44" s="14">
        <v>30</v>
      </c>
      <c r="U44" s="17">
        <v>31</v>
      </c>
      <c r="V44" s="14"/>
      <c r="W44" s="17"/>
      <c r="X44" s="43"/>
      <c r="AB44" s="36"/>
      <c r="AC44" s="36"/>
      <c r="AD44" s="36"/>
    </row>
    <row r="45" spans="1:32" ht="17.25" thickBot="1">
      <c r="B45" s="24"/>
      <c r="C45" s="22"/>
      <c r="D45" s="22"/>
      <c r="E45" s="22"/>
      <c r="F45" s="22"/>
      <c r="G45" s="22"/>
      <c r="H45" s="23"/>
      <c r="I45" s="35">
        <v>49</v>
      </c>
      <c r="J45" s="61">
        <f>P44+1</f>
        <v>30</v>
      </c>
      <c r="K45" s="22"/>
      <c r="L45" s="22"/>
      <c r="M45" s="22"/>
      <c r="N45" s="22"/>
      <c r="O45" s="22"/>
      <c r="P45" s="23"/>
      <c r="R45" s="24"/>
      <c r="S45" s="22"/>
      <c r="T45" s="22"/>
      <c r="U45" s="22"/>
      <c r="V45" s="22"/>
      <c r="W45" s="22"/>
      <c r="X45" s="23"/>
      <c r="Z45" s="26">
        <f>H25+P25+X25+H36+P36+X36</f>
        <v>142</v>
      </c>
      <c r="AB45" s="36"/>
      <c r="AC45" s="36"/>
      <c r="AD45" s="36"/>
    </row>
    <row r="46" spans="1:32" ht="8.25" customHeight="1">
      <c r="B46" s="25"/>
      <c r="C46" s="15"/>
      <c r="D46" s="15"/>
      <c r="E46" s="15"/>
      <c r="F46" s="15"/>
      <c r="G46" s="15"/>
      <c r="H46" s="15"/>
      <c r="L46" s="15"/>
      <c r="M46" s="15"/>
      <c r="N46" s="15"/>
      <c r="O46" s="15"/>
      <c r="P46" s="15"/>
      <c r="Q46" s="36"/>
      <c r="R46" s="25"/>
      <c r="S46" s="25"/>
      <c r="T46" s="15"/>
      <c r="U46" s="15"/>
      <c r="V46" s="15"/>
      <c r="W46" s="15"/>
      <c r="X46" s="15"/>
      <c r="Z46" s="30"/>
      <c r="AB46" s="36"/>
      <c r="AC46" s="36"/>
      <c r="AD46" s="36"/>
    </row>
    <row r="47" spans="1:32" ht="15" customHeight="1">
      <c r="AB47" s="36"/>
      <c r="AC47" s="36"/>
      <c r="AD47" s="36"/>
    </row>
    <row r="48" spans="1:32" ht="19.5" customHeight="1">
      <c r="C48" s="35" t="s">
        <v>46</v>
      </c>
      <c r="K48" s="35" t="s">
        <v>47</v>
      </c>
      <c r="L48" s="44"/>
      <c r="M48" s="44"/>
      <c r="N48" s="52"/>
      <c r="O48" s="53"/>
      <c r="P48" s="44"/>
      <c r="W48" s="64">
        <f>Z23+Z45</f>
        <v>276</v>
      </c>
      <c r="X48" s="64"/>
      <c r="AB48" s="34"/>
      <c r="AC48" s="36"/>
      <c r="AD48" s="36"/>
      <c r="AF48" s="54"/>
    </row>
    <row r="49" spans="2:30" ht="19.5" customHeight="1">
      <c r="C49" s="35" t="s">
        <v>48</v>
      </c>
      <c r="K49" s="44" t="s">
        <v>38</v>
      </c>
      <c r="L49" s="44"/>
      <c r="M49" s="44"/>
      <c r="N49" s="52"/>
      <c r="O49" s="53"/>
      <c r="P49" s="44"/>
      <c r="V49" s="66">
        <f>W48*450</f>
        <v>124200</v>
      </c>
      <c r="W49" s="66"/>
      <c r="X49" s="66"/>
      <c r="AB49" s="36"/>
      <c r="AC49" s="36"/>
      <c r="AD49" s="36"/>
    </row>
    <row r="50" spans="2:30" ht="19.5" customHeight="1">
      <c r="C50" s="35" t="s">
        <v>39</v>
      </c>
      <c r="N50" s="55"/>
      <c r="O50" s="56"/>
      <c r="W50" s="64">
        <v>52</v>
      </c>
      <c r="X50" s="64"/>
      <c r="AB50" s="36"/>
      <c r="AC50" s="36"/>
      <c r="AD50" s="36"/>
    </row>
    <row r="51" spans="2:30" ht="19.5" customHeight="1">
      <c r="C51" s="35" t="s">
        <v>40</v>
      </c>
      <c r="I51" s="31"/>
      <c r="N51" s="55"/>
      <c r="O51" s="55"/>
      <c r="W51" s="64">
        <v>10</v>
      </c>
      <c r="X51" s="64"/>
      <c r="AB51" s="36"/>
      <c r="AC51" s="36"/>
      <c r="AD51" s="36"/>
    </row>
    <row r="52" spans="2:30" ht="19.5" customHeight="1">
      <c r="C52" s="35" t="s">
        <v>41</v>
      </c>
      <c r="K52" s="1"/>
      <c r="N52" s="55"/>
      <c r="O52" s="55"/>
      <c r="W52" s="64">
        <f>366-W48-W50-W51-W53</f>
        <v>22</v>
      </c>
      <c r="X52" s="64"/>
    </row>
    <row r="53" spans="2:30" ht="19.5" customHeight="1">
      <c r="C53" s="35" t="s">
        <v>42</v>
      </c>
      <c r="G53" s="55"/>
      <c r="M53" s="31"/>
      <c r="W53" s="64">
        <v>6</v>
      </c>
      <c r="X53" s="64"/>
    </row>
    <row r="54" spans="2:30" ht="19.5" customHeight="1">
      <c r="C54" s="35" t="s">
        <v>43</v>
      </c>
      <c r="L54" s="55"/>
      <c r="M54" s="55"/>
    </row>
    <row r="55" spans="2:30" ht="19.5" customHeight="1" thickBot="1">
      <c r="C55" s="35" t="s">
        <v>44</v>
      </c>
      <c r="K55" s="57"/>
      <c r="L55" s="57"/>
      <c r="M55" s="57"/>
      <c r="N55" s="57"/>
    </row>
    <row r="56" spans="2:30" ht="15.75" thickBot="1">
      <c r="B56" s="58"/>
      <c r="C56" s="59" t="s">
        <v>45</v>
      </c>
      <c r="G56" s="55"/>
      <c r="M56" s="1"/>
      <c r="Z56" s="26">
        <f>Z45+Z23</f>
        <v>276</v>
      </c>
    </row>
    <row r="57" spans="2:30" ht="15.75" thickTop="1">
      <c r="B57" s="60"/>
      <c r="M57" s="1"/>
      <c r="Z57" s="30"/>
    </row>
    <row r="58" spans="2:30" ht="15">
      <c r="Z58" s="30"/>
    </row>
    <row r="59" spans="2:30">
      <c r="R59" s="55"/>
      <c r="U59" s="63" t="s">
        <v>70</v>
      </c>
    </row>
    <row r="60" spans="2:30"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U60" s="63"/>
    </row>
    <row r="61" spans="2:30"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</row>
    <row r="62" spans="2:30"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</row>
    <row r="63" spans="2:30"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</row>
    <row r="64" spans="2:30"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</row>
    <row r="65" spans="2:2">
      <c r="B65" s="36"/>
    </row>
  </sheetData>
  <mergeCells count="7">
    <mergeCell ref="W53:X53"/>
    <mergeCell ref="A1:X1"/>
    <mergeCell ref="W48:X48"/>
    <mergeCell ref="V49:X49"/>
    <mergeCell ref="W50:X50"/>
    <mergeCell ref="W51:X51"/>
    <mergeCell ref="W52:X5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2019年（正)</vt:lpstr>
      <vt:lpstr>2020年（正）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Diep Thuy Trang</dc:creator>
  <cp:lastModifiedBy>Pham Thai</cp:lastModifiedBy>
  <cp:lastPrinted>2017-10-23T06:18:42Z</cp:lastPrinted>
  <dcterms:created xsi:type="dcterms:W3CDTF">2017-09-26T00:37:18Z</dcterms:created>
  <dcterms:modified xsi:type="dcterms:W3CDTF">2019-09-24T06:30:58Z</dcterms:modified>
</cp:coreProperties>
</file>