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3"/>
  <workbookPr/>
  <xr:revisionPtr revIDLastSave="3332" documentId="11_2FB0DD141F7A61BA8500185971FBA69CD9E6784F" xr6:coauthVersionLast="47" xr6:coauthVersionMax="47" xr10:uidLastSave="{D86E2762-1C12-414B-BD74-59154AD57F3B}"/>
  <bookViews>
    <workbookView xWindow="0" yWindow="0" windowWidth="0" windowHeight="0" firstSheet="2" activeTab="1" xr2:uid="{00000000-000D-0000-FFFF-FFFF00000000}"/>
  </bookViews>
  <sheets>
    <sheet name="E2E_Time_Frame" sheetId="1" r:id="rId1"/>
    <sheet name="OVERVIEW" sheetId="2" r:id="rId2"/>
    <sheet name="HLTCS_UI" sheetId="3" r:id="rId3"/>
    <sheet name="ISSUES_FOUND" sheetId="4" r:id="rId4"/>
    <sheet name="HISTORY_RECORD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J3" i="3"/>
  <c r="I3" i="3"/>
  <c r="L14" i="2"/>
  <c r="L11" i="2"/>
  <c r="L10" i="2"/>
  <c r="L12" i="2"/>
  <c r="L16" i="2"/>
  <c r="L15" i="2"/>
  <c r="G12" i="2"/>
  <c r="G14" i="2"/>
  <c r="G13" i="2"/>
  <c r="L9" i="2"/>
  <c r="M14" i="2" s="1"/>
  <c r="G16" i="2"/>
  <c r="G15" i="2"/>
  <c r="G11" i="2"/>
  <c r="G9" i="2"/>
  <c r="M16" i="2"/>
  <c r="H16" i="2"/>
  <c r="M15" i="2"/>
  <c r="H14" i="2"/>
  <c r="L13" i="2"/>
  <c r="M13" i="2" s="1"/>
  <c r="M12" i="2"/>
  <c r="M11" i="2"/>
  <c r="M10" i="2"/>
  <c r="H11" i="2" l="1"/>
  <c r="H12" i="2"/>
  <c r="G10" i="2"/>
  <c r="H15" i="2" l="1"/>
  <c r="H13" i="2"/>
  <c r="H10" i="2"/>
  <c r="D3" i="2" s="1"/>
</calcChain>
</file>

<file path=xl/sharedStrings.xml><?xml version="1.0" encoding="utf-8"?>
<sst xmlns="http://schemas.openxmlformats.org/spreadsheetml/2006/main" count="1759" uniqueCount="494">
  <si>
    <t>Estimated time per Scenarios for Topology 1</t>
  </si>
  <si>
    <t>Strategy:</t>
  </si>
  <si>
    <t>The strategy is to test the main functionalities of iMentor in a testing environment.</t>
  </si>
  <si>
    <t>Target Date:</t>
  </si>
  <si>
    <t>We expect to achieve a test coverage in iMentor exceeding 90% in terms of functionalities, buttons, links, user interface display, and how information is presented on it. Some functionalities should not be tested due a shot time to test</t>
  </si>
  <si>
    <t xml:space="preserve"> </t>
  </si>
  <si>
    <t>FEB</t>
  </si>
  <si>
    <t>Start Date</t>
  </si>
  <si>
    <t>EndDate</t>
  </si>
  <si>
    <t>#Days / #QEs</t>
  </si>
  <si>
    <t>Task</t>
  </si>
  <si>
    <t>Status</t>
  </si>
  <si>
    <t>Comments</t>
  </si>
  <si>
    <t>F</t>
  </si>
  <si>
    <t>M</t>
  </si>
  <si>
    <t>T</t>
  </si>
  <si>
    <t>w</t>
  </si>
  <si>
    <t>2 QEs</t>
  </si>
  <si>
    <t>Exploratory test</t>
  </si>
  <si>
    <t>ON TRACK</t>
  </si>
  <si>
    <t>We finished the exploratory test and get enough knowledge about imentor</t>
  </si>
  <si>
    <t>High-level test cases created</t>
  </si>
  <si>
    <t>17 high-level test cases were created</t>
  </si>
  <si>
    <t>Test plan creation</t>
  </si>
  <si>
    <t>COMPLETED</t>
  </si>
  <si>
    <t>The test plan was created and finished</t>
  </si>
  <si>
    <t>Low-level test cases creation</t>
  </si>
  <si>
    <t>At the end a 150 tc were created</t>
  </si>
  <si>
    <t>List of scenarios:</t>
  </si>
  <si>
    <t>Scenario1:   Happy path | Mentor | Student</t>
  </si>
  <si>
    <t>Scenario 2:    Error handling | Sign in | Sign up</t>
  </si>
  <si>
    <t>Scenario 3:     Functionalities | Student | Mentor</t>
  </si>
  <si>
    <t>Scenario 4:    Update data | Account | Course</t>
  </si>
  <si>
    <t>Test: iMentor</t>
  </si>
  <si>
    <t>Current Status:</t>
  </si>
  <si>
    <t>In-Progress</t>
  </si>
  <si>
    <t>Test Summary</t>
  </si>
  <si>
    <t>iMentor test summary</t>
  </si>
  <si>
    <t>Bugs summary</t>
  </si>
  <si>
    <t>.</t>
  </si>
  <si>
    <t>#</t>
  </si>
  <si>
    <t>%</t>
  </si>
  <si>
    <t>Total Tests</t>
  </si>
  <si>
    <t>Total Bugs reported</t>
  </si>
  <si>
    <t>Tests Executed</t>
  </si>
  <si>
    <t>Open</t>
  </si>
  <si>
    <t xml:space="preserve">   Passed</t>
  </si>
  <si>
    <t>In progress</t>
  </si>
  <si>
    <t xml:space="preserve">   Failed</t>
  </si>
  <si>
    <t>Closed</t>
  </si>
  <si>
    <t xml:space="preserve">   In Progress</t>
  </si>
  <si>
    <t>Critical</t>
  </si>
  <si>
    <t xml:space="preserve">   Blocked</t>
  </si>
  <si>
    <t>High</t>
  </si>
  <si>
    <t xml:space="preserve">   On Hold</t>
  </si>
  <si>
    <t>Medium</t>
  </si>
  <si>
    <t>Tests Not Executed</t>
  </si>
  <si>
    <t>Low</t>
  </si>
  <si>
    <t>Basic Info | Project Team</t>
  </si>
  <si>
    <t>Graphs related to Bugs submitted</t>
  </si>
  <si>
    <t>OM</t>
  </si>
  <si>
    <t>PM</t>
  </si>
  <si>
    <t>Eduardo Espinoza</t>
  </si>
  <si>
    <t>Architects</t>
  </si>
  <si>
    <t>Dev Managers</t>
  </si>
  <si>
    <t>Qa Lead</t>
  </si>
  <si>
    <t>Mauricio Zelaya</t>
  </si>
  <si>
    <t>Dev Team</t>
  </si>
  <si>
    <t>Dev team</t>
  </si>
  <si>
    <t>QE Tasks</t>
  </si>
  <si>
    <t>Dates</t>
  </si>
  <si>
    <t>End Date</t>
  </si>
  <si>
    <t>Test Plan Creation</t>
  </si>
  <si>
    <t>Test Plan Review and Updates</t>
  </si>
  <si>
    <t>Test Plan Refinement</t>
  </si>
  <si>
    <t>E2E Testing</t>
  </si>
  <si>
    <t>History</t>
  </si>
  <si>
    <t>Change Log</t>
  </si>
  <si>
    <t>Date</t>
  </si>
  <si>
    <t>Who made the changes</t>
  </si>
  <si>
    <t>Started document</t>
  </si>
  <si>
    <t>QE Team</t>
  </si>
  <si>
    <t>Writting test cases</t>
  </si>
  <si>
    <t>Test Cases Tracking - iMentor</t>
  </si>
  <si>
    <t>Execution %</t>
  </si>
  <si>
    <t>ORDERING AND PROVISIONING</t>
  </si>
  <si>
    <t>ID</t>
  </si>
  <si>
    <t>Tester</t>
  </si>
  <si>
    <t>Description</t>
  </si>
  <si>
    <t>Priority</t>
  </si>
  <si>
    <t>Type</t>
  </si>
  <si>
    <t>Type2</t>
  </si>
  <si>
    <t>Validations</t>
  </si>
  <si>
    <t>Execution 1 Status</t>
  </si>
  <si>
    <t>Execution 2 Status</t>
  </si>
  <si>
    <t>Execution 3 Status</t>
  </si>
  <si>
    <t>Smoke</t>
  </si>
  <si>
    <t>Regression</t>
  </si>
  <si>
    <t>TD01-12</t>
  </si>
  <si>
    <t>Home page &gt; Verify that all buttons are working (specific redirect)</t>
  </si>
  <si>
    <t>Acceptance</t>
  </si>
  <si>
    <t>Positive</t>
  </si>
  <si>
    <t>Passed</t>
  </si>
  <si>
    <t>Yes</t>
  </si>
  <si>
    <t>TD01-15</t>
  </si>
  <si>
    <t xml:space="preserve">Home &gt; Navigation verification (compatibility web browsers) </t>
  </si>
  <si>
    <t>TD01-502</t>
  </si>
  <si>
    <t>Home page &gt; Verify that the 'Become a mentor' button is not displayed when a mentor logs in</t>
  </si>
  <si>
    <t>Functional</t>
  </si>
  <si>
    <t>No</t>
  </si>
  <si>
    <t>TD01-400</t>
  </si>
  <si>
    <t>Home page &gt; Verify that publication can be search</t>
  </si>
  <si>
    <t>TD01-21</t>
  </si>
  <si>
    <t>Sign up &gt; Verify that the sign up form is accessible</t>
  </si>
  <si>
    <t>TD01-23</t>
  </si>
  <si>
    <t>Sign up &gt; Verify that mandatory fields are clearly marked in Sign Up form</t>
  </si>
  <si>
    <t>yes</t>
  </si>
  <si>
    <t>TD01-26</t>
  </si>
  <si>
    <t>Sign up &gt; Validate valid input data</t>
  </si>
  <si>
    <t>TD01-30</t>
  </si>
  <si>
    <t>Sign up &gt; Test form submission</t>
  </si>
  <si>
    <t>TD01-39</t>
  </si>
  <si>
    <t>Sign up &gt; Check password strength requirements</t>
  </si>
  <si>
    <t>Non-Functional</t>
  </si>
  <si>
    <t>Not executed</t>
  </si>
  <si>
    <t>TD01-346</t>
  </si>
  <si>
    <t>Sign up &gt; Verify after filling all mandatory fields with valid data can be created a new account.</t>
  </si>
  <si>
    <t>TD01-633</t>
  </si>
  <si>
    <t>Sign up &gt; Data validation, invalid data</t>
  </si>
  <si>
    <t>Negative</t>
  </si>
  <si>
    <t>TD01-385</t>
  </si>
  <si>
    <t>Sign Up &gt; Verify that can be created a new user account by API</t>
  </si>
  <si>
    <t>Domain</t>
  </si>
  <si>
    <t>TD01-83</t>
  </si>
  <si>
    <t>Sign in &gt; Verify that the sign in form is accessible.</t>
  </si>
  <si>
    <t>TD01-85</t>
  </si>
  <si>
    <t>Sign in &gt; Check required fields.</t>
  </si>
  <si>
    <t>TD01-87</t>
  </si>
  <si>
    <t>Sign in &gt; Test password authentication.</t>
  </si>
  <si>
    <t>TD01-88</t>
  </si>
  <si>
    <t>Sign in &gt; Test users can log in with Facebook.</t>
  </si>
  <si>
    <t>Failed</t>
  </si>
  <si>
    <t>TD01-92</t>
  </si>
  <si>
    <t>Sign in &gt; Test users can log in with Google.</t>
  </si>
  <si>
    <t>TD01-95</t>
  </si>
  <si>
    <t>Sign in &gt; Forgot password link.</t>
  </si>
  <si>
    <t>TD01-432</t>
  </si>
  <si>
    <t>Sign in &gt; Verify that users can't access using invalid credentials.</t>
  </si>
  <si>
    <t>TD01-434</t>
  </si>
  <si>
    <t>Sign in &gt; Verify that users can't access with blank user and password.</t>
  </si>
  <si>
    <t>TD01-333</t>
  </si>
  <si>
    <t>Profile &gt; General information fields</t>
  </si>
  <si>
    <t>no</t>
  </si>
  <si>
    <t>TD01-334</t>
  </si>
  <si>
    <t>Profile &gt; Valid social links.</t>
  </si>
  <si>
    <t>positive</t>
  </si>
  <si>
    <t>TD01-335</t>
  </si>
  <si>
    <t>Profile &gt; Invalid social links.</t>
  </si>
  <si>
    <t>acceptance</t>
  </si>
  <si>
    <t>negative</t>
  </si>
  <si>
    <t>TD01-347</t>
  </si>
  <si>
    <t>General Profile &gt; Verify if mapbox can saves ubications by clicking Save changes button.</t>
  </si>
  <si>
    <t>TD01-873</t>
  </si>
  <si>
    <t>General Profile &gt; Verify if mapbox can searches ubications.</t>
  </si>
  <si>
    <t>functional</t>
  </si>
  <si>
    <t>TD01-348</t>
  </si>
  <si>
    <t>General Profile &gt; Verify if languages can be added by clicking "+" button</t>
  </si>
  <si>
    <t>TD01-350</t>
  </si>
  <si>
    <t>General Profile &gt; Verify that languages selection can not be saved without any language.</t>
  </si>
  <si>
    <t>TD01-351</t>
  </si>
  <si>
    <t>General Profile &gt; Verify that languages stay marked in languages selection.</t>
  </si>
  <si>
    <t>TD01-352</t>
  </si>
  <si>
    <t>General Profile &gt; Verify that can be added a profile picture by Drag and drop any image file.</t>
  </si>
  <si>
    <t>TD01-354</t>
  </si>
  <si>
    <t>General Profile &gt; Verify that can be added a profile picture by browsing a image file.</t>
  </si>
  <si>
    <t>TD01-356</t>
  </si>
  <si>
    <t>General Profile &gt; Verify that profile picture can be added from Facebook account.</t>
  </si>
  <si>
    <t>Blocked</t>
  </si>
  <si>
    <t>TD01-357</t>
  </si>
  <si>
    <t>General Profile &gt; Verify that profile picture can be added from Instagram account.</t>
  </si>
  <si>
    <t>TD01-359</t>
  </si>
  <si>
    <t>General Profile &gt; Verify that profile picture can be added from Google Drive.</t>
  </si>
  <si>
    <t>TD01-364</t>
  </si>
  <si>
    <t xml:space="preserve">General Profile &gt; Verify that profile picture can be deleted. </t>
  </si>
  <si>
    <t>TD01-368</t>
  </si>
  <si>
    <t>General Profile &gt; Verify that valid files are accepted as profile picture.</t>
  </si>
  <si>
    <t>Cloudinary accepts various types of image files</t>
  </si>
  <si>
    <t>TD01-369</t>
  </si>
  <si>
    <t xml:space="preserve">General Profile &gt; Verify that invalid files are rejected as profile picture. </t>
  </si>
  <si>
    <t>The limit for an image is 2,84MB</t>
  </si>
  <si>
    <t>TD01-370</t>
  </si>
  <si>
    <t>General Profile &gt; Verify that full account name is displayed in the left pane below profile picture.</t>
  </si>
  <si>
    <t>TD01-371</t>
  </si>
  <si>
    <t>General Profile &gt; Verify that Profile button in left menu redirects to General Profile page.</t>
  </si>
  <si>
    <t>TD01-372</t>
  </si>
  <si>
    <t>General Profile &gt; Verify that Message button in left menu redirects to Chats page.</t>
  </si>
  <si>
    <t>TD01-373</t>
  </si>
  <si>
    <t>General Profile &gt; Verify that Settings button in left menu redirects to Account Security page.</t>
  </si>
  <si>
    <t>TD01-381</t>
  </si>
  <si>
    <t>General Profile &gt; Settings &gt; Verify that password can be resetted.</t>
  </si>
  <si>
    <t>TD01-831</t>
  </si>
  <si>
    <t>General Profile &gt; Settings &gt; Verify that email can be updated.</t>
  </si>
  <si>
    <t>Email cant be updated, Email field only saves the email filled when clicked Update button.</t>
  </si>
  <si>
    <t>TD01-832</t>
  </si>
  <si>
    <t>General Profile &gt; Settings &gt; Verify that an account can be suspended.</t>
  </si>
  <si>
    <t>TD01-875</t>
  </si>
  <si>
    <t>General Profile &gt; Settings &gt; Verify that suspended account can be restored.</t>
  </si>
  <si>
    <t>TD01-833</t>
  </si>
  <si>
    <t>General Profile &gt; Settings &gt; Verify that an account can be hard deleted.</t>
  </si>
  <si>
    <t>Email is still registered in iMentor Database, account is not hard deleted.</t>
  </si>
  <si>
    <t>TD01-834</t>
  </si>
  <si>
    <t>General Profile &gt; Settings &gt; Delete account &gt; Verify that Cancel button return to previous page</t>
  </si>
  <si>
    <t>TD01-392</t>
  </si>
  <si>
    <t>General Profile &gt; Verify that email can be verified by API</t>
  </si>
  <si>
    <t>TD01-429</t>
  </si>
  <si>
    <t>Logout &gt; Verify that the user can log out from iMentor</t>
  </si>
  <si>
    <t>TD01-431</t>
  </si>
  <si>
    <t>Logout &gt; Verify that the user can't access with "back" after a successfully log out.</t>
  </si>
  <si>
    <t>TD01-503</t>
  </si>
  <si>
    <t>Verify students can log in with their credentials.</t>
  </si>
  <si>
    <t xml:space="preserve">acceptance </t>
  </si>
  <si>
    <t>TD01-506</t>
  </si>
  <si>
    <t>Verify students can request a course</t>
  </si>
  <si>
    <t>TD01-508</t>
  </si>
  <si>
    <t>Verify students can access to their learning dashboard</t>
  </si>
  <si>
    <t>TD01-513</t>
  </si>
  <si>
    <t>Verify that the dashboard remains blue when logging in as a student</t>
  </si>
  <si>
    <t>TD01-544</t>
  </si>
  <si>
    <t>Verify that students can see published courses</t>
  </si>
  <si>
    <t>TD01-545</t>
  </si>
  <si>
    <t>Verify that students cannot view courses in unpublished status</t>
  </si>
  <si>
    <t>During the first executions students were able to see unpublished courses</t>
  </si>
  <si>
    <t>TD01-505</t>
  </si>
  <si>
    <t>Verify mentors can log in with their credentials</t>
  </si>
  <si>
    <t>TD01-507</t>
  </si>
  <si>
    <t>Verify mentors can create a course</t>
  </si>
  <si>
    <t>TD01-509</t>
  </si>
  <si>
    <t>Verify mentors can access to the mentoring dashboard</t>
  </si>
  <si>
    <t>TD01-514</t>
  </si>
  <si>
    <t>Verify that the dashboard is white when logging in as a mentor</t>
  </si>
  <si>
    <t>TD01-546</t>
  </si>
  <si>
    <t>Verify that the mentor can see the courses requested by the students</t>
  </si>
  <si>
    <t>TD01-547</t>
  </si>
  <si>
    <t>Become a mentor &gt; Verify that fields and information of Become a mentor form are properly displayed</t>
  </si>
  <si>
    <t>TD01-548</t>
  </si>
  <si>
    <t>Become a mentor &gt; Verify that Cancel button in Become a mentor form cancels any action and gets back.</t>
  </si>
  <si>
    <t>TD01-549</t>
  </si>
  <si>
    <t>Become a mentor &gt; Verify if clicking Next button can go forward when filling all mandatory fields.</t>
  </si>
  <si>
    <t>TD01-550</t>
  </si>
  <si>
    <t>Become a mentor &gt; Verify if clicking Next button can't go forward when mandatory fields are empty.</t>
  </si>
  <si>
    <t>TD01-628</t>
  </si>
  <si>
    <t>Become a mentor &gt;Verify if can be selected a country by clicking "Choose your country" dropdown list</t>
  </si>
  <si>
    <t>TD01-630</t>
  </si>
  <si>
    <t xml:space="preserve">Become a mentor &gt;Verify if a language can be picked by clicking "Choose your language" dropdown list </t>
  </si>
  <si>
    <t>TD01-631</t>
  </si>
  <si>
    <t>Become a mentor &gt; Verify if Education/Studies field accepts 45 characters.</t>
  </si>
  <si>
    <t>TD01-632</t>
  </si>
  <si>
    <t>Become a mentor &gt; Verify if Education/Studies field accepts 46 characters.</t>
  </si>
  <si>
    <t>TD01-635</t>
  </si>
  <si>
    <t xml:space="preserve">Become a mentor &gt; Verify if Education/Studies field accepts 1 character. </t>
  </si>
  <si>
    <t>TD01-636</t>
  </si>
  <si>
    <t>Become a mentor &gt; Verify if Profession field accepts 1 character.</t>
  </si>
  <si>
    <t>TD01-637</t>
  </si>
  <si>
    <t>Become a mentor &gt; Verify if Description field accepts 19 characters.</t>
  </si>
  <si>
    <t>TD01-638</t>
  </si>
  <si>
    <t>Become a mentor &gt; Verify if Description field accepts 20 characters.</t>
  </si>
  <si>
    <t>TD01-639</t>
  </si>
  <si>
    <t>Become a mentor &gt; Verify if Description field accepts 1000 characters</t>
  </si>
  <si>
    <t>TD01-640</t>
  </si>
  <si>
    <t>Become a mentor &gt; Verify if Description field accepts 1001 characters</t>
  </si>
  <si>
    <t>TD01-641</t>
  </si>
  <si>
    <t>Become a mentor &gt; Verify if Profession field accepts 150 characters.</t>
  </si>
  <si>
    <t>TD01-642</t>
  </si>
  <si>
    <t>Become a mentor &gt; Verify if Profession field accepts 151 characters.</t>
  </si>
  <si>
    <t>TD01-643</t>
  </si>
  <si>
    <t>Become a mentor &gt;Verify if a Mentor request can be submitted with empty fields in Course Information.</t>
  </si>
  <si>
    <t>TD01-644</t>
  </si>
  <si>
    <t>Become a mentor &gt; Verify if Course title field accepts 10 characters.</t>
  </si>
  <si>
    <t>TD01-645</t>
  </si>
  <si>
    <t>Become a mentor &gt; Verify if Course title field accepts 150 characters.</t>
  </si>
  <si>
    <t>TD01-874</t>
  </si>
  <si>
    <t>Become a mentor &gt; Verify if Course title field doesnt accept 9 characters.</t>
  </si>
  <si>
    <t>TD01-646</t>
  </si>
  <si>
    <t>Become a mentor &gt; Verify if Course title field doesnt accept 151 characters.</t>
  </si>
  <si>
    <t>TD01-647</t>
  </si>
  <si>
    <t>Become a mentor &gt; Verify if Course Description field doesnt accept 19 characters.</t>
  </si>
  <si>
    <t xml:space="preserve">functional </t>
  </si>
  <si>
    <t>TD01-648</t>
  </si>
  <si>
    <t>Become a mentor &gt; Verify if Course Description field accepts 20 characters.</t>
  </si>
  <si>
    <t>TD01-649</t>
  </si>
  <si>
    <t>Become a mentor &gt; Verify if Course Description field accepts 1000 characters.</t>
  </si>
  <si>
    <t>TD01-650</t>
  </si>
  <si>
    <t>Become a mentor &gt; Verify if Course Description field doesnt accept 1001 characters.</t>
  </si>
  <si>
    <t>TD01-651</t>
  </si>
  <si>
    <t>Become a mentor &gt; Verify that is displayed a confirmation message after submitting a mentor form.</t>
  </si>
  <si>
    <t>acceptane</t>
  </si>
  <si>
    <t>TD01-652</t>
  </si>
  <si>
    <t>Become a mentor &gt; Verify if Dashboard button changes its color when hover over it.</t>
  </si>
  <si>
    <t>TD01-653</t>
  </si>
  <si>
    <t>Become a mentor &gt;Verify if Dashboard button in confirmation message redirects to Mentoring Dashboard.</t>
  </si>
  <si>
    <t>TD01-657</t>
  </si>
  <si>
    <t>Verify that Balance button redirects to balance page as Mentor</t>
  </si>
  <si>
    <t>TD01-659</t>
  </si>
  <si>
    <t>Verify that can be added a new professional profile.</t>
  </si>
  <si>
    <t>TD01-660</t>
  </si>
  <si>
    <t>Verify that can be edited a Professional profile.</t>
  </si>
  <si>
    <t>TD01-661</t>
  </si>
  <si>
    <t>Professional Profile &gt; Verify if Certifications or Diplomas can be added.</t>
  </si>
  <si>
    <t>TD01-662</t>
  </si>
  <si>
    <t>Professional Profile &gt; Verify if Certifications or Diplomas can be added with empty fields.</t>
  </si>
  <si>
    <t>TD01-663</t>
  </si>
  <si>
    <t>Professional Profile &gt; Certifications and Diplomas &gt; Verify if Name field accepts 5 characters.</t>
  </si>
  <si>
    <t>TD01-664</t>
  </si>
  <si>
    <t>Professional Profile &gt; Certifications and Diplomas &gt; Verify if Name field doesnt accept 4 characters.</t>
  </si>
  <si>
    <t>TD01-665</t>
  </si>
  <si>
    <t>Professional Profile &gt; Certifications and Diplomas &gt; Verify if Name field accepts 50 characters.</t>
  </si>
  <si>
    <t>TD01-666</t>
  </si>
  <si>
    <t>Professional Profile &gt; Certifications and Diplomas &gt; Verify if Name field doesnt accept 51 characters.</t>
  </si>
  <si>
    <t>TD01-667</t>
  </si>
  <si>
    <t>Professional Profile &gt; Certifications and Diplomas &gt; Verify if Issuer field accepts 5 characters.</t>
  </si>
  <si>
    <t>TD01-668</t>
  </si>
  <si>
    <t>Professional Profile &gt; Certifications and Diplomas &gt; Verify if Issuer field accepts 50 characters.</t>
  </si>
  <si>
    <t>TD01-669</t>
  </si>
  <si>
    <t>Professional Profile &gt; Certifications and Diplomas &gt; Verify if Issuer field doesnt accept 4 characters.</t>
  </si>
  <si>
    <t>TD01-670</t>
  </si>
  <si>
    <t>Professional Profile &gt; Certifications and Diplomas &gt; Verify if Issuer field doesnt accept 51 characters.</t>
  </si>
  <si>
    <t>TD01-671</t>
  </si>
  <si>
    <t>Professional Profile &gt; Verify if Certifications and Diplomas can be deleted.</t>
  </si>
  <si>
    <t>TD01-672</t>
  </si>
  <si>
    <t>Professional Profile &gt; Verify that can be added a Work experience.</t>
  </si>
  <si>
    <t>TD01-673</t>
  </si>
  <si>
    <t>Professional Profile &gt; Verify that can be added a Work experience with empty fields.</t>
  </si>
  <si>
    <t>TD01-674</t>
  </si>
  <si>
    <t>Professional Profile &gt; Work Experience &gt; Verify if Title field accepts 5 characters.</t>
  </si>
  <si>
    <t>TD01-675</t>
  </si>
  <si>
    <t>Professional Profile &gt; Work Experience &gt; Verify if Title field accepts 50 characters.</t>
  </si>
  <si>
    <t>TD01-676</t>
  </si>
  <si>
    <t>Professional Profile &gt; Work Experience &gt; Verify if Title field doesnt accept 4 characters.</t>
  </si>
  <si>
    <t>TD01-677</t>
  </si>
  <si>
    <t>Professional Profile &gt; Work Experience &gt; Verify if Title field doesnt accept 51 characters.</t>
  </si>
  <si>
    <t>TD01-678</t>
  </si>
  <si>
    <t>Professional Profile &gt; Work Experience &gt; Verify if Company field accepts 5 characters.</t>
  </si>
  <si>
    <t>TD01-679</t>
  </si>
  <si>
    <t>Professional Profile &gt; Work Experience &gt; Verify if Company field accepts 50 characters.</t>
  </si>
  <si>
    <t>TD01-680</t>
  </si>
  <si>
    <t>Professional Profile &gt; Work Experience &gt; Verify if Company field doesnt accept 4 characters.</t>
  </si>
  <si>
    <t>TD01-681</t>
  </si>
  <si>
    <t xml:space="preserve">Professional Profile &gt; Work Experience &gt; Verify if Company field doesnt accept 51 characters. </t>
  </si>
  <si>
    <t>TD01-682</t>
  </si>
  <si>
    <t>Professional Profile &gt; Work Experience &gt; Verify if Location field accepts 5 characters.</t>
  </si>
  <si>
    <t>TD01-683</t>
  </si>
  <si>
    <t>Professional Profile &gt; Work Experience &gt; Verify if Location field accepts 50 characters.</t>
  </si>
  <si>
    <t>TD01-684</t>
  </si>
  <si>
    <t>Professional Profile &gt; Work Experience &gt; Verify if Location field doesnt accept 4 characters.</t>
  </si>
  <si>
    <t>TD01-685</t>
  </si>
  <si>
    <t>Professional Profile &gt; Work Experience &gt; Verify if Location field doesnt accept 51 characters.</t>
  </si>
  <si>
    <t>TD01-686</t>
  </si>
  <si>
    <t>Professional Profile &gt; Work Experience &gt; Verify if Start Date doesnt accept a future date.</t>
  </si>
  <si>
    <t>TD01-687</t>
  </si>
  <si>
    <t>Professional Profile &gt; Work Experience &gt; Verify if In progress checkbox hides End date.</t>
  </si>
  <si>
    <t>TD01-688</t>
  </si>
  <si>
    <t xml:space="preserve">Professional Profile &gt; Work Experience &gt; Verify that End date can not be before Start date. </t>
  </si>
  <si>
    <t>TD01-689</t>
  </si>
  <si>
    <t>Professional Profile &gt; Work Experience &gt; Verify if a Work experience can be deleted.</t>
  </si>
  <si>
    <t>TD01-690</t>
  </si>
  <si>
    <t>Professional Profile &gt; Verify that can be added a Skill.</t>
  </si>
  <si>
    <t>TD01-870</t>
  </si>
  <si>
    <t>Professional Profile &gt; Verify that can not be added a Skill with no data.</t>
  </si>
  <si>
    <t>TD01-691</t>
  </si>
  <si>
    <t>Professional Profile &gt; Skills &gt; Verify that Name field doesnt allow to save only specials characters.</t>
  </si>
  <si>
    <t>TD01-692</t>
  </si>
  <si>
    <t xml:space="preserve">Professional Profile &gt; Verify that Skills can be deleted. </t>
  </si>
  <si>
    <t>TD01-693</t>
  </si>
  <si>
    <t>Professional Profile &gt; Skills &gt; Verify that Name field accepts 20 Characters.</t>
  </si>
  <si>
    <t>TD01-694</t>
  </si>
  <si>
    <t>Professional Profile &gt; Skills &gt; Verify that Name field doesnt accept 21 Characters.</t>
  </si>
  <si>
    <t>TD01-726</t>
  </si>
  <si>
    <t xml:space="preserve">Professional Profile &gt; Verify that can be added an Education. </t>
  </si>
  <si>
    <t>TD01-727</t>
  </si>
  <si>
    <t>Professional Profile &gt; Verify that can not be added an Education with empty fields.</t>
  </si>
  <si>
    <t>TD01-728</t>
  </si>
  <si>
    <t xml:space="preserve">Professional Profile &gt; Education &gt; Verify if Institute field accepts 5 characters. </t>
  </si>
  <si>
    <t>TD01-729</t>
  </si>
  <si>
    <t>Professional Profile &gt; Education &gt; Verify if Institute field accepts 50 characters.</t>
  </si>
  <si>
    <t>TD01-730</t>
  </si>
  <si>
    <t>Professional Profile &gt; Education &gt; Verify if Institute field doesnt accept 4 characters.</t>
  </si>
  <si>
    <t>TD01-731</t>
  </si>
  <si>
    <t>Professional Profile &gt; Education &gt; Verify if Institute field doesnt accept 51 characters.</t>
  </si>
  <si>
    <t>TD01-732</t>
  </si>
  <si>
    <t>Professional Profile &gt; Education &gt; Verify if Degree field accepts 5 characters.</t>
  </si>
  <si>
    <t>TD01-733</t>
  </si>
  <si>
    <t>Professional Profile &gt; Education &gt; Verify if Degree field accepts 50 characters.</t>
  </si>
  <si>
    <t>TD01-734</t>
  </si>
  <si>
    <t>Professional Profile &gt; Education &gt; Verify if Degree field doesnt accept 4 characters.</t>
  </si>
  <si>
    <t>TD01-735</t>
  </si>
  <si>
    <t>Professional Profile &gt; Education &gt; Verify if Degree field doesnt accept 51 characters.</t>
  </si>
  <si>
    <t>TD01-736</t>
  </si>
  <si>
    <t>Professional Profile &gt; Education &gt; Verify that Start Date can not be a future date.</t>
  </si>
  <si>
    <t>TD01-737</t>
  </si>
  <si>
    <t>Professional Profile &gt; Education &gt; Verify if In progress checkbox hides End date.</t>
  </si>
  <si>
    <t>TD01-738</t>
  </si>
  <si>
    <t xml:space="preserve">Professional Profile &gt; Education &gt; Verify that End date can not be before Start date. </t>
  </si>
  <si>
    <t>TD01-872</t>
  </si>
  <si>
    <t>Professional Profile &gt; Verify that Items added can be after edited.</t>
  </si>
  <si>
    <t>TD01-877</t>
  </si>
  <si>
    <t>Verify that mentor can creates a new publication with required data.</t>
  </si>
  <si>
    <t>TD01-878</t>
  </si>
  <si>
    <t>Verify that mentor can't create a new publication without required data.</t>
  </si>
  <si>
    <t>TD01-879</t>
  </si>
  <si>
    <t>Verify that General information of publication can be edited as Mentor.</t>
  </si>
  <si>
    <t>TD01-880</t>
  </si>
  <si>
    <t>Verify that Language and Location can be edited in a Publication as Mentor.</t>
  </si>
  <si>
    <t>TD01-881</t>
  </si>
  <si>
    <t>Verify that Base rates' Price per hour field doesn't accept alphabetical characters in a Publication.</t>
  </si>
  <si>
    <t>TD01-882</t>
  </si>
  <si>
    <t>Verify that Base rates' Price per hour field doesn't accept negative numbers in a Publication.</t>
  </si>
  <si>
    <t>TD01-883</t>
  </si>
  <si>
    <t>Verify that a Publication can be deleted as mentor.</t>
  </si>
  <si>
    <t>TD01-884</t>
  </si>
  <si>
    <t>Verify that Mentor receives a notification when a Student makes a proposal.</t>
  </si>
  <si>
    <t>TD01-885</t>
  </si>
  <si>
    <t>Verify that Student receives a notification when Mentor sends a message by Classroom chat.</t>
  </si>
  <si>
    <t>TD01-886</t>
  </si>
  <si>
    <t>Verify that Mentor receives a notification when Student sends a message by Classroom chat.</t>
  </si>
  <si>
    <t>TD01-887</t>
  </si>
  <si>
    <t>Verify that Student receives a notification when Mentor accepts a Proposal.</t>
  </si>
  <si>
    <t>TD01-888</t>
  </si>
  <si>
    <t>Verify that Student receives a notification when Mentor rejects a Proposal.</t>
  </si>
  <si>
    <t xml:space="preserve">Issue </t>
  </si>
  <si>
    <t>Issue key</t>
  </si>
  <si>
    <t>Team</t>
  </si>
  <si>
    <t>Assignee</t>
  </si>
  <si>
    <t>Severity</t>
  </si>
  <si>
    <t>Blocker?</t>
  </si>
  <si>
    <t>Reporter</t>
  </si>
  <si>
    <t>Created</t>
  </si>
  <si>
    <t>Resolved</t>
  </si>
  <si>
    <t>My Courses &gt; A course is not published when the visibility of the course is "private"</t>
  </si>
  <si>
    <t>Languages &gt; The "+" button replaces the original language configured.</t>
  </si>
  <si>
    <t>Languages &gt; Not all the languages are displayed in the dropdown list when trying to add a new one</t>
  </si>
  <si>
    <t>OnHold</t>
  </si>
  <si>
    <t>Profile &gt; The "Studies" section only displays one study in the profile</t>
  </si>
  <si>
    <t>The courses that have private visibility are displayed in the profile of the mentor.</t>
  </si>
  <si>
    <t>Courses &gt; A mentor can create a course without an email verification.</t>
  </si>
  <si>
    <t>The profile photo is uploaded by clicking the "Crop" button.</t>
  </si>
  <si>
    <t>There is no option to delete the profile photo.</t>
  </si>
  <si>
    <t>My Course Requests&gt; Imentor confirms that a requested course has been created but it is not created in the background because it has not been filled with enough characters in the "Who you are looking for" field</t>
  </si>
  <si>
    <t>Balance&gt; Payment methods&gt; Paypal&gt; When Paypal is selected as the payment method, a pop-up window opens saying "Sorry about that"</t>
  </si>
  <si>
    <t>Balance&gt; Payment method&gt; There is nothing to select in the payment method dropdown</t>
  </si>
  <si>
    <t>Balance&gt; Payment method&gt; An incorrect message is shown when selecting the default value of "Payment method"</t>
  </si>
  <si>
    <t>The "Help" option does not redirect to any information.</t>
  </si>
  <si>
    <t>Classroom &gt;Edit class&gt; Classroom time is changed 4 hours ahead</t>
  </si>
  <si>
    <t>Mentors can rate themselves with stars in the first or second time a student's classroom is canceled.</t>
  </si>
  <si>
    <t>Chats &gt; The expand/collapse arrow does not execute any action when the chat is selected.</t>
  </si>
  <si>
    <t>GeneralProfile&gt; Clicking the "save changes" button refreshed the page twice.</t>
  </si>
  <si>
    <t>HomePage&gt; Subtitles recognize an interaction when the mouse hovers on them.</t>
  </si>
  <si>
    <t>Student Profile&gt; Can't verify email refreshing the page.</t>
  </si>
  <si>
    <t>Chat &gt; "Contact Support" button doesn't do anything.</t>
  </si>
  <si>
    <t>StudentChat &gt; Create Proposal &gt; Main calendar doesn't allow to select days.</t>
  </si>
  <si>
    <t>General Profile&gt; "Date of birth" field accepts current dates.</t>
  </si>
  <si>
    <t>View courses &gt; In 'About this mentor' tab the star icons are not aligned.</t>
  </si>
  <si>
    <t>Home Page &gt; Magnifying glass icon on search field doesn't work.</t>
  </si>
  <si>
    <t>Sign Up &gt; An account can´t be created with a password that contains special characters.</t>
  </si>
  <si>
    <t>Home page &gt; The Homepage loses its format when a resize is made to the window.</t>
  </si>
  <si>
    <t>Sign in &gt; Error message when trying to login with google account</t>
  </si>
  <si>
    <t>Top Rated Mentors &gt; View Profile &gt; Clicking on one course of the mentor shows briefly the course page.</t>
  </si>
  <si>
    <t>Profile &gt; Languages don't stay marked after making a selection.</t>
  </si>
  <si>
    <t>Publications &gt; General Information &gt; “Save changes” button is only enabled to save changes modifying all mandatory fields "*".</t>
  </si>
  <si>
    <t>Publications &gt; General Information &gt; "Cancel" button is only enabled to cancel changes modifying all mandatory fields "*".</t>
  </si>
  <si>
    <t>Publications &gt; Pricing &gt; Negative numbers are accepted in Hour(s) and Price fields of PACKAGE layout as Per hour option.</t>
  </si>
  <si>
    <t>Publications &gt; Pricing &gt; Negative numbers are accepted in Price per hour field of BASE RATE layout.</t>
  </si>
  <si>
    <t>Sign up &gt; Data in the registration form not validating.</t>
  </si>
  <si>
    <t>Sign in &gt; There is no eye password icon to show the password.</t>
  </si>
  <si>
    <t>Sing in &gt; Forgot password doesn’t validate the textfield.</t>
  </si>
  <si>
    <t>Home Page &gt; “Become a Mentor” should not be available without logging in.</t>
  </si>
  <si>
    <t>Mentor Profile &gt; clicking on the stars is the only way to get into another mentor’s profile.</t>
  </si>
  <si>
    <t>View Course &gt; the user is redirected to the home page after refreshing the course or request course page.</t>
  </si>
  <si>
    <t>Profile &gt; Data on fields of general information and socials not validated.</t>
  </si>
  <si>
    <t>Mentoring Dashboard &gt; Pricing &gt; Price per hour, Hour(s) and Price fields accept "e" character.</t>
  </si>
  <si>
    <t>Mentoring Dashboard &gt; Fees and discounts &gt; "Transportation fee" text moves according to length of price and gets out of EXTRA FEES layout.</t>
  </si>
  <si>
    <t>The site has no agreements</t>
  </si>
  <si>
    <t>Profile &gt; Socials links not validated</t>
  </si>
  <si>
    <t>Sign up &gt; Weak password security policy</t>
  </si>
  <si>
    <t>Profile &gt; Settings &gt; Email is still registered in database after hard delete an account.</t>
  </si>
  <si>
    <t>Mentoring Dashboard &gt; Is displayed an error message when clicking "Save changes" button in Language and Location, Princing and Fees and discounts tabs but information is saved.</t>
  </si>
  <si>
    <t>Fixed</t>
  </si>
  <si>
    <t>History Record Testing</t>
  </si>
  <si>
    <t>Exploratory test and first test execution</t>
  </si>
  <si>
    <t>High-level test cases were created and second test execution</t>
  </si>
  <si>
    <t>The test plan started to be writtend</t>
  </si>
  <si>
    <t xml:space="preserve">We started to write the test plan to iMentor </t>
  </si>
  <si>
    <t>Low-level test cases were created</t>
  </si>
  <si>
    <t>150 test cases were created</t>
  </si>
  <si>
    <t>third test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</si>
</sst>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d\-mmm"/>
    <numFmt numFmtId="165" formatCode="[$-409]mmm\-yy"/>
    <numFmt numFmtId="166" formatCode="0.0%"/>
  </numFmts>
  <fonts count="46">
    <font>
      <sz val="11"/>
      <color theme="1"/>
      <name val="Calibri"/>
      <scheme val="minor"/>
    </font>
    <font>
      <b/>
      <sz val="14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1"/>
      <color theme="1"/>
      <name val="Calibri"/>
      <scheme val="minor"/>
    </font>
    <font>
      <i/>
      <sz val="10"/>
      <color theme="1"/>
      <name val="Calibri"/>
    </font>
    <font>
      <b/>
      <i/>
      <sz val="11"/>
      <color rgb="FFFF0000"/>
      <name val="Calibri"/>
    </font>
    <font>
      <b/>
      <sz val="11"/>
      <color rgb="FFFF0000"/>
      <name val="Calibri"/>
    </font>
    <font>
      <b/>
      <sz val="11"/>
      <color theme="1"/>
      <name val="Calibri"/>
    </font>
    <font>
      <sz val="11"/>
      <name val="Calibri"/>
    </font>
    <font>
      <sz val="11"/>
      <color rgb="FFFFFFFF"/>
      <name val="Calibri"/>
    </font>
    <font>
      <b/>
      <sz val="12"/>
      <color rgb="FFFFFFFF"/>
      <name val="Calibri"/>
    </font>
    <font>
      <sz val="10"/>
      <color theme="1"/>
      <name val="Calibri"/>
    </font>
    <font>
      <b/>
      <sz val="9"/>
      <color theme="1"/>
      <name val="Cordia New"/>
    </font>
    <font>
      <b/>
      <u/>
      <sz val="14"/>
      <color theme="1"/>
      <name val="Calibri"/>
    </font>
    <font>
      <b/>
      <sz val="11"/>
      <color rgb="FF000000"/>
      <name val="Calibri"/>
    </font>
    <font>
      <b/>
      <sz val="36"/>
      <color rgb="FF44546A"/>
      <name val="Calibri"/>
    </font>
    <font>
      <b/>
      <sz val="18"/>
      <color rgb="FF44546A"/>
      <name val="Calibri"/>
    </font>
    <font>
      <b/>
      <sz val="18"/>
      <color rgb="FFFFFFFF"/>
      <name val="Calibri"/>
    </font>
    <font>
      <b/>
      <sz val="20"/>
      <color theme="1"/>
      <name val="Calibri"/>
    </font>
    <font>
      <b/>
      <sz val="16"/>
      <color rgb="FF44546A"/>
      <name val="Calibri"/>
    </font>
    <font>
      <b/>
      <sz val="11"/>
      <color rgb="FF002060"/>
      <name val="Calibri"/>
    </font>
    <font>
      <b/>
      <sz val="11"/>
      <color rgb="FFFFFFFF"/>
      <name val="Calibri"/>
    </font>
    <font>
      <sz val="11"/>
      <color rgb="FF002060"/>
      <name val="Calibri"/>
    </font>
    <font>
      <b/>
      <i/>
      <sz val="11"/>
      <color rgb="FF002060"/>
      <name val="Calibri"/>
    </font>
    <font>
      <b/>
      <i/>
      <sz val="11"/>
      <color rgb="FFA5A5A5"/>
      <name val="Calibri"/>
    </font>
    <font>
      <i/>
      <sz val="11"/>
      <color rgb="FFA5A5A5"/>
      <name val="Calibri"/>
    </font>
    <font>
      <sz val="14"/>
      <color theme="1"/>
      <name val="Calibri"/>
    </font>
    <font>
      <b/>
      <sz val="14"/>
      <color theme="0"/>
      <name val="Calibri"/>
    </font>
    <font>
      <b/>
      <sz val="18"/>
      <color theme="1"/>
      <name val="Noto Sans"/>
    </font>
    <font>
      <b/>
      <sz val="13"/>
      <color rgb="FF000000"/>
      <name val="Noto Sans"/>
    </font>
    <font>
      <u/>
      <sz val="11"/>
      <color theme="10"/>
      <name val="Calibri"/>
    </font>
    <font>
      <sz val="11"/>
      <color rgb="FF444444"/>
      <name val="Calibri"/>
    </font>
    <font>
      <b/>
      <sz val="11"/>
      <color theme="0"/>
      <name val="Calibri"/>
    </font>
    <font>
      <u/>
      <sz val="11"/>
      <color rgb="FF000000"/>
      <name val="Calibri"/>
    </font>
    <font>
      <sz val="11"/>
      <color rgb="FF0563C1"/>
      <name val="Calibri"/>
    </font>
    <font>
      <b/>
      <sz val="11"/>
      <color rgb="FF3F3F3F"/>
      <name val="Calibri"/>
      <scheme val="minor"/>
    </font>
    <font>
      <sz val="12"/>
      <color rgb="FF000000"/>
      <name val="Calibri"/>
    </font>
    <font>
      <sz val="12"/>
      <color theme="1"/>
      <name val="Calibri"/>
      <scheme val="minor"/>
    </font>
    <font>
      <b/>
      <sz val="18"/>
      <color theme="1"/>
      <name val="Calibri"/>
      <scheme val="minor"/>
    </font>
    <font>
      <sz val="12"/>
      <color rgb="FF000000"/>
      <name val="Arial"/>
      <charset val="1"/>
    </font>
    <font>
      <sz val="11"/>
      <color rgb="FF000000"/>
      <name val="Arial"/>
      <charset val="1"/>
    </font>
    <font>
      <sz val="11"/>
      <color theme="1"/>
      <name val="Arial"/>
    </font>
    <font>
      <b/>
      <sz val="11"/>
      <color theme="1"/>
      <name val="Calibri"/>
      <scheme val="minor"/>
    </font>
    <font>
      <sz val="10"/>
      <color rgb="FF000000"/>
      <name val="Arial"/>
      <charset val="1"/>
    </font>
  </fonts>
  <fills count="24">
    <fill>
      <patternFill patternType="none"/>
    </fill>
    <fill>
      <patternFill patternType="gray125"/>
    </fill>
    <fill>
      <patternFill patternType="solid">
        <fgColor rgb="FFFFE699"/>
        <bgColor rgb="FFFFE699"/>
      </patternFill>
    </fill>
    <fill>
      <patternFill patternType="solid">
        <fgColor rgb="FF757171"/>
        <bgColor rgb="FF757171"/>
      </patternFill>
    </fill>
    <fill>
      <patternFill patternType="solid">
        <fgColor rgb="FFFFF2CC"/>
        <bgColor rgb="FFFFF2CC"/>
      </patternFill>
    </fill>
    <fill>
      <patternFill patternType="solid">
        <fgColor rgb="FF4472C4"/>
        <bgColor rgb="FF4472C4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rgb="FFDDEBF7"/>
        <bgColor indexed="64"/>
      </patternFill>
    </fill>
    <fill>
      <patternFill patternType="solid">
        <fgColor rgb="FFF2F2F2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</fills>
  <borders count="6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 style="medium">
        <color rgb="FFFFC000"/>
      </right>
      <top/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 style="medium">
        <color rgb="FFFFC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rgb="FF002060"/>
      </left>
      <right style="medium">
        <color rgb="FF002060"/>
      </right>
      <top/>
      <bottom style="thick">
        <color rgb="FF002060"/>
      </bottom>
      <diagonal/>
    </border>
    <border>
      <left/>
      <right style="medium">
        <color rgb="FF002060"/>
      </right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dotted">
        <color rgb="FF002060"/>
      </bottom>
      <diagonal/>
    </border>
    <border>
      <left style="medium">
        <color rgb="FF002060"/>
      </left>
      <right style="medium">
        <color rgb="FF002060"/>
      </right>
      <top style="dotted">
        <color rgb="FF002060"/>
      </top>
      <bottom style="dotted">
        <color rgb="FF002060"/>
      </bottom>
      <diagonal/>
    </border>
    <border>
      <left style="medium">
        <color rgb="FF002060"/>
      </left>
      <right style="medium">
        <color rgb="FF002060"/>
      </right>
      <top style="dotted">
        <color rgb="FF002060"/>
      </top>
      <bottom style="medium">
        <color rgb="FF000000"/>
      </bottom>
      <diagonal/>
    </border>
    <border>
      <left style="medium">
        <color rgb="FF002060"/>
      </left>
      <right style="medium">
        <color rgb="FF002060"/>
      </right>
      <top style="dotted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 style="thin">
        <color theme="6"/>
      </bottom>
      <diagonal/>
    </border>
    <border>
      <left/>
      <right style="medium">
        <color rgb="FFA5A5A5"/>
      </right>
      <top style="medium">
        <color rgb="FFA5A5A5"/>
      </top>
      <bottom style="thin">
        <color theme="6"/>
      </bottom>
      <diagonal/>
    </border>
    <border>
      <left style="medium">
        <color rgb="FFA5A5A5"/>
      </left>
      <right/>
      <top style="thin">
        <color theme="6"/>
      </top>
      <bottom/>
      <diagonal/>
    </border>
    <border>
      <left/>
      <right/>
      <top style="thin">
        <color theme="6"/>
      </top>
      <bottom style="dotted">
        <color rgb="FFA5A5A5"/>
      </bottom>
      <diagonal/>
    </border>
    <border>
      <left/>
      <right style="medium">
        <color rgb="FFA5A5A5"/>
      </right>
      <top style="thin">
        <color theme="6"/>
      </top>
      <bottom style="dotted">
        <color rgb="FFA5A5A5"/>
      </bottom>
      <diagonal/>
    </border>
    <border>
      <left style="medium">
        <color rgb="FFA5A5A5"/>
      </left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dotted">
        <color rgb="FFA5A5A5"/>
      </top>
      <bottom style="medium">
        <color rgb="FFA5A5A5"/>
      </bottom>
      <diagonal/>
    </border>
    <border>
      <left/>
      <right/>
      <top style="dotted">
        <color rgb="FFA5A5A5"/>
      </top>
      <bottom style="medium">
        <color rgb="FFA5A5A5"/>
      </bottom>
      <diagonal/>
    </border>
    <border>
      <left/>
      <right style="medium">
        <color rgb="FFA5A5A5"/>
      </right>
      <top style="dotted">
        <color rgb="FFA5A5A5"/>
      </top>
      <bottom style="medium">
        <color rgb="FFA5A5A5"/>
      </bottom>
      <diagonal/>
    </border>
    <border>
      <left/>
      <right/>
      <top/>
      <bottom style="dotted">
        <color rgb="FFBF9000"/>
      </bottom>
      <diagonal/>
    </border>
    <border>
      <left style="thin">
        <color rgb="FFBF9000"/>
      </left>
      <right style="thin">
        <color rgb="FFBF9000"/>
      </right>
      <top/>
      <bottom style="dotted">
        <color rgb="FFBF9000"/>
      </bottom>
      <diagonal/>
    </border>
    <border>
      <left/>
      <right/>
      <top style="dotted">
        <color rgb="FFBF9000"/>
      </top>
      <bottom style="dotted">
        <color rgb="FFBF9000"/>
      </bottom>
      <diagonal/>
    </border>
    <border>
      <left style="thin">
        <color rgb="FFBF9000"/>
      </left>
      <right style="thin">
        <color rgb="FFBF9000"/>
      </right>
      <top style="dotted">
        <color rgb="FFBF9000"/>
      </top>
      <bottom style="dotted">
        <color rgb="FFBF9000"/>
      </bottom>
      <diagonal/>
    </border>
    <border>
      <left/>
      <right/>
      <top style="dotted">
        <color rgb="FFBF9000"/>
      </top>
      <bottom/>
      <diagonal/>
    </border>
    <border>
      <left style="thin">
        <color rgb="FFBF9000"/>
      </left>
      <right style="thin">
        <color rgb="FFBF9000"/>
      </right>
      <top style="dotted">
        <color rgb="FFBF9000"/>
      </top>
      <bottom/>
      <diagonal/>
    </border>
    <border>
      <left/>
      <right/>
      <top/>
      <bottom style="dotted">
        <color rgb="FF0070C0"/>
      </bottom>
      <diagonal/>
    </border>
    <border>
      <left style="thin">
        <color rgb="FF0070C0"/>
      </left>
      <right style="thin">
        <color rgb="FF0070C0"/>
      </right>
      <top/>
      <bottom style="dotted">
        <color rgb="FF0070C0"/>
      </bottom>
      <diagonal/>
    </border>
    <border>
      <left/>
      <right/>
      <top style="dotted">
        <color rgb="FF0070C0"/>
      </top>
      <bottom style="dotted">
        <color rgb="FF0070C0"/>
      </bottom>
      <diagonal/>
    </border>
    <border>
      <left style="thin">
        <color rgb="FF0070C0"/>
      </left>
      <right style="thin">
        <color rgb="FF0070C0"/>
      </right>
      <top style="dotted">
        <color rgb="FF0070C0"/>
      </top>
      <bottom style="dotted">
        <color rgb="FF0070C0"/>
      </bottom>
      <diagonal/>
    </border>
    <border>
      <left/>
      <right/>
      <top style="dotted">
        <color rgb="FF0070C0"/>
      </top>
      <bottom/>
      <diagonal/>
    </border>
    <border>
      <left style="thin">
        <color rgb="FF0070C0"/>
      </left>
      <right style="thin">
        <color rgb="FF0070C0"/>
      </right>
      <top style="dotted">
        <color rgb="FF0070C0"/>
      </top>
      <bottom/>
      <diagonal/>
    </border>
    <border>
      <left style="thin">
        <color rgb="FF002060"/>
      </left>
      <right style="thin">
        <color rgb="FF002060"/>
      </right>
      <top style="dotted">
        <color rgb="FF002060"/>
      </top>
      <bottom style="dotted">
        <color rgb="FF002060"/>
      </bottom>
      <diagonal/>
    </border>
    <border>
      <left style="thin">
        <color rgb="FF002060"/>
      </left>
      <right/>
      <top style="dotted">
        <color rgb="FF002060"/>
      </top>
      <bottom style="dotted">
        <color rgb="FF002060"/>
      </bottom>
      <diagonal/>
    </border>
    <border>
      <left/>
      <right/>
      <top style="dotted">
        <color rgb="FF002060"/>
      </top>
      <bottom style="dotted">
        <color rgb="FF002060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ashed">
        <color rgb="FF000000"/>
      </left>
      <right/>
      <top style="dashed">
        <color rgb="FF000000"/>
      </top>
      <bottom/>
      <diagonal/>
    </border>
    <border>
      <left style="dashed">
        <color rgb="FF000000"/>
      </left>
      <right/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2060"/>
      </right>
      <top style="thin">
        <color rgb="FF000000"/>
      </top>
      <bottom style="thin">
        <color rgb="FF000000"/>
      </bottom>
      <diagonal/>
    </border>
    <border>
      <left/>
      <right style="thin">
        <color rgb="FF002060"/>
      </right>
      <top style="thin">
        <color rgb="FF000000"/>
      </top>
      <bottom style="thin">
        <color rgb="FF000000"/>
      </bottom>
      <diagonal/>
    </border>
    <border>
      <left style="thin">
        <color rgb="FF002060"/>
      </left>
      <right style="thin">
        <color rgb="FF002060"/>
      </right>
      <top style="thin">
        <color rgb="FF000000"/>
      </top>
      <bottom style="thin">
        <color rgb="FF000000"/>
      </bottom>
      <diagonal/>
    </border>
    <border>
      <left style="thin">
        <color rgb="FF00206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rgb="FF002060"/>
      </bottom>
      <diagonal/>
    </border>
    <border>
      <left style="thin">
        <color rgb="FF002060"/>
      </left>
      <right style="thin">
        <color rgb="FF002060"/>
      </right>
      <top/>
      <bottom style="dotted">
        <color rgb="FF002060"/>
      </bottom>
      <diagonal/>
    </border>
    <border>
      <left style="thin">
        <color rgb="FF002060"/>
      </left>
      <right/>
      <top/>
      <bottom style="dotted">
        <color rgb="FF002060"/>
      </bottom>
      <diagonal/>
    </border>
    <border>
      <left/>
      <right/>
      <top/>
      <bottom style="thin">
        <color rgb="FF000000"/>
      </bottom>
      <diagonal/>
    </border>
    <border>
      <left style="thin">
        <color rgb="FF002060"/>
      </left>
      <right style="thin">
        <color rgb="FF002060"/>
      </right>
      <top style="thin">
        <color rgb="FF000000"/>
      </top>
      <bottom/>
      <diagonal/>
    </border>
    <border>
      <left/>
      <right style="thin">
        <color rgb="FF002060"/>
      </right>
      <top/>
      <bottom style="dotted">
        <color rgb="FF002060"/>
      </bottom>
      <diagonal/>
    </border>
    <border>
      <left/>
      <right style="thin">
        <color rgb="FF002060"/>
      </right>
      <top style="dotted">
        <color rgb="FF002060"/>
      </top>
      <bottom style="dotted">
        <color rgb="FF002060"/>
      </bottom>
      <diagonal/>
    </border>
  </borders>
  <cellStyleXfs count="2">
    <xf numFmtId="0" fontId="0" fillId="0" borderId="0"/>
    <xf numFmtId="0" fontId="37" fillId="11" borderId="54" applyNumberFormat="0" applyAlignment="0" applyProtection="0"/>
  </cellStyleXfs>
  <cellXfs count="218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2" xfId="0" applyFont="1" applyBorder="1"/>
    <xf numFmtId="0" fontId="1" fillId="0" borderId="3" xfId="0" applyFont="1" applyBorder="1"/>
    <xf numFmtId="0" fontId="5" fillId="0" borderId="0" xfId="0" applyFont="1"/>
    <xf numFmtId="0" fontId="6" fillId="0" borderId="0" xfId="0" applyFont="1" applyAlignment="1">
      <alignment vertical="top"/>
    </xf>
    <xf numFmtId="0" fontId="1" fillId="0" borderId="4" xfId="0" applyFont="1" applyBorder="1"/>
    <xf numFmtId="0" fontId="7" fillId="0" borderId="5" xfId="0" applyFont="1" applyBorder="1"/>
    <xf numFmtId="0" fontId="8" fillId="0" borderId="5" xfId="0" applyFont="1" applyBorder="1"/>
    <xf numFmtId="0" fontId="3" fillId="0" borderId="5" xfId="0" applyFont="1" applyBorder="1"/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164" fontId="3" fillId="0" borderId="7" xfId="0" applyNumberFormat="1" applyFont="1" applyBorder="1"/>
    <xf numFmtId="0" fontId="13" fillId="0" borderId="7" xfId="0" applyFont="1" applyBorder="1"/>
    <xf numFmtId="0" fontId="3" fillId="0" borderId="7" xfId="0" applyFont="1" applyBorder="1"/>
    <xf numFmtId="0" fontId="3" fillId="4" borderId="7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14" fontId="3" fillId="0" borderId="7" xfId="0" applyNumberFormat="1" applyFont="1" applyBorder="1"/>
    <xf numFmtId="14" fontId="13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9" fillId="0" borderId="5" xfId="0" applyFont="1" applyBorder="1"/>
    <xf numFmtId="0" fontId="9" fillId="0" borderId="0" xfId="0" applyFont="1"/>
    <xf numFmtId="9" fontId="14" fillId="0" borderId="0" xfId="0" applyNumberFormat="1" applyFont="1" applyAlignment="1">
      <alignment horizontal="center" vertical="center"/>
    </xf>
    <xf numFmtId="0" fontId="15" fillId="0" borderId="0" xfId="0" applyFont="1"/>
    <xf numFmtId="0" fontId="18" fillId="0" borderId="0" xfId="0" applyFont="1" applyAlignment="1">
      <alignment horizontal="right"/>
    </xf>
    <xf numFmtId="0" fontId="19" fillId="5" borderId="12" xfId="0" applyFont="1" applyFill="1" applyBorder="1" applyAlignment="1">
      <alignment horizontal="center" vertical="center"/>
    </xf>
    <xf numFmtId="9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/>
    <xf numFmtId="0" fontId="22" fillId="5" borderId="16" xfId="0" applyFont="1" applyFill="1" applyBorder="1"/>
    <xf numFmtId="0" fontId="23" fillId="5" borderId="17" xfId="0" applyFont="1" applyFill="1" applyBorder="1" applyAlignment="1">
      <alignment horizontal="center" vertical="center"/>
    </xf>
    <xf numFmtId="0" fontId="23" fillId="5" borderId="18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left" vertical="center"/>
    </xf>
    <xf numFmtId="0" fontId="24" fillId="6" borderId="19" xfId="0" applyFont="1" applyFill="1" applyBorder="1" applyAlignment="1">
      <alignment horizontal="center" vertical="center" wrapText="1"/>
    </xf>
    <xf numFmtId="9" fontId="24" fillId="6" borderId="19" xfId="0" applyNumberFormat="1" applyFont="1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0" fontId="24" fillId="6" borderId="20" xfId="0" applyFont="1" applyFill="1" applyBorder="1" applyAlignment="1">
      <alignment horizontal="center" vertical="center"/>
    </xf>
    <xf numFmtId="9" fontId="25" fillId="6" borderId="2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24" fillId="6" borderId="21" xfId="0" applyFont="1" applyFill="1" applyBorder="1" applyAlignment="1">
      <alignment horizontal="center" vertical="center"/>
    </xf>
    <xf numFmtId="9" fontId="25" fillId="6" borderId="21" xfId="0" applyNumberFormat="1" applyFont="1" applyFill="1" applyBorder="1" applyAlignment="1">
      <alignment horizontal="center" vertical="center"/>
    </xf>
    <xf numFmtId="0" fontId="24" fillId="6" borderId="22" xfId="0" applyFont="1" applyFill="1" applyBorder="1" applyAlignment="1">
      <alignment horizontal="center" vertical="center"/>
    </xf>
    <xf numFmtId="9" fontId="25" fillId="6" borderId="22" xfId="0" applyNumberFormat="1" applyFont="1" applyFill="1" applyBorder="1" applyAlignment="1">
      <alignment horizontal="center" vertical="center"/>
    </xf>
    <xf numFmtId="0" fontId="24" fillId="6" borderId="23" xfId="0" applyFont="1" applyFill="1" applyBorder="1" applyAlignment="1">
      <alignment horizontal="center" vertical="center"/>
    </xf>
    <xf numFmtId="9" fontId="25" fillId="6" borderId="23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9" fontId="27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9" fillId="7" borderId="24" xfId="0" applyFont="1" applyFill="1" applyBorder="1"/>
    <xf numFmtId="0" fontId="28" fillId="0" borderId="27" xfId="0" applyFont="1" applyBorder="1" applyAlignment="1">
      <alignment vertical="center"/>
    </xf>
    <xf numFmtId="0" fontId="28" fillId="0" borderId="30" xfId="0" applyFont="1" applyBorder="1" applyAlignment="1">
      <alignment vertical="center"/>
    </xf>
    <xf numFmtId="14" fontId="28" fillId="0" borderId="0" xfId="0" applyNumberFormat="1" applyFont="1" applyAlignment="1">
      <alignment horizontal="left" vertical="center"/>
    </xf>
    <xf numFmtId="14" fontId="28" fillId="0" borderId="31" xfId="0" applyNumberFormat="1" applyFont="1" applyBorder="1" applyAlignment="1">
      <alignment horizontal="left" vertical="center"/>
    </xf>
    <xf numFmtId="0" fontId="28" fillId="0" borderId="32" xfId="0" applyFont="1" applyBorder="1" applyAlignment="1">
      <alignment vertical="center"/>
    </xf>
    <xf numFmtId="0" fontId="28" fillId="0" borderId="0" xfId="0" applyFont="1"/>
    <xf numFmtId="9" fontId="28" fillId="0" borderId="0" xfId="0" applyNumberFormat="1" applyFont="1"/>
    <xf numFmtId="0" fontId="18" fillId="0" borderId="0" xfId="0" applyFont="1"/>
    <xf numFmtId="0" fontId="28" fillId="0" borderId="35" xfId="0" applyFont="1" applyBorder="1" applyAlignment="1">
      <alignment vertical="center"/>
    </xf>
    <xf numFmtId="14" fontId="28" fillId="0" borderId="36" xfId="0" applyNumberFormat="1" applyFont="1" applyBorder="1" applyAlignment="1">
      <alignment vertical="center"/>
    </xf>
    <xf numFmtId="14" fontId="28" fillId="0" borderId="35" xfId="0" applyNumberFormat="1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4" fontId="28" fillId="0" borderId="38" xfId="0" applyNumberFormat="1" applyFont="1" applyBorder="1" applyAlignment="1">
      <alignment vertical="center"/>
    </xf>
    <xf numFmtId="14" fontId="28" fillId="0" borderId="37" xfId="0" applyNumberFormat="1" applyFont="1" applyBorder="1" applyAlignment="1">
      <alignment vertical="center"/>
    </xf>
    <xf numFmtId="0" fontId="28" fillId="0" borderId="37" xfId="0" applyFont="1" applyBorder="1" applyAlignment="1">
      <alignment horizontal="left" vertical="center"/>
    </xf>
    <xf numFmtId="0" fontId="28" fillId="0" borderId="39" xfId="0" applyFont="1" applyBorder="1" applyAlignment="1">
      <alignment vertical="center"/>
    </xf>
    <xf numFmtId="14" fontId="28" fillId="0" borderId="40" xfId="0" applyNumberFormat="1" applyFont="1" applyBorder="1" applyAlignment="1">
      <alignment vertical="center"/>
    </xf>
    <xf numFmtId="0" fontId="28" fillId="0" borderId="39" xfId="0" applyFont="1" applyBorder="1" applyAlignment="1">
      <alignment horizontal="left" vertical="center"/>
    </xf>
    <xf numFmtId="0" fontId="28" fillId="0" borderId="41" xfId="0" applyFont="1" applyBorder="1"/>
    <xf numFmtId="14" fontId="28" fillId="0" borderId="42" xfId="0" applyNumberFormat="1" applyFont="1" applyBorder="1"/>
    <xf numFmtId="0" fontId="28" fillId="0" borderId="43" xfId="0" applyFont="1" applyBorder="1"/>
    <xf numFmtId="14" fontId="28" fillId="0" borderId="44" xfId="0" applyNumberFormat="1" applyFont="1" applyBorder="1"/>
    <xf numFmtId="0" fontId="28" fillId="0" borderId="43" xfId="0" applyFont="1" applyBorder="1" applyAlignment="1">
      <alignment horizontal="left"/>
    </xf>
    <xf numFmtId="0" fontId="28" fillId="0" borderId="45" xfId="0" applyFont="1" applyBorder="1"/>
    <xf numFmtId="14" fontId="28" fillId="0" borderId="46" xfId="0" applyNumberFormat="1" applyFont="1" applyBorder="1"/>
    <xf numFmtId="0" fontId="28" fillId="0" borderId="45" xfId="0" applyFont="1" applyBorder="1" applyAlignment="1">
      <alignment horizontal="left"/>
    </xf>
    <xf numFmtId="0" fontId="31" fillId="0" borderId="0" xfId="0" applyFont="1" applyAlignment="1">
      <alignment horizontal="center" wrapText="1"/>
    </xf>
    <xf numFmtId="166" fontId="3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3" fillId="0" borderId="48" xfId="0" applyFont="1" applyBorder="1" applyAlignment="1">
      <alignment wrapText="1"/>
    </xf>
    <xf numFmtId="0" fontId="3" fillId="0" borderId="47" xfId="0" applyFont="1" applyBorder="1" applyAlignment="1">
      <alignment horizontal="center" vertical="center" wrapText="1"/>
    </xf>
    <xf numFmtId="0" fontId="32" fillId="0" borderId="48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49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2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50" xfId="0" applyFont="1" applyBorder="1" applyAlignment="1">
      <alignment horizontal="left"/>
    </xf>
    <xf numFmtId="0" fontId="3" fillId="0" borderId="0" xfId="0" applyFont="1" applyAlignment="1">
      <alignment horizontal="center" wrapText="1"/>
    </xf>
    <xf numFmtId="14" fontId="3" fillId="0" borderId="0" xfId="0" applyNumberFormat="1" applyFont="1"/>
    <xf numFmtId="0" fontId="36" fillId="0" borderId="0" xfId="0" applyFont="1" applyAlignment="1">
      <alignment wrapText="1"/>
    </xf>
    <xf numFmtId="0" fontId="2" fillId="0" borderId="11" xfId="0" applyFont="1" applyBorder="1"/>
    <xf numFmtId="0" fontId="4" fillId="0" borderId="10" xfId="0" applyFont="1" applyBorder="1"/>
    <xf numFmtId="0" fontId="3" fillId="0" borderId="10" xfId="0" applyFont="1" applyBorder="1"/>
    <xf numFmtId="0" fontId="13" fillId="0" borderId="9" xfId="0" applyFont="1" applyBorder="1"/>
    <xf numFmtId="0" fontId="13" fillId="0" borderId="9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1" fillId="0" borderId="11" xfId="0" applyFont="1" applyBorder="1"/>
    <xf numFmtId="0" fontId="9" fillId="0" borderId="22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32" fillId="0" borderId="49" xfId="0" applyFont="1" applyBorder="1" applyAlignment="1">
      <alignment wrapText="1"/>
    </xf>
    <xf numFmtId="0" fontId="34" fillId="9" borderId="50" xfId="0" applyFont="1" applyFill="1" applyBorder="1" applyAlignment="1">
      <alignment horizontal="left"/>
    </xf>
    <xf numFmtId="0" fontId="3" fillId="8" borderId="50" xfId="0" applyFont="1" applyFill="1" applyBorder="1" applyAlignment="1">
      <alignment horizontal="left"/>
    </xf>
    <xf numFmtId="0" fontId="35" fillId="8" borderId="50" xfId="0" applyFont="1" applyFill="1" applyBorder="1" applyAlignment="1">
      <alignment horizontal="left"/>
    </xf>
    <xf numFmtId="0" fontId="32" fillId="0" borderId="0" xfId="0" applyFont="1" applyAlignment="1">
      <alignment wrapText="1"/>
    </xf>
    <xf numFmtId="0" fontId="33" fillId="0" borderId="12" xfId="0" applyFont="1" applyBorder="1"/>
    <xf numFmtId="0" fontId="0" fillId="0" borderId="12" xfId="0" applyBorder="1"/>
    <xf numFmtId="0" fontId="3" fillId="10" borderId="51" xfId="0" applyFont="1" applyFill="1" applyBorder="1" applyAlignment="1">
      <alignment horizontal="center" vertical="center" wrapText="1"/>
    </xf>
    <xf numFmtId="0" fontId="3" fillId="10" borderId="51" xfId="0" applyFont="1" applyFill="1" applyBorder="1" applyAlignment="1">
      <alignment wrapText="1"/>
    </xf>
    <xf numFmtId="0" fontId="2" fillId="10" borderId="51" xfId="0" applyFont="1" applyFill="1" applyBorder="1" applyAlignment="1">
      <alignment horizontal="left" vertical="center"/>
    </xf>
    <xf numFmtId="0" fontId="0" fillId="10" borderId="51" xfId="0" applyFill="1" applyBorder="1"/>
    <xf numFmtId="0" fontId="33" fillId="10" borderId="51" xfId="0" applyFont="1" applyFill="1" applyBorder="1"/>
    <xf numFmtId="0" fontId="33" fillId="10" borderId="51" xfId="0" applyFont="1" applyFill="1" applyBorder="1" applyAlignment="1">
      <alignment wrapText="1"/>
    </xf>
    <xf numFmtId="0" fontId="0" fillId="10" borderId="52" xfId="0" applyFill="1" applyBorder="1"/>
    <xf numFmtId="0" fontId="3" fillId="10" borderId="5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23" fillId="12" borderId="60" xfId="0" applyFont="1" applyFill="1" applyBorder="1" applyAlignment="1">
      <alignment horizontal="center" vertical="center"/>
    </xf>
    <xf numFmtId="0" fontId="23" fillId="12" borderId="61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left"/>
    </xf>
    <xf numFmtId="0" fontId="3" fillId="10" borderId="53" xfId="0" applyFont="1" applyFill="1" applyBorder="1" applyAlignment="1">
      <alignment horizontal="center" vertical="center" wrapText="1"/>
    </xf>
    <xf numFmtId="0" fontId="3" fillId="10" borderId="53" xfId="0" applyFont="1" applyFill="1" applyBorder="1" applyAlignment="1">
      <alignment wrapText="1"/>
    </xf>
    <xf numFmtId="0" fontId="3" fillId="0" borderId="62" xfId="0" applyFont="1" applyBorder="1" applyAlignment="1">
      <alignment wrapText="1"/>
    </xf>
    <xf numFmtId="0" fontId="3" fillId="0" borderId="63" xfId="0" applyFont="1" applyBorder="1" applyAlignment="1">
      <alignment horizontal="center" vertical="center" wrapText="1"/>
    </xf>
    <xf numFmtId="0" fontId="3" fillId="0" borderId="64" xfId="0" applyFont="1" applyBorder="1" applyAlignment="1">
      <alignment wrapText="1"/>
    </xf>
    <xf numFmtId="0" fontId="3" fillId="8" borderId="47" xfId="0" applyFont="1" applyFill="1" applyBorder="1" applyAlignment="1">
      <alignment horizontal="center" vertical="center" wrapText="1"/>
    </xf>
    <xf numFmtId="0" fontId="3" fillId="8" borderId="48" xfId="0" applyFont="1" applyFill="1" applyBorder="1" applyAlignment="1">
      <alignment wrapText="1"/>
    </xf>
    <xf numFmtId="0" fontId="0" fillId="0" borderId="0" xfId="0" applyAlignment="1">
      <alignment wrapText="1"/>
    </xf>
    <xf numFmtId="0" fontId="23" fillId="0" borderId="58" xfId="0" applyFont="1" applyBorder="1" applyAlignment="1">
      <alignment horizontal="center" vertical="center"/>
    </xf>
    <xf numFmtId="0" fontId="23" fillId="0" borderId="59" xfId="0" applyFont="1" applyBorder="1" applyAlignment="1">
      <alignment horizontal="center" vertical="center"/>
    </xf>
    <xf numFmtId="0" fontId="23" fillId="0" borderId="60" xfId="0" applyFont="1" applyBorder="1" applyAlignment="1">
      <alignment horizontal="center" vertical="center"/>
    </xf>
    <xf numFmtId="0" fontId="38" fillId="13" borderId="56" xfId="0" applyFont="1" applyFill="1" applyBorder="1" applyAlignment="1">
      <alignment wrapText="1"/>
    </xf>
    <xf numFmtId="0" fontId="38" fillId="13" borderId="52" xfId="0" applyFont="1" applyFill="1" applyBorder="1" applyAlignment="1">
      <alignment wrapText="1"/>
    </xf>
    <xf numFmtId="0" fontId="4" fillId="13" borderId="52" xfId="0" applyFont="1" applyFill="1" applyBorder="1" applyAlignment="1">
      <alignment wrapText="1"/>
    </xf>
    <xf numFmtId="0" fontId="39" fillId="13" borderId="52" xfId="0" applyFont="1" applyFill="1" applyBorder="1"/>
    <xf numFmtId="0" fontId="39" fillId="13" borderId="55" xfId="0" applyFont="1" applyFill="1" applyBorder="1"/>
    <xf numFmtId="0" fontId="39" fillId="13" borderId="56" xfId="0" applyFont="1" applyFill="1" applyBorder="1"/>
    <xf numFmtId="0" fontId="16" fillId="12" borderId="60" xfId="0" applyFont="1" applyFill="1" applyBorder="1" applyAlignment="1">
      <alignment horizontal="center" vertical="center"/>
    </xf>
    <xf numFmtId="0" fontId="40" fillId="0" borderId="0" xfId="0" applyFont="1"/>
    <xf numFmtId="0" fontId="39" fillId="16" borderId="52" xfId="0" applyFont="1" applyFill="1" applyBorder="1"/>
    <xf numFmtId="0" fontId="4" fillId="16" borderId="52" xfId="0" applyFont="1" applyFill="1" applyBorder="1" applyAlignment="1">
      <alignment wrapText="1"/>
    </xf>
    <xf numFmtId="22" fontId="3" fillId="0" borderId="0" xfId="0" applyNumberFormat="1" applyFont="1" applyAlignment="1">
      <alignment horizont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42" fillId="0" borderId="0" xfId="0" applyFont="1"/>
    <xf numFmtId="0" fontId="42" fillId="0" borderId="0" xfId="0" applyFont="1" applyAlignment="1">
      <alignment wrapText="1"/>
    </xf>
    <xf numFmtId="0" fontId="43" fillId="0" borderId="0" xfId="0" applyFont="1"/>
    <xf numFmtId="0" fontId="43" fillId="0" borderId="12" xfId="0" applyFont="1" applyBorder="1" applyAlignment="1">
      <alignment wrapText="1"/>
    </xf>
    <xf numFmtId="0" fontId="43" fillId="0" borderId="12" xfId="0" applyFont="1" applyBorder="1"/>
    <xf numFmtId="0" fontId="9" fillId="0" borderId="12" xfId="0" applyFont="1" applyBorder="1" applyAlignment="1">
      <alignment horizontal="left"/>
    </xf>
    <xf numFmtId="14" fontId="5" fillId="0" borderId="0" xfId="0" applyNumberFormat="1" applyFont="1"/>
    <xf numFmtId="14" fontId="45" fillId="0" borderId="0" xfId="0" applyNumberFormat="1" applyFont="1"/>
    <xf numFmtId="0" fontId="45" fillId="0" borderId="0" xfId="0" applyFont="1"/>
    <xf numFmtId="0" fontId="3" fillId="17" borderId="7" xfId="0" applyFont="1" applyFill="1" applyBorder="1" applyAlignment="1">
      <alignment horizontal="center" vertical="center"/>
    </xf>
    <xf numFmtId="0" fontId="0" fillId="18" borderId="0" xfId="0" applyFill="1"/>
    <xf numFmtId="0" fontId="3" fillId="18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17" borderId="65" xfId="0" applyFill="1" applyBorder="1"/>
    <xf numFmtId="0" fontId="38" fillId="16" borderId="52" xfId="0" applyFont="1" applyFill="1" applyBorder="1" applyAlignment="1">
      <alignment wrapText="1"/>
    </xf>
    <xf numFmtId="0" fontId="41" fillId="0" borderId="0" xfId="0" applyFont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1" borderId="0" xfId="0" applyFill="1"/>
    <xf numFmtId="0" fontId="16" fillId="19" borderId="57" xfId="0" applyFont="1" applyFill="1" applyBorder="1" applyAlignment="1">
      <alignment horizontal="center" vertical="center"/>
    </xf>
    <xf numFmtId="0" fontId="16" fillId="0" borderId="57" xfId="0" applyFont="1" applyBorder="1" applyAlignment="1">
      <alignment horizontal="center" vertical="center"/>
    </xf>
    <xf numFmtId="0" fontId="16" fillId="20" borderId="57" xfId="0" applyFont="1" applyFill="1" applyBorder="1" applyAlignment="1">
      <alignment horizontal="center" vertical="center"/>
    </xf>
    <xf numFmtId="0" fontId="16" fillId="16" borderId="57" xfId="0" applyFont="1" applyFill="1" applyBorder="1" applyAlignment="1">
      <alignment horizontal="center" vertical="center"/>
    </xf>
    <xf numFmtId="0" fontId="16" fillId="8" borderId="57" xfId="0" applyFont="1" applyFill="1" applyBorder="1" applyAlignment="1">
      <alignment horizontal="center" vertical="center"/>
    </xf>
    <xf numFmtId="0" fontId="16" fillId="15" borderId="57" xfId="0" applyFont="1" applyFill="1" applyBorder="1" applyAlignment="1">
      <alignment horizontal="center" vertical="center"/>
    </xf>
    <xf numFmtId="0" fontId="23" fillId="14" borderId="66" xfId="0" applyFont="1" applyFill="1" applyBorder="1" applyAlignment="1">
      <alignment horizontal="center" vertical="center"/>
    </xf>
    <xf numFmtId="0" fontId="23" fillId="12" borderId="66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16" fillId="10" borderId="57" xfId="0" applyFont="1" applyFill="1" applyBorder="1" applyAlignment="1">
      <alignment horizontal="center" wrapText="1"/>
    </xf>
    <xf numFmtId="0" fontId="9" fillId="10" borderId="57" xfId="0" applyFont="1" applyFill="1" applyBorder="1" applyAlignment="1">
      <alignment horizontal="center" wrapText="1"/>
    </xf>
    <xf numFmtId="0" fontId="44" fillId="10" borderId="57" xfId="0" applyFont="1" applyFill="1" applyBorder="1" applyAlignment="1">
      <alignment horizontal="center"/>
    </xf>
    <xf numFmtId="0" fontId="2" fillId="10" borderId="57" xfId="0" applyFont="1" applyFill="1" applyBorder="1" applyAlignment="1">
      <alignment horizontal="center" wrapText="1"/>
    </xf>
    <xf numFmtId="0" fontId="16" fillId="0" borderId="57" xfId="0" applyFont="1" applyBorder="1" applyAlignment="1">
      <alignment horizontal="center" vertical="top"/>
    </xf>
    <xf numFmtId="0" fontId="3" fillId="0" borderId="67" xfId="0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 wrapText="1"/>
    </xf>
    <xf numFmtId="0" fontId="3" fillId="8" borderId="68" xfId="0" applyFont="1" applyFill="1" applyBorder="1" applyAlignment="1">
      <alignment horizontal="center" vertical="center" wrapText="1"/>
    </xf>
    <xf numFmtId="0" fontId="16" fillId="22" borderId="57" xfId="0" applyFont="1" applyFill="1" applyBorder="1" applyAlignment="1">
      <alignment horizontal="center" vertical="top"/>
    </xf>
    <xf numFmtId="0" fontId="16" fillId="23" borderId="57" xfId="0" applyFont="1" applyFill="1" applyBorder="1" applyAlignment="1">
      <alignment horizontal="center" vertical="top"/>
    </xf>
    <xf numFmtId="0" fontId="16" fillId="16" borderId="57" xfId="0" applyFont="1" applyFill="1" applyBorder="1" applyAlignment="1">
      <alignment horizontal="center" vertical="top"/>
    </xf>
    <xf numFmtId="0" fontId="16" fillId="19" borderId="57" xfId="0" applyFont="1" applyFill="1" applyBorder="1" applyAlignment="1">
      <alignment horizontal="center" vertical="top"/>
    </xf>
    <xf numFmtId="0" fontId="3" fillId="8" borderId="49" xfId="0" applyFont="1" applyFill="1" applyBorder="1" applyAlignment="1">
      <alignment wrapText="1"/>
    </xf>
    <xf numFmtId="0" fontId="37" fillId="10" borderId="57" xfId="1" applyFill="1" applyBorder="1" applyAlignment="1">
      <alignment horizontal="center"/>
    </xf>
    <xf numFmtId="0" fontId="16" fillId="10" borderId="57" xfId="0" applyFont="1" applyFill="1" applyBorder="1" applyAlignment="1">
      <alignment horizontal="center" vertical="center"/>
    </xf>
    <xf numFmtId="0" fontId="37" fillId="10" borderId="57" xfId="1" applyNumberFormat="1" applyFill="1" applyBorder="1" applyAlignment="1" applyProtection="1">
      <alignment horizontal="center"/>
    </xf>
    <xf numFmtId="0" fontId="9" fillId="2" borderId="9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14" fontId="28" fillId="0" borderId="28" xfId="0" applyNumberFormat="1" applyFont="1" applyBorder="1" applyAlignment="1">
      <alignment horizontal="left" vertical="center"/>
    </xf>
    <xf numFmtId="14" fontId="28" fillId="0" borderId="33" xfId="0" applyNumberFormat="1" applyFont="1" applyBorder="1" applyAlignment="1">
      <alignment horizontal="left" vertical="center"/>
    </xf>
    <xf numFmtId="0" fontId="1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29" fillId="7" borderId="25" xfId="0" applyFont="1" applyFill="1" applyBorder="1" applyAlignment="1">
      <alignment horizontal="center"/>
    </xf>
    <xf numFmtId="0" fontId="30" fillId="21" borderId="0" xfId="0" applyFont="1" applyFill="1" applyAlignment="1">
      <alignment horizontal="center" vertical="center"/>
    </xf>
    <xf numFmtId="0" fontId="0" fillId="21" borderId="0" xfId="0" applyFill="1" applyAlignment="1">
      <alignment vertical="center"/>
    </xf>
    <xf numFmtId="0" fontId="18" fillId="0" borderId="0" xfId="0" applyFont="1" applyAlignment="1">
      <alignment horizontal="center"/>
    </xf>
    <xf numFmtId="0" fontId="10" fillId="0" borderId="6" xfId="0" applyFont="1" applyBorder="1" applyAlignment="1"/>
    <xf numFmtId="0" fontId="0" fillId="0" borderId="0" xfId="0" applyAlignment="1"/>
    <xf numFmtId="0" fontId="0" fillId="0" borderId="12" xfId="0" applyBorder="1" applyAlignment="1"/>
    <xf numFmtId="0" fontId="10" fillId="0" borderId="14" xfId="0" applyFont="1" applyBorder="1" applyAlignment="1"/>
    <xf numFmtId="0" fontId="10" fillId="0" borderId="15" xfId="0" applyFont="1" applyBorder="1" applyAlignment="1"/>
    <xf numFmtId="0" fontId="10" fillId="0" borderId="26" xfId="0" applyFont="1" applyBorder="1" applyAlignment="1"/>
    <xf numFmtId="0" fontId="10" fillId="0" borderId="29" xfId="0" applyFont="1" applyBorder="1" applyAlignment="1"/>
    <xf numFmtId="0" fontId="10" fillId="0" borderId="34" xfId="0" applyFont="1" applyBorder="1" applyAlignment="1"/>
  </cellXfs>
  <cellStyles count="2">
    <cellStyle name="Normal" xfId="0" builtinId="0"/>
    <cellStyle name="Output" xfId="1" builtinId="21"/>
  </cellStyles>
  <dxfs count="36">
    <dxf>
      <alignment horizontal="center"/>
    </dxf>
    <dxf>
      <font>
        <sz val="11"/>
      </font>
    </dxf>
    <dxf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top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numFmt numFmtId="0" formatCode="General"/>
      <fill>
        <patternFill patternType="solid">
          <fgColor rgb="FFF2F2F2"/>
          <bgColor indexed="65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rgb="FFDDEBF7"/>
        </patternFill>
      </fill>
      <alignment horizontal="center" vertical="bottom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D96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</font>
      <fill>
        <patternFill patternType="solid">
          <fgColor indexed="64"/>
          <bgColor rgb="FFE2EFDA"/>
        </patternFill>
      </fill>
      <border>
        <left style="dashed">
          <color rgb="FF000000"/>
        </left>
        <right style="dashed">
          <color rgb="FF000000"/>
        </right>
        <top style="dashed">
          <color rgb="FF000000"/>
        </top>
        <bottom style="dashed">
          <color rgb="FF000000"/>
        </bottom>
        <vertical style="dashed">
          <color rgb="FF000000"/>
        </vertical>
        <horizontal style="dashed">
          <color rgb="FF000000"/>
        </horizontal>
      </border>
    </dxf>
    <dxf>
      <fill>
        <patternFill patternType="solid">
          <fgColor indexed="64"/>
          <bgColor rgb="FFDDEBF7"/>
        </patternFill>
      </fill>
      <border>
        <left style="dashed">
          <color rgb="FF000000"/>
        </left>
        <right style="dashed">
          <color rgb="FF000000"/>
        </right>
        <top style="dashed">
          <color rgb="FF000000"/>
        </top>
        <bottom style="dashed">
          <color rgb="FF000000"/>
        </bottom>
        <vertical style="dashed">
          <color rgb="FF000000"/>
        </vertical>
        <horizontal style="dashed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rgb="FFDDEBF7"/>
        </patternFill>
      </fill>
      <alignment horizontal="center" vertical="center" textRotation="0" wrapText="1" indent="0" justifyLastLine="0" shrinkToFit="0" readingOrder="0"/>
      <border diagonalUp="0" diagonalDown="0">
        <left style="dashed">
          <color rgb="FF000000"/>
        </left>
        <right style="dashed">
          <color rgb="FF000000"/>
        </right>
        <top style="dashed">
          <color rgb="FF000000"/>
        </top>
        <bottom style="dashed">
          <color rgb="FF000000"/>
        </bottom>
        <vertical/>
        <horizontal/>
      </border>
    </dxf>
    <dxf>
      <fill>
        <patternFill patternType="solid">
          <fgColor indexed="64"/>
          <bgColor rgb="FFDDEBF7"/>
        </patternFill>
      </fill>
      <border>
        <left style="dashed">
          <color rgb="FF000000"/>
        </left>
        <right style="dashed">
          <color rgb="FF000000"/>
        </right>
        <top style="dashed">
          <color rgb="FF000000"/>
        </top>
        <bottom style="dashed">
          <color rgb="FF000000"/>
        </bottom>
        <vertical style="dashed">
          <color rgb="FF000000"/>
        </vertical>
        <horizontal style="dashed">
          <color rgb="FF000000"/>
        </horizontal>
      </border>
    </dxf>
    <dxf>
      <border>
        <bottom style="thin">
          <color rgb="FF000000"/>
        </bottom>
      </border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</dxfs>
  <tableStyles count="5">
    <tableStyle name="OVERVIEW-style" pivot="0" count="3" xr9:uid="{00000000-0011-0000-FFFF-FFFF00000000}">
      <tableStyleElement type="headerRow" dxfId="35"/>
      <tableStyleElement type="firstRowStripe" dxfId="34"/>
      <tableStyleElement type="secondRowStripe" dxfId="33"/>
    </tableStyle>
    <tableStyle name="OVERVIEW-style 2" pivot="0" count="3" xr9:uid="{00000000-0011-0000-FFFF-FFFF01000000}">
      <tableStyleElement type="headerRow" dxfId="32"/>
      <tableStyleElement type="firstRowStripe" dxfId="31"/>
      <tableStyleElement type="secondRowStripe" dxfId="30"/>
    </tableStyle>
    <tableStyle name="HLTCS_UI-style" pivot="0" count="3" xr9:uid="{00000000-0011-0000-FFFF-FFFF02000000}">
      <tableStyleElement type="headerRow" dxfId="29"/>
      <tableStyleElement type="firstRowStripe" dxfId="28"/>
      <tableStyleElement type="secondRowStripe" dxfId="27"/>
    </tableStyle>
    <tableStyle name="ISSUES_FOUND-style" pivot="0" count="3" xr9:uid="{00000000-0011-0000-FFFF-FFFF03000000}">
      <tableStyleElement type="headerRow" dxfId="26"/>
      <tableStyleElement type="firstRowStripe" dxfId="25"/>
      <tableStyleElement type="secondRowStripe" dxfId="24"/>
    </tableStyle>
    <tableStyle name="HISTORY_RECORD-style" pivot="0" count="3" xr9:uid="{00000000-0011-0000-FFFF-FFFF04000000}">
      <tableStyleElement type="header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en-US" sz="1800" b="1" i="0">
                <a:solidFill>
                  <a:schemeClr val="dk1"/>
                </a:solidFill>
                <a:latin typeface="+mn-lt"/>
              </a:rPr>
              <a:t>Bugs - Severity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60000"/>
              </a:solidFill>
            </c:spPr>
            <c:extLst>
              <c:ext xmlns:c16="http://schemas.microsoft.com/office/drawing/2014/chart" uri="{C3380CC4-5D6E-409C-BE32-E72D297353CC}">
                <c16:uniqueId val="{00000001-2E36-4C78-A70B-B83084C4B0D0}"/>
              </c:ext>
            </c:extLst>
          </c:dPt>
          <c:dPt>
            <c:idx val="1"/>
            <c:bubble3D val="0"/>
            <c:spPr>
              <a:solidFill>
                <a:srgbClr val="FF3737"/>
              </a:solidFill>
            </c:spPr>
            <c:extLst>
              <c:ext xmlns:c16="http://schemas.microsoft.com/office/drawing/2014/chart" uri="{C3380CC4-5D6E-409C-BE32-E72D297353CC}">
                <c16:uniqueId val="{00000003-2E36-4C78-A70B-B83084C4B0D0}"/>
              </c:ext>
            </c:extLst>
          </c:dPt>
          <c:dPt>
            <c:idx val="2"/>
            <c:bubble3D val="0"/>
            <c:spPr>
              <a:solidFill>
                <a:srgbClr val="FF3737"/>
              </a:solidFill>
            </c:spPr>
            <c:extLst>
              <c:ext xmlns:c16="http://schemas.microsoft.com/office/drawing/2014/chart" uri="{C3380CC4-5D6E-409C-BE32-E72D297353CC}">
                <c16:uniqueId val="{00000005-2E36-4C78-A70B-B83084C4B0D0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7-2E36-4C78-A70B-B83084C4B0D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OVERVIEW!$K$13:$K$16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OVERVIEW!$L$13:$L$16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16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36-4C78-A70B-B83084C4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9E47"/>
              </a:solidFill>
            </c:spPr>
            <c:extLst>
              <c:ext xmlns:c16="http://schemas.microsoft.com/office/drawing/2014/chart" uri="{C3380CC4-5D6E-409C-BE32-E72D297353CC}">
                <c16:uniqueId val="{00000001-047B-4E4A-98EF-8ED84C39B0D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OVERVIEW!$F$11:$F$14</c:f>
              <c:multiLvlStrCache>
                <c:ptCount val="1"/>
                <c:lvl>
                  <c:pt idx="0">
                    <c:v>   Blocked</c:v>
                  </c:pt>
                </c:lvl>
                <c:lvl>
                  <c:pt idx="0">
                    <c:v>   In Progress</c:v>
                  </c:pt>
                </c:lvl>
                <c:lvl>
                  <c:pt idx="0">
                    <c:v>   Failed</c:v>
                  </c:pt>
                </c:lvl>
                <c:lvl>
                  <c:pt idx="0">
                    <c:v>   Passed</c:v>
                  </c:pt>
                </c:lvl>
              </c:multiLvlStrCache>
            </c:multiLvlStrRef>
          </c:cat>
          <c:val>
            <c:numRef>
              <c:f>OVERVIEW!$F$16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B-4E4A-98EF-8ED84C39B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Bugs reported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OVERVIEW!$K$10:$K$12</c:f>
              <c:strCache>
                <c:ptCount val="3"/>
                <c:pt idx="0">
                  <c:v>Open</c:v>
                </c:pt>
                <c:pt idx="1">
                  <c:v>In progress</c:v>
                </c:pt>
                <c:pt idx="2">
                  <c:v>Closed</c:v>
                </c:pt>
              </c:strCache>
            </c:strRef>
          </c:cat>
          <c:val>
            <c:numRef>
              <c:f>OVERVIEW!$L$10:$L$12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F4-47B2-9B90-082E9B089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018664"/>
        <c:axId val="1773185789"/>
      </c:barChart>
      <c:catAx>
        <c:axId val="186601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3185789"/>
        <c:crosses val="autoZero"/>
        <c:auto val="1"/>
        <c:lblAlgn val="ctr"/>
        <c:lblOffset val="100"/>
        <c:noMultiLvlLbl val="1"/>
      </c:catAx>
      <c:valAx>
        <c:axId val="1773185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60186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1085850</xdr:colOff>
      <xdr:row>36</xdr:row>
      <xdr:rowOff>114300</xdr:rowOff>
    </xdr:from>
    <xdr:ext cx="4267200" cy="23622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209550</xdr:colOff>
      <xdr:row>6</xdr:row>
      <xdr:rowOff>9525</xdr:rowOff>
    </xdr:from>
    <xdr:ext cx="4543425" cy="23717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1000125</xdr:colOff>
      <xdr:row>22</xdr:row>
      <xdr:rowOff>95250</xdr:rowOff>
    </xdr:from>
    <xdr:ext cx="7648575" cy="2152650"/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100-000004000000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4:D41">
  <tableColumns count="3">
    <tableColumn id="1" xr3:uid="{00000000-0010-0000-0000-000001000000}" name="Dates"/>
    <tableColumn id="2" xr3:uid="{00000000-0010-0000-0000-000002000000}" name="Start Date"/>
    <tableColumn id="3" xr3:uid="{00000000-0010-0000-0000-000003000000}" name="End Date"/>
  </tableColumns>
  <tableStyleInfo name="OVERVIEW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44:D51">
  <tableColumns count="3">
    <tableColumn id="1" xr3:uid="{00000000-0010-0000-0100-000001000000}" name="Change Log"/>
    <tableColumn id="2" xr3:uid="{00000000-0010-0000-0100-000002000000}" name="Date"/>
    <tableColumn id="3" xr3:uid="{00000000-0010-0000-0100-000003000000}" name="Who made the changes"/>
  </tableColumns>
  <tableStyleInfo name="OVERVIEW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4:N158" headerRowBorderDxfId="17">
  <tableColumns count="14">
    <tableColumn id="1" xr3:uid="{00000000-0010-0000-0200-000001000000}" name="#" dataDxfId="16"/>
    <tableColumn id="10" xr3:uid="{A43C2D93-BB35-410A-9622-F6590DEDBB69}" name="ID" dataDxfId="15"/>
    <tableColumn id="2" xr3:uid="{00000000-0010-0000-0200-000002000000}" name="Tester" dataDxfId="14"/>
    <tableColumn id="3" xr3:uid="{00000000-0010-0000-0200-000003000000}" name="Description" dataDxfId="13"/>
    <tableColumn id="13" xr3:uid="{0D9E86BD-10C4-42C4-AD95-177F1F541282}" name="Priority" dataDxfId="12"/>
    <tableColumn id="12" xr3:uid="{A1C335D2-5472-4733-96F4-316A69512393}" name="Type" dataDxfId="11"/>
    <tableColumn id="11" xr3:uid="{ED59DEAE-934A-423A-ACFC-F42F21455E4F}" name="Type2" dataDxfId="10"/>
    <tableColumn id="4" xr3:uid="{00000000-0010-0000-0200-000004000000}" name="Validations"/>
    <tableColumn id="6" xr3:uid="{00000000-0010-0000-0200-000006000000}" name="Execution 1 Status" dataDxfId="9"/>
    <tableColumn id="14" xr3:uid="{95AC21DE-928B-4180-A47E-03C092D8B984}" name="Execution 2 Status" dataDxfId="8"/>
    <tableColumn id="15" xr3:uid="{50E806FF-B8E5-459F-AFE4-9DA3AE8147D1}" name="Execution 3 Status" dataDxfId="7"/>
    <tableColumn id="7" xr3:uid="{00000000-0010-0000-0200-000007000000}" name="Smoke"/>
    <tableColumn id="8" xr3:uid="{00000000-0010-0000-0200-000008000000}" name="Regression" dataDxfId="6"/>
    <tableColumn id="9" xr3:uid="{00000000-0010-0000-0200-000009000000}" name="Comments"/>
  </tableColumns>
  <tableStyleInfo name="HLTCS_UI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2:L49">
  <tableColumns count="11">
    <tableColumn id="1" xr3:uid="{00000000-0010-0000-0300-000001000000}" name="Issue " dataDxfId="1"/>
    <tableColumn id="2" xr3:uid="{00000000-0010-0000-0300-000002000000}" name="Issue key"/>
    <tableColumn id="3" xr3:uid="{00000000-0010-0000-0300-000003000000}" name="Team"/>
    <tableColumn id="4" xr3:uid="{00000000-0010-0000-0300-000004000000}" name="Assignee"/>
    <tableColumn id="5" xr3:uid="{00000000-0010-0000-0300-000005000000}" name="Severity" dataDxfId="0"/>
    <tableColumn id="6" xr3:uid="{00000000-0010-0000-0300-000006000000}" name="Blocker?"/>
    <tableColumn id="7" xr3:uid="{00000000-0010-0000-0300-000007000000}" name="Status"/>
    <tableColumn id="8" xr3:uid="{00000000-0010-0000-0300-000008000000}" name="Reporter"/>
    <tableColumn id="9" xr3:uid="{00000000-0010-0000-0300-000009000000}" name="Created"/>
    <tableColumn id="10" xr3:uid="{00000000-0010-0000-0300-00000A000000}" name="Resolved"/>
    <tableColumn id="11" xr3:uid="{00000000-0010-0000-0300-00000B000000}" name="Comments"/>
  </tableColumns>
  <tableStyleInfo name="ISSUES_FOUND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4:C42">
  <tableColumns count="3">
    <tableColumn id="1" xr3:uid="{00000000-0010-0000-0400-000001000000}" name="Date"/>
    <tableColumn id="2" xr3:uid="{00000000-0010-0000-0400-000002000000}" name="Description"/>
    <tableColumn id="3" xr3:uid="{00000000-0010-0000-0400-000003000000}" name="Comments"/>
  </tableColumns>
  <tableStyleInfo name="HISTORY_RECORD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08080"/>
  </sheetPr>
  <dimension ref="B1:AM1000"/>
  <sheetViews>
    <sheetView showGridLines="0" workbookViewId="0">
      <selection activeCell="E39" sqref="E39"/>
    </sheetView>
  </sheetViews>
  <sheetFormatPr defaultColWidth="14.42578125" defaultRowHeight="15" customHeight="1"/>
  <cols>
    <col min="1" max="1" width="3.7109375" customWidth="1"/>
    <col min="2" max="2" width="13.7109375" customWidth="1"/>
    <col min="3" max="3" width="12.28515625" customWidth="1"/>
    <col min="4" max="4" width="21.42578125" customWidth="1"/>
    <col min="5" max="5" width="55.5703125" customWidth="1"/>
    <col min="6" max="6" width="19.5703125" customWidth="1"/>
    <col min="7" max="7" width="64.140625" customWidth="1"/>
    <col min="8" max="39" width="3" customWidth="1"/>
  </cols>
  <sheetData>
    <row r="1" spans="2:39" ht="14.25" customHeight="1">
      <c r="B1" s="1" t="s">
        <v>0</v>
      </c>
    </row>
    <row r="2" spans="2:39" ht="14.25" customHeight="1">
      <c r="B2" s="1"/>
    </row>
    <row r="3" spans="2:39" ht="15.75" customHeight="1">
      <c r="B3" s="2" t="s">
        <v>1</v>
      </c>
      <c r="C3" s="3" t="s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2:39" ht="17.25" customHeight="1">
      <c r="B4" s="1"/>
    </row>
    <row r="5" spans="2:39" ht="17.25" customHeight="1">
      <c r="B5" s="99" t="s">
        <v>3</v>
      </c>
      <c r="C5" s="100" t="s">
        <v>4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</row>
    <row r="6" spans="2:39" ht="17.25" customHeight="1">
      <c r="B6" s="4"/>
      <c r="D6" s="5" t="s">
        <v>5</v>
      </c>
    </row>
    <row r="7" spans="2:39" ht="17.25" customHeight="1">
      <c r="B7" s="4"/>
      <c r="D7" s="5" t="s">
        <v>5</v>
      </c>
    </row>
    <row r="8" spans="2:39" ht="17.25" customHeight="1">
      <c r="B8" s="4"/>
    </row>
    <row r="9" spans="2:39" ht="17.25" customHeight="1">
      <c r="B9" s="4"/>
      <c r="D9" s="6"/>
    </row>
    <row r="10" spans="2:39" ht="17.25" customHeight="1">
      <c r="B10" s="7"/>
      <c r="C10" s="8"/>
      <c r="D10" s="9"/>
      <c r="E10" s="9"/>
      <c r="F10" s="9"/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2:39" ht="17.25" customHeight="1">
      <c r="B11" s="1"/>
    </row>
    <row r="12" spans="2:39" ht="14.25" customHeight="1">
      <c r="H12" s="199" t="s">
        <v>6</v>
      </c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199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210"/>
    </row>
    <row r="13" spans="2:39" ht="14.25" customHeight="1">
      <c r="H13" s="11">
        <v>9</v>
      </c>
      <c r="I13" s="11">
        <v>10</v>
      </c>
      <c r="J13" s="11">
        <v>11</v>
      </c>
      <c r="K13" s="11">
        <v>12</v>
      </c>
      <c r="L13" s="11">
        <v>13</v>
      </c>
      <c r="M13" s="11">
        <v>14</v>
      </c>
      <c r="N13" s="11">
        <v>15</v>
      </c>
      <c r="O13" s="11">
        <v>16</v>
      </c>
      <c r="P13" s="11">
        <v>17</v>
      </c>
      <c r="Q13" s="11">
        <v>18</v>
      </c>
      <c r="R13" s="11">
        <v>19</v>
      </c>
      <c r="S13" s="11">
        <v>20</v>
      </c>
      <c r="T13" s="11">
        <v>21</v>
      </c>
      <c r="U13" s="11">
        <v>22</v>
      </c>
      <c r="V13" s="11">
        <v>23</v>
      </c>
      <c r="W13" s="12">
        <v>24</v>
      </c>
      <c r="X13" s="12">
        <v>28</v>
      </c>
      <c r="Y13" s="12">
        <v>26</v>
      </c>
      <c r="Z13" s="12">
        <v>27</v>
      </c>
      <c r="AA13" s="12">
        <v>28</v>
      </c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</row>
    <row r="14" spans="2:39" ht="14.25" customHeight="1">
      <c r="B14" s="13" t="s">
        <v>7</v>
      </c>
      <c r="C14" s="13" t="s">
        <v>8</v>
      </c>
      <c r="D14" s="13" t="s">
        <v>9</v>
      </c>
      <c r="E14" s="13" t="s">
        <v>10</v>
      </c>
      <c r="F14" s="13" t="s">
        <v>11</v>
      </c>
      <c r="G14" s="14" t="s">
        <v>12</v>
      </c>
      <c r="H14" s="11" t="s">
        <v>13</v>
      </c>
      <c r="I14" s="11"/>
      <c r="J14" s="11"/>
      <c r="K14" s="11" t="s">
        <v>14</v>
      </c>
      <c r="L14" s="11" t="s">
        <v>15</v>
      </c>
      <c r="M14" s="11" t="s">
        <v>16</v>
      </c>
      <c r="N14" s="11" t="s">
        <v>15</v>
      </c>
      <c r="O14" s="11" t="s">
        <v>13</v>
      </c>
      <c r="P14" s="11"/>
      <c r="Q14" s="11"/>
      <c r="R14" s="11" t="s">
        <v>14</v>
      </c>
      <c r="S14" s="11" t="s">
        <v>15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</row>
    <row r="15" spans="2:39" ht="14.25" customHeight="1">
      <c r="B15" s="159">
        <v>44966</v>
      </c>
      <c r="C15" s="159">
        <v>44971</v>
      </c>
      <c r="D15" s="16" t="s">
        <v>17</v>
      </c>
      <c r="E15" s="160" t="s">
        <v>18</v>
      </c>
      <c r="F15" s="17" t="s">
        <v>19</v>
      </c>
      <c r="G15" s="102" t="s">
        <v>20</v>
      </c>
      <c r="H15" s="161"/>
      <c r="I15" s="161"/>
      <c r="J15" s="161"/>
      <c r="K15" s="161"/>
      <c r="L15" s="161"/>
      <c r="M15" s="16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</row>
    <row r="16" spans="2:39" ht="14.25" customHeight="1">
      <c r="B16" s="15">
        <v>44970</v>
      </c>
      <c r="C16" s="15">
        <v>44973</v>
      </c>
      <c r="D16" s="16" t="s">
        <v>17</v>
      </c>
      <c r="E16" t="s">
        <v>21</v>
      </c>
      <c r="F16" s="17" t="s">
        <v>19</v>
      </c>
      <c r="G16" s="102" t="s">
        <v>22</v>
      </c>
      <c r="H16" s="163"/>
      <c r="I16" s="18"/>
      <c r="J16" s="18"/>
      <c r="K16" s="18"/>
      <c r="L16" s="161"/>
      <c r="M16" s="161"/>
      <c r="N16" s="161"/>
      <c r="O16" s="161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</row>
    <row r="17" spans="2:39" ht="14.25" customHeight="1">
      <c r="B17" s="15">
        <v>44972</v>
      </c>
      <c r="C17" s="15">
        <v>44985</v>
      </c>
      <c r="D17" s="16" t="s">
        <v>17</v>
      </c>
      <c r="E17" s="17" t="s">
        <v>23</v>
      </c>
      <c r="F17" s="17" t="s">
        <v>24</v>
      </c>
      <c r="G17" s="103" t="s">
        <v>25</v>
      </c>
      <c r="H17" s="18"/>
      <c r="I17" s="162"/>
      <c r="J17" s="162"/>
      <c r="K17" s="162"/>
      <c r="L17" s="162"/>
      <c r="M17" s="162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</row>
    <row r="18" spans="2:39" ht="15.75" customHeight="1">
      <c r="B18" s="15">
        <v>44974</v>
      </c>
      <c r="C18" s="15">
        <v>44985</v>
      </c>
      <c r="D18" s="16" t="s">
        <v>17</v>
      </c>
      <c r="E18" t="s">
        <v>26</v>
      </c>
      <c r="F18" s="17" t="s">
        <v>24</v>
      </c>
      <c r="G18" s="103" t="s">
        <v>27</v>
      </c>
      <c r="H18" s="18"/>
      <c r="I18" s="18"/>
      <c r="J18" s="18"/>
      <c r="K18" s="18"/>
      <c r="L18" s="18"/>
      <c r="M18" s="18"/>
      <c r="N18" s="18"/>
      <c r="O18" s="18"/>
      <c r="P18" s="165"/>
      <c r="Q18" s="165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</row>
    <row r="19" spans="2:39" ht="15.75" customHeight="1">
      <c r="B19" s="15"/>
      <c r="C19" s="15"/>
      <c r="D19" s="16"/>
      <c r="E19" s="17"/>
      <c r="F19" s="17"/>
      <c r="G19" s="103"/>
      <c r="H19" s="18"/>
      <c r="I19" s="18"/>
      <c r="J19" s="18"/>
      <c r="K19" s="18"/>
      <c r="L19" s="18"/>
      <c r="M19" s="18"/>
      <c r="N19" s="18"/>
      <c r="O19" s="18"/>
      <c r="P19" s="164"/>
      <c r="Q19" s="164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</row>
    <row r="20" spans="2:39" ht="16.5" customHeight="1">
      <c r="B20" s="15"/>
      <c r="C20" s="15"/>
      <c r="D20" s="16"/>
      <c r="E20" s="17"/>
      <c r="F20" s="17"/>
      <c r="G20" s="103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</row>
    <row r="21" spans="2:39" ht="16.5" customHeight="1">
      <c r="B21" s="15"/>
      <c r="C21" s="15"/>
      <c r="D21" s="16"/>
      <c r="E21" s="17"/>
      <c r="F21" s="17"/>
      <c r="G21" s="103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</row>
    <row r="22" spans="2:39" ht="14.25" customHeight="1">
      <c r="B22" s="15"/>
      <c r="C22" s="15"/>
      <c r="D22" s="16"/>
      <c r="E22" s="17"/>
      <c r="F22" s="17"/>
      <c r="G22" s="104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</row>
    <row r="23" spans="2:39" ht="14.25" customHeight="1">
      <c r="B23" s="15"/>
      <c r="C23" s="15"/>
      <c r="D23" s="16"/>
      <c r="F23" s="17"/>
      <c r="G23" s="10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</row>
    <row r="24" spans="2:39" ht="14.25" customHeight="1">
      <c r="B24" s="19"/>
      <c r="C24" s="15"/>
      <c r="D24" s="16"/>
      <c r="E24" s="17"/>
      <c r="F24" s="17"/>
      <c r="G24" s="10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</row>
    <row r="25" spans="2:39" ht="14.25" customHeight="1">
      <c r="B25" s="20"/>
      <c r="C25" s="20"/>
      <c r="D25" s="16"/>
      <c r="E25" s="17"/>
      <c r="F25" s="17"/>
      <c r="G25" s="10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</row>
    <row r="26" spans="2:39" ht="14.25" customHeight="1">
      <c r="B26" s="20"/>
      <c r="C26" s="20"/>
      <c r="D26" s="16"/>
      <c r="E26" s="17"/>
      <c r="F26" s="17"/>
      <c r="G26" s="10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</row>
    <row r="27" spans="2:39" ht="15" customHeight="1">
      <c r="B27" s="20"/>
      <c r="C27" s="20"/>
      <c r="D27" s="21"/>
      <c r="E27" s="17"/>
      <c r="F27" s="17"/>
      <c r="G27" s="10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</row>
    <row r="28" spans="2:39" ht="14.25" customHeight="1">
      <c r="B28" s="20"/>
      <c r="C28" s="20"/>
      <c r="D28" s="20"/>
      <c r="E28" s="20"/>
      <c r="F28" s="17"/>
      <c r="G28" s="10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</row>
    <row r="30" spans="2:39" ht="15" customHeight="1">
      <c r="B30" s="105" t="s">
        <v>28</v>
      </c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</row>
    <row r="31" spans="2:39" ht="15" customHeight="1">
      <c r="B31" s="4"/>
      <c r="C31" s="200" t="s">
        <v>29</v>
      </c>
      <c r="D31" s="211"/>
      <c r="E31" s="211"/>
      <c r="F31" s="211"/>
    </row>
    <row r="32" spans="2:39" ht="15" customHeight="1">
      <c r="B32" s="4"/>
      <c r="C32" s="200" t="s">
        <v>30</v>
      </c>
      <c r="D32" s="211"/>
      <c r="E32" s="211"/>
      <c r="F32" s="211"/>
    </row>
    <row r="33" spans="2:39" ht="15" customHeight="1">
      <c r="B33" s="4"/>
      <c r="C33" s="200" t="s">
        <v>31</v>
      </c>
      <c r="D33" s="211"/>
      <c r="E33" s="211"/>
      <c r="F33" s="211"/>
    </row>
    <row r="34" spans="2:39" ht="15" customHeight="1">
      <c r="B34" s="4"/>
      <c r="C34" s="200" t="s">
        <v>32</v>
      </c>
      <c r="D34" s="211"/>
      <c r="E34" s="211"/>
      <c r="F34" s="211"/>
    </row>
    <row r="35" spans="2:39" ht="15" customHeight="1">
      <c r="B35" s="4"/>
      <c r="C35" s="200"/>
      <c r="D35" s="211"/>
      <c r="E35" s="211"/>
      <c r="F35" s="211"/>
    </row>
    <row r="36" spans="2:39" ht="15" customHeight="1">
      <c r="B36" s="23"/>
      <c r="C36" s="200"/>
      <c r="D36" s="211"/>
      <c r="E36" s="211"/>
      <c r="F36" s="211"/>
    </row>
    <row r="37" spans="2:39" ht="14.25" customHeight="1">
      <c r="B37" s="24"/>
      <c r="C37" s="10"/>
      <c r="D37" s="25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2:39" ht="14.25" customHeight="1">
      <c r="D38" s="26"/>
    </row>
    <row r="39" spans="2:39" ht="14.25" customHeight="1">
      <c r="H39" s="27"/>
      <c r="I39" s="27"/>
      <c r="J39" s="27"/>
      <c r="K39" s="27"/>
      <c r="L39" s="27"/>
    </row>
    <row r="40" spans="2:39" ht="14.25" customHeight="1">
      <c r="B40" s="28"/>
      <c r="H40" s="27"/>
      <c r="I40" s="27"/>
      <c r="J40" s="27"/>
      <c r="K40" s="27"/>
      <c r="L40" s="27"/>
    </row>
    <row r="41" spans="2:39" ht="30" customHeight="1">
      <c r="B41" s="212"/>
      <c r="C41" s="212"/>
      <c r="D41" s="212"/>
      <c r="E41" s="212"/>
      <c r="F41" s="212"/>
      <c r="G41" s="114"/>
      <c r="H41" s="212"/>
      <c r="I41" s="212"/>
      <c r="J41" s="212"/>
      <c r="K41" s="212"/>
      <c r="L41" s="212"/>
    </row>
    <row r="42" spans="2:39" ht="14.25" customHeight="1">
      <c r="B42" s="114"/>
      <c r="C42" s="212"/>
      <c r="D42" s="212"/>
      <c r="E42" s="212"/>
      <c r="F42" s="114"/>
      <c r="G42" s="114"/>
      <c r="H42" s="114"/>
      <c r="I42" s="114"/>
      <c r="J42" s="114"/>
      <c r="K42" s="114"/>
      <c r="L42" s="114"/>
    </row>
    <row r="43" spans="2:39" ht="14.25" customHeight="1">
      <c r="B43" s="114"/>
      <c r="C43" s="212"/>
      <c r="D43" s="212"/>
      <c r="E43" s="212"/>
      <c r="F43" s="114"/>
      <c r="G43" s="114"/>
      <c r="H43" s="114"/>
      <c r="I43" s="114"/>
      <c r="J43" s="114"/>
      <c r="K43" s="114"/>
      <c r="L43" s="114"/>
    </row>
    <row r="44" spans="2:39" ht="14.25" customHeight="1">
      <c r="B44" s="114"/>
      <c r="C44" s="212"/>
      <c r="D44" s="212"/>
      <c r="E44" s="212"/>
      <c r="F44" s="114"/>
      <c r="G44" s="114"/>
      <c r="H44" s="114"/>
      <c r="I44" s="114"/>
      <c r="J44" s="114"/>
      <c r="K44" s="114"/>
      <c r="L44" s="114"/>
    </row>
    <row r="45" spans="2:39" ht="14.25" customHeight="1"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</row>
    <row r="46" spans="2:39" ht="14.25" customHeight="1"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</row>
    <row r="47" spans="2:39" ht="32.25" customHeight="1">
      <c r="B47" s="212"/>
      <c r="C47" s="212"/>
      <c r="D47" s="212"/>
      <c r="E47" s="212"/>
      <c r="F47" s="212"/>
      <c r="G47" s="114"/>
      <c r="H47" s="212"/>
      <c r="I47" s="212"/>
      <c r="J47" s="212"/>
      <c r="K47" s="212"/>
      <c r="L47" s="212"/>
    </row>
    <row r="48" spans="2:39" ht="14.25" customHeight="1">
      <c r="B48" s="114"/>
      <c r="C48" s="212"/>
      <c r="D48" s="212"/>
      <c r="E48" s="212"/>
      <c r="F48" s="114"/>
      <c r="G48" s="114"/>
      <c r="H48" s="114"/>
      <c r="I48" s="114"/>
      <c r="J48" s="114"/>
      <c r="K48" s="114"/>
      <c r="L48" s="114"/>
    </row>
    <row r="49" spans="2:12" ht="14.25" customHeight="1">
      <c r="B49" s="114"/>
      <c r="C49" s="212"/>
      <c r="D49" s="212"/>
      <c r="E49" s="212"/>
      <c r="F49" s="114"/>
      <c r="G49" s="114"/>
      <c r="H49" s="114"/>
      <c r="I49" s="114"/>
      <c r="J49" s="114"/>
      <c r="K49" s="114"/>
      <c r="L49" s="114"/>
    </row>
    <row r="50" spans="2:12" ht="14.25" customHeight="1">
      <c r="B50" s="114"/>
      <c r="C50" s="212"/>
      <c r="D50" s="212"/>
      <c r="E50" s="212"/>
      <c r="F50" s="114"/>
      <c r="G50" s="114"/>
      <c r="H50" s="114"/>
      <c r="I50" s="114"/>
      <c r="J50" s="114"/>
      <c r="K50" s="114"/>
      <c r="L50" s="114"/>
    </row>
    <row r="51" spans="2:12" ht="14.25" customHeight="1"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</row>
    <row r="52" spans="2:12" ht="14.25" customHeight="1">
      <c r="H52" s="27"/>
      <c r="I52" s="27"/>
      <c r="J52" s="27"/>
      <c r="K52" s="27"/>
      <c r="L52" s="27"/>
    </row>
    <row r="53" spans="2:12" ht="14.25" customHeight="1">
      <c r="H53" s="27"/>
      <c r="I53" s="27"/>
      <c r="J53" s="27"/>
      <c r="K53" s="27"/>
      <c r="L53" s="27"/>
    </row>
    <row r="54" spans="2:12" ht="14.25" customHeight="1">
      <c r="H54" s="27"/>
      <c r="I54" s="27"/>
      <c r="J54" s="27"/>
      <c r="K54" s="27"/>
      <c r="L54" s="27"/>
    </row>
    <row r="55" spans="2:12" ht="14.25" customHeight="1">
      <c r="H55" s="27"/>
      <c r="I55" s="27"/>
      <c r="J55" s="27"/>
      <c r="K55" s="27"/>
      <c r="L55" s="27"/>
    </row>
    <row r="56" spans="2:12" ht="14.25" customHeight="1">
      <c r="H56" s="27"/>
      <c r="I56" s="27"/>
      <c r="J56" s="27"/>
      <c r="K56" s="27"/>
      <c r="L56" s="27"/>
    </row>
    <row r="57" spans="2:12" ht="14.25" customHeight="1">
      <c r="H57" s="27"/>
      <c r="I57" s="27"/>
      <c r="J57" s="27"/>
      <c r="K57" s="27"/>
      <c r="L57" s="27"/>
    </row>
    <row r="58" spans="2:12" ht="14.25" customHeight="1">
      <c r="H58" s="27"/>
      <c r="I58" s="27"/>
      <c r="J58" s="27"/>
      <c r="K58" s="27"/>
      <c r="L58" s="27"/>
    </row>
    <row r="59" spans="2:12" ht="14.25" customHeight="1">
      <c r="H59" s="27"/>
      <c r="I59" s="27"/>
      <c r="J59" s="27"/>
      <c r="K59" s="27"/>
      <c r="L59" s="27"/>
    </row>
    <row r="60" spans="2:12" ht="14.25" customHeight="1">
      <c r="H60" s="27"/>
      <c r="I60" s="27"/>
      <c r="J60" s="27"/>
      <c r="K60" s="27"/>
      <c r="L60" s="27"/>
    </row>
    <row r="61" spans="2:12" ht="14.25" customHeight="1">
      <c r="H61" s="27"/>
      <c r="I61" s="27"/>
      <c r="J61" s="27"/>
      <c r="K61" s="27"/>
      <c r="L61" s="27"/>
    </row>
    <row r="62" spans="2:12" ht="14.25" customHeight="1">
      <c r="H62" s="27"/>
      <c r="I62" s="27"/>
      <c r="J62" s="27"/>
      <c r="K62" s="27"/>
      <c r="L62" s="27"/>
    </row>
    <row r="63" spans="2:12" ht="14.25" customHeight="1">
      <c r="H63" s="27"/>
      <c r="I63" s="27"/>
      <c r="J63" s="27"/>
      <c r="K63" s="27"/>
      <c r="L63" s="27"/>
    </row>
    <row r="64" spans="2:12" ht="14.25" customHeight="1">
      <c r="H64" s="27"/>
      <c r="I64" s="27"/>
      <c r="J64" s="27"/>
      <c r="K64" s="27"/>
      <c r="L64" s="27"/>
    </row>
    <row r="65" spans="8:12" ht="14.25" customHeight="1">
      <c r="H65" s="27"/>
      <c r="I65" s="27"/>
      <c r="J65" s="27"/>
      <c r="K65" s="27"/>
      <c r="L65" s="27"/>
    </row>
    <row r="66" spans="8:12" ht="14.25" customHeight="1"/>
    <row r="67" spans="8:12" ht="14.25" customHeight="1"/>
    <row r="68" spans="8:12" ht="14.25" customHeight="1"/>
    <row r="69" spans="8:12" ht="14.25" customHeight="1"/>
    <row r="70" spans="8:12" ht="14.25" customHeight="1"/>
    <row r="71" spans="8:12" ht="14.25" customHeight="1"/>
    <row r="72" spans="8:12" ht="14.25" customHeight="1"/>
    <row r="73" spans="8:12" ht="14.25" customHeight="1"/>
    <row r="74" spans="8:12" ht="14.25" customHeight="1"/>
    <row r="75" spans="8:12" ht="14.25" customHeight="1"/>
    <row r="76" spans="8:12" ht="14.25" customHeight="1"/>
    <row r="77" spans="8:12" ht="14.25" customHeight="1"/>
    <row r="78" spans="8:12" ht="14.25" customHeight="1"/>
    <row r="79" spans="8:12" ht="14.25" customHeight="1"/>
    <row r="80" spans="8:12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0">
    <mergeCell ref="C48:E48"/>
    <mergeCell ref="C49:E49"/>
    <mergeCell ref="C50:E50"/>
    <mergeCell ref="C36:F36"/>
    <mergeCell ref="B41:F41"/>
    <mergeCell ref="C42:E42"/>
    <mergeCell ref="C43:E43"/>
    <mergeCell ref="C44:E44"/>
    <mergeCell ref="C34:F34"/>
    <mergeCell ref="C35:F35"/>
    <mergeCell ref="B47:F47"/>
    <mergeCell ref="H47:J47"/>
    <mergeCell ref="K47:L47"/>
    <mergeCell ref="H41:J41"/>
    <mergeCell ref="K41:L41"/>
    <mergeCell ref="H12:AA12"/>
    <mergeCell ref="AB12:AM12"/>
    <mergeCell ref="C31:F31"/>
    <mergeCell ref="C32:F32"/>
    <mergeCell ref="C33:F33"/>
  </mergeCells>
  <dataValidations count="2">
    <dataValidation type="list" allowBlank="1" showErrorMessage="1" sqref="F17:F27" xr:uid="{00000000-0002-0000-0000-000000000000}">
      <formula1>"COMPLETED,DELAYED,BLOCKED,IN PROGRESS"</formula1>
    </dataValidation>
    <dataValidation type="list" allowBlank="1" showErrorMessage="1" sqref="F15:F16 F28" xr:uid="{00000000-0002-0000-0000-000001000000}">
      <formula1>"ON TRACK,DELAYED,BLOCKED,IN PROGRESS"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1:AC1000"/>
  <sheetViews>
    <sheetView tabSelected="1" topLeftCell="B6" workbookViewId="0">
      <selection activeCell="D13" sqref="D13"/>
    </sheetView>
  </sheetViews>
  <sheetFormatPr defaultColWidth="14.42578125" defaultRowHeight="15" customHeight="1"/>
  <cols>
    <col min="1" max="1" width="3.42578125" customWidth="1"/>
    <col min="2" max="2" width="34.85546875" customWidth="1"/>
    <col min="3" max="3" width="24.7109375" customWidth="1"/>
    <col min="4" max="4" width="30.42578125" customWidth="1"/>
    <col min="5" max="5" width="4.85546875" customWidth="1"/>
    <col min="6" max="6" width="18.28515625" customWidth="1"/>
    <col min="7" max="8" width="8.7109375" customWidth="1"/>
    <col min="9" max="9" width="1.5703125" customWidth="1"/>
    <col min="10" max="10" width="10.28515625" customWidth="1"/>
    <col min="11" max="11" width="18" customWidth="1"/>
    <col min="12" max="16" width="9.140625" customWidth="1"/>
    <col min="17" max="17" width="1.7109375" customWidth="1"/>
    <col min="18" max="18" width="19.28515625" customWidth="1"/>
    <col min="19" max="20" width="9.140625" customWidth="1"/>
    <col min="21" max="21" width="1.85546875" customWidth="1"/>
    <col min="22" max="29" width="9.140625" customWidth="1"/>
  </cols>
  <sheetData>
    <row r="1" spans="2:29" ht="45" customHeight="1">
      <c r="B1" s="203" t="s">
        <v>33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</row>
    <row r="3" spans="2:29" ht="18" customHeight="1">
      <c r="B3" s="29" t="s">
        <v>34</v>
      </c>
      <c r="C3" s="30" t="s">
        <v>35</v>
      </c>
      <c r="D3" s="31">
        <f>H10</f>
        <v>0.98026315789473684</v>
      </c>
    </row>
    <row r="5" spans="2:29" ht="23.25" customHeight="1">
      <c r="B5" s="204" t="s">
        <v>36</v>
      </c>
      <c r="C5" s="211"/>
      <c r="D5" s="211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</row>
    <row r="6" spans="2:29" ht="21.75" customHeight="1">
      <c r="B6" s="33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2:29" ht="19.5" customHeight="1">
      <c r="B7" s="33"/>
      <c r="F7" s="205" t="s">
        <v>37</v>
      </c>
      <c r="G7" s="213"/>
      <c r="H7" s="214"/>
      <c r="K7" s="205" t="s">
        <v>38</v>
      </c>
      <c r="L7" s="213"/>
      <c r="M7" s="214"/>
    </row>
    <row r="8" spans="2:29" ht="19.5" customHeight="1">
      <c r="B8" s="33"/>
      <c r="F8" s="34" t="s">
        <v>39</v>
      </c>
      <c r="G8" s="35" t="s">
        <v>40</v>
      </c>
      <c r="H8" s="36" t="s">
        <v>41</v>
      </c>
      <c r="K8" s="34" t="s">
        <v>39</v>
      </c>
      <c r="L8" s="35" t="s">
        <v>40</v>
      </c>
      <c r="M8" s="36" t="s">
        <v>41</v>
      </c>
    </row>
    <row r="9" spans="2:29" ht="19.5" customHeight="1">
      <c r="B9" s="33"/>
      <c r="F9" s="37" t="s">
        <v>42</v>
      </c>
      <c r="G9" s="38">
        <f>COUNTIFS(HLTCS_UI!$I$5:$I$4111, "&lt;&gt;")</f>
        <v>152</v>
      </c>
      <c r="H9" s="39">
        <v>1</v>
      </c>
      <c r="K9" s="37" t="s">
        <v>43</v>
      </c>
      <c r="L9" s="150">
        <f>COUNTIF(ISSUES_FOUND!$B$3:$B$49,"&lt;&gt;")</f>
        <v>47</v>
      </c>
      <c r="M9" s="39">
        <v>1</v>
      </c>
    </row>
    <row r="10" spans="2:29" ht="14.25" customHeight="1">
      <c r="B10" s="33"/>
      <c r="F10" s="40" t="s">
        <v>44</v>
      </c>
      <c r="G10" s="41">
        <f>SUM(G11:G15)</f>
        <v>149</v>
      </c>
      <c r="H10" s="42">
        <f>IF(G10=0, 0, G10/G9)</f>
        <v>0.98026315789473684</v>
      </c>
      <c r="J10" s="43"/>
      <c r="K10" s="40" t="s">
        <v>45</v>
      </c>
      <c r="L10" s="41">
        <f>COUNTIF(ISSUES_FOUND!$H$3:$H$60,"open")</f>
        <v>7</v>
      </c>
      <c r="M10" s="42">
        <f>IF(L10=0, 0, L10/L9)</f>
        <v>0.14893617021276595</v>
      </c>
      <c r="N10" s="43"/>
    </row>
    <row r="11" spans="2:29" ht="14.25" customHeight="1">
      <c r="B11" s="33"/>
      <c r="F11" s="40" t="s">
        <v>46</v>
      </c>
      <c r="G11" s="41">
        <f>COUNTIFS(HLTCS_UI!K5:K263, "Passed")</f>
        <v>131</v>
      </c>
      <c r="H11" s="42">
        <f>IF(G11=0, 0, G11/G9)</f>
        <v>0.86184210526315785</v>
      </c>
      <c r="J11" s="43"/>
      <c r="K11" s="40" t="s">
        <v>47</v>
      </c>
      <c r="L11" s="41">
        <f>COUNTIF(ISSUES_FOUND!$H$3:$H$60,"In progress")</f>
        <v>6</v>
      </c>
      <c r="M11" s="42">
        <f>IF(L11=0, 0, L11/L9)</f>
        <v>0.1276595744680851</v>
      </c>
      <c r="N11" s="43"/>
    </row>
    <row r="12" spans="2:29" ht="14.25" customHeight="1">
      <c r="B12" s="33"/>
      <c r="F12" s="40" t="s">
        <v>48</v>
      </c>
      <c r="G12" s="41">
        <f>COUNTIFS(HLTCS_UI!K5:K263, "FAILED")</f>
        <v>15</v>
      </c>
      <c r="H12" s="42">
        <f>IF(G12=0, 0, G12/G9)</f>
        <v>9.8684210526315791E-2</v>
      </c>
      <c r="J12" s="43"/>
      <c r="K12" s="44" t="s">
        <v>49</v>
      </c>
      <c r="L12" s="45">
        <f>COUNTIF(ISSUES_FOUND!$H$3:$H$60,"fixed")</f>
        <v>1</v>
      </c>
      <c r="M12" s="46">
        <f>IF(L12=0, 0, L12/L9)</f>
        <v>2.1276595744680851E-2</v>
      </c>
      <c r="N12" s="43"/>
    </row>
    <row r="13" spans="2:29" ht="14.25" customHeight="1">
      <c r="B13" s="33"/>
      <c r="F13" s="106" t="s">
        <v>50</v>
      </c>
      <c r="G13" s="47">
        <f>COUNTIFS(HLTCS_UI!K5:K263, "In progress")</f>
        <v>0</v>
      </c>
      <c r="H13" s="42">
        <f>IF(G13=0, 0, G13/G10)</f>
        <v>0</v>
      </c>
      <c r="J13" s="43"/>
      <c r="K13" s="40" t="s">
        <v>51</v>
      </c>
      <c r="L13" s="41">
        <f>COUNTIF(ISSUES_FOUND!$F$3:$F$41,"Critical")</f>
        <v>0</v>
      </c>
      <c r="M13" s="42">
        <f>IF(L13=0, 0, L13/L9)</f>
        <v>0</v>
      </c>
      <c r="N13" s="43"/>
    </row>
    <row r="14" spans="2:29" ht="14.25" customHeight="1">
      <c r="B14" s="33"/>
      <c r="F14" s="106" t="s">
        <v>52</v>
      </c>
      <c r="G14" s="47">
        <f>COUNTIFS(HLTCS_UI!K5:K263, "Blocked")</f>
        <v>3</v>
      </c>
      <c r="H14" s="42">
        <f t="shared" ref="H14:H15" si="0">IF(G14=0, 0, G14/G9)</f>
        <v>1.9736842105263157E-2</v>
      </c>
      <c r="J14" s="43"/>
      <c r="K14" s="40" t="s">
        <v>53</v>
      </c>
      <c r="L14" s="41">
        <f>COUNTIF(ISSUES_FOUND!$F$3:$F$60,"High")</f>
        <v>6</v>
      </c>
      <c r="M14" s="42">
        <f>IF(L14=0, 0, L14/L9)</f>
        <v>0.1276595744680851</v>
      </c>
      <c r="N14" s="43"/>
    </row>
    <row r="15" spans="2:29" ht="14.25" customHeight="1">
      <c r="B15" s="33"/>
      <c r="F15" s="106" t="s">
        <v>54</v>
      </c>
      <c r="G15" s="47">
        <f>COUNTIFS(HLTCS_UI!K5:K263, "On Hold")</f>
        <v>0</v>
      </c>
      <c r="H15" s="42">
        <f t="shared" si="0"/>
        <v>0</v>
      </c>
      <c r="J15" s="43"/>
      <c r="K15" s="40" t="s">
        <v>55</v>
      </c>
      <c r="L15" s="41">
        <f>COUNTIF(ISSUES_FOUND!$F$3:$F$60,"Medium")</f>
        <v>16</v>
      </c>
      <c r="M15" s="42">
        <f>IF(L15=0, 0, L15/L9)</f>
        <v>0.34042553191489361</v>
      </c>
      <c r="N15" s="43"/>
    </row>
    <row r="16" spans="2:29" ht="14.25" customHeight="1">
      <c r="B16" s="33"/>
      <c r="F16" s="106" t="s">
        <v>56</v>
      </c>
      <c r="G16" s="47">
        <f>COUNTIFS(HLTCS_UI!K5:K263, "Not Executed")</f>
        <v>3</v>
      </c>
      <c r="H16" s="48">
        <f>IF(G16=0, 0, G16/G9)</f>
        <v>1.9736842105263157E-2</v>
      </c>
      <c r="J16" s="43"/>
      <c r="K16" s="40" t="s">
        <v>57</v>
      </c>
      <c r="L16" s="151">
        <f>COUNTIF(ISSUES_FOUND!$F$3:$F$49,"Low")</f>
        <v>25</v>
      </c>
      <c r="M16" s="42">
        <f>IF(L16=0, 0, L16/L9)</f>
        <v>0.53191489361702127</v>
      </c>
      <c r="N16" s="43"/>
    </row>
    <row r="17" spans="2:29" ht="14.25" customHeight="1">
      <c r="B17" s="33"/>
      <c r="F17" s="107"/>
      <c r="G17" s="49"/>
      <c r="H17" s="50"/>
      <c r="J17" s="43"/>
      <c r="L17" s="43"/>
      <c r="M17" s="43"/>
      <c r="N17" s="43"/>
    </row>
    <row r="18" spans="2:29" ht="14.25" customHeight="1">
      <c r="B18" s="33"/>
      <c r="F18" s="51"/>
      <c r="G18" s="52"/>
      <c r="H18" s="53"/>
    </row>
    <row r="19" spans="2:29" ht="14.25" customHeight="1">
      <c r="B19" s="54"/>
      <c r="C19" s="54"/>
      <c r="D19" s="54"/>
      <c r="F19" s="51"/>
      <c r="G19" s="52"/>
      <c r="H19" s="53"/>
    </row>
    <row r="20" spans="2:29" ht="15.75" customHeight="1">
      <c r="K20" s="32"/>
    </row>
    <row r="21" spans="2:29" ht="18.75" customHeight="1">
      <c r="B21" s="33" t="s">
        <v>58</v>
      </c>
      <c r="F21" s="32" t="s">
        <v>59</v>
      </c>
      <c r="G21" s="32"/>
      <c r="H21" s="32"/>
      <c r="I21" s="32"/>
      <c r="J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</row>
    <row r="22" spans="2:29" ht="14.25" customHeight="1">
      <c r="B22" s="55"/>
      <c r="C22" s="206"/>
      <c r="D22" s="215"/>
    </row>
    <row r="23" spans="2:29" ht="14.25" customHeight="1">
      <c r="B23" s="56" t="s">
        <v>60</v>
      </c>
      <c r="C23" s="201"/>
      <c r="D23" s="216"/>
    </row>
    <row r="24" spans="2:29" ht="14.25" customHeight="1">
      <c r="B24" s="57" t="s">
        <v>61</v>
      </c>
      <c r="C24" s="58" t="s">
        <v>62</v>
      </c>
      <c r="D24" s="59"/>
    </row>
    <row r="25" spans="2:29" ht="14.25" customHeight="1">
      <c r="B25" s="57" t="s">
        <v>63</v>
      </c>
      <c r="C25" s="58"/>
      <c r="D25" s="59"/>
    </row>
    <row r="26" spans="2:29" ht="14.25" customHeight="1">
      <c r="B26" s="57" t="s">
        <v>64</v>
      </c>
      <c r="C26" s="58"/>
      <c r="D26" s="59"/>
    </row>
    <row r="27" spans="2:29" ht="14.25" customHeight="1">
      <c r="B27" s="57" t="s">
        <v>65</v>
      </c>
      <c r="C27" s="58" t="s">
        <v>66</v>
      </c>
      <c r="D27" s="59"/>
    </row>
    <row r="28" spans="2:29" ht="14.25" customHeight="1">
      <c r="B28" s="57" t="s">
        <v>67</v>
      </c>
      <c r="C28" s="58" t="s">
        <v>68</v>
      </c>
      <c r="D28" s="59"/>
    </row>
    <row r="29" spans="2:29" ht="14.25" customHeight="1">
      <c r="B29" s="60"/>
      <c r="C29" s="202"/>
      <c r="D29" s="217"/>
    </row>
    <row r="30" spans="2:29" ht="14.25" customHeight="1">
      <c r="B30" s="61"/>
      <c r="C30" s="61"/>
      <c r="D30" s="62"/>
      <c r="K30" s="63"/>
    </row>
    <row r="31" spans="2:29" ht="14.25" customHeight="1">
      <c r="F31" s="63"/>
      <c r="G31" s="63"/>
      <c r="H31" s="63"/>
      <c r="I31" s="63"/>
      <c r="J31" s="63"/>
      <c r="L31" s="63"/>
      <c r="M31" s="63"/>
      <c r="N31" s="63"/>
      <c r="O31" s="63"/>
      <c r="P31" s="63"/>
      <c r="Q31" s="63"/>
      <c r="R31" s="63"/>
    </row>
    <row r="32" spans="2:29" ht="14.25" customHeight="1">
      <c r="K32" s="63"/>
    </row>
    <row r="33" spans="2:18" ht="14.25" customHeight="1">
      <c r="B33" s="33" t="s">
        <v>69</v>
      </c>
      <c r="F33" s="63"/>
      <c r="G33" s="63"/>
      <c r="H33" s="63"/>
      <c r="I33" s="63"/>
      <c r="J33" s="63"/>
      <c r="L33" s="63"/>
      <c r="M33" s="63"/>
      <c r="N33" s="63"/>
      <c r="O33" s="63"/>
      <c r="P33" s="63"/>
      <c r="Q33" s="63"/>
      <c r="R33" s="63"/>
    </row>
    <row r="34" spans="2:18" ht="14.25" customHeight="1">
      <c r="B34" s="61" t="s">
        <v>70</v>
      </c>
      <c r="C34" s="61" t="s">
        <v>7</v>
      </c>
      <c r="D34" s="61" t="s">
        <v>71</v>
      </c>
    </row>
    <row r="35" spans="2:18" ht="14.25" customHeight="1">
      <c r="B35" s="64" t="s">
        <v>72</v>
      </c>
      <c r="C35" s="65">
        <v>44972</v>
      </c>
      <c r="D35" s="66">
        <v>44985</v>
      </c>
    </row>
    <row r="36" spans="2:18" ht="14.25" customHeight="1">
      <c r="B36" s="67" t="s">
        <v>73</v>
      </c>
      <c r="C36" s="68">
        <v>44980</v>
      </c>
      <c r="D36" s="69">
        <v>44985</v>
      </c>
    </row>
    <row r="37" spans="2:18" ht="14.25" customHeight="1">
      <c r="B37" s="67" t="s">
        <v>74</v>
      </c>
      <c r="C37" s="68">
        <v>44981</v>
      </c>
      <c r="D37" s="69">
        <v>44985</v>
      </c>
    </row>
    <row r="38" spans="2:18" ht="14.25" customHeight="1">
      <c r="B38" s="67" t="s">
        <v>75</v>
      </c>
      <c r="C38" s="68">
        <v>44970</v>
      </c>
      <c r="D38" s="69"/>
    </row>
    <row r="39" spans="2:18" ht="14.25" customHeight="1">
      <c r="B39" s="67"/>
      <c r="C39" s="68"/>
      <c r="D39" s="67"/>
    </row>
    <row r="40" spans="2:18" ht="14.25" customHeight="1">
      <c r="B40" s="67"/>
      <c r="C40" s="68"/>
      <c r="D40" s="70"/>
      <c r="K40" s="33"/>
    </row>
    <row r="41" spans="2:18" ht="14.25" customHeight="1">
      <c r="B41" s="71"/>
      <c r="C41" s="72"/>
      <c r="D41" s="73"/>
      <c r="F41" s="33"/>
      <c r="G41" s="33"/>
      <c r="H41" s="33"/>
      <c r="I41" s="33"/>
      <c r="J41" s="33"/>
      <c r="L41" s="33"/>
      <c r="M41" s="33"/>
      <c r="N41" s="33"/>
      <c r="O41" s="33"/>
      <c r="P41" s="33"/>
      <c r="Q41" s="33"/>
      <c r="R41" s="33"/>
    </row>
    <row r="42" spans="2:18" ht="14.25" customHeight="1"/>
    <row r="43" spans="2:18" ht="14.25" customHeight="1">
      <c r="B43" s="33" t="s">
        <v>76</v>
      </c>
    </row>
    <row r="44" spans="2:18" ht="14.25" customHeight="1">
      <c r="B44" s="61" t="s">
        <v>77</v>
      </c>
      <c r="C44" s="61" t="s">
        <v>78</v>
      </c>
      <c r="D44" s="61" t="s">
        <v>79</v>
      </c>
    </row>
    <row r="45" spans="2:18" ht="14.25" customHeight="1">
      <c r="B45" s="74" t="s">
        <v>80</v>
      </c>
      <c r="C45" s="75">
        <v>44972</v>
      </c>
      <c r="D45" s="74" t="s">
        <v>81</v>
      </c>
    </row>
    <row r="46" spans="2:18" ht="14.25" customHeight="1">
      <c r="B46" s="76" t="s">
        <v>82</v>
      </c>
      <c r="C46" s="77">
        <v>44970</v>
      </c>
      <c r="D46" s="76" t="s">
        <v>81</v>
      </c>
    </row>
    <row r="47" spans="2:18" ht="14.25" customHeight="1">
      <c r="B47" s="76"/>
      <c r="C47" s="77"/>
      <c r="D47" s="76"/>
    </row>
    <row r="48" spans="2:18" ht="14.25" customHeight="1">
      <c r="B48" s="76"/>
      <c r="C48" s="77"/>
      <c r="D48" s="76"/>
    </row>
    <row r="49" spans="2:4" ht="14.25" customHeight="1">
      <c r="B49" s="76"/>
      <c r="C49" s="77"/>
      <c r="D49" s="76"/>
    </row>
    <row r="50" spans="2:4" ht="14.25" customHeight="1">
      <c r="B50" s="76"/>
      <c r="C50" s="77"/>
      <c r="D50" s="78"/>
    </row>
    <row r="51" spans="2:4" ht="14.25" customHeight="1">
      <c r="B51" s="79"/>
      <c r="C51" s="80"/>
      <c r="D51" s="81"/>
    </row>
    <row r="52" spans="2:4" ht="14.25" customHeight="1"/>
    <row r="53" spans="2:4" ht="14.25" customHeight="1"/>
    <row r="54" spans="2:4" ht="14.25" customHeight="1"/>
    <row r="55" spans="2:4" ht="14.25" customHeight="1"/>
    <row r="56" spans="2:4" ht="14.25" customHeight="1"/>
    <row r="57" spans="2:4" ht="14.25" customHeight="1"/>
    <row r="58" spans="2:4" ht="14.25" customHeight="1"/>
    <row r="59" spans="2:4" ht="14.25" customHeight="1"/>
    <row r="60" spans="2:4" ht="14.25" customHeight="1"/>
    <row r="61" spans="2:4" ht="14.25" customHeight="1"/>
    <row r="62" spans="2:4" ht="14.25" customHeight="1"/>
    <row r="63" spans="2:4" ht="14.25" customHeight="1"/>
    <row r="64" spans="2: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C23:D23"/>
    <mergeCell ref="C29:D29"/>
    <mergeCell ref="B1:R1"/>
    <mergeCell ref="B5:D5"/>
    <mergeCell ref="F7:H7"/>
    <mergeCell ref="K7:M7"/>
    <mergeCell ref="C22:D22"/>
  </mergeCells>
  <pageMargins left="0.7" right="0.7" top="0.75" bottom="0.75" header="0" footer="0"/>
  <pageSetup orientation="portrait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F1087"/>
  <sheetViews>
    <sheetView workbookViewId="0">
      <selection activeCell="D11" sqref="D11"/>
    </sheetView>
  </sheetViews>
  <sheetFormatPr defaultColWidth="14.42578125" defaultRowHeight="15" customHeight="1"/>
  <cols>
    <col min="1" max="1" width="6" customWidth="1"/>
    <col min="2" max="2" width="11.5703125" customWidth="1"/>
    <col min="3" max="3" width="15.5703125" customWidth="1"/>
    <col min="4" max="4" width="102.85546875" bestFit="1" customWidth="1"/>
    <col min="5" max="5" width="16.85546875" customWidth="1"/>
    <col min="6" max="6" width="12.7109375" customWidth="1"/>
    <col min="7" max="7" width="12.85546875" customWidth="1"/>
    <col min="8" max="8" width="27.85546875" hidden="1" customWidth="1"/>
    <col min="9" max="9" width="17.7109375" bestFit="1" customWidth="1"/>
    <col min="10" max="10" width="18.85546875" bestFit="1" customWidth="1"/>
    <col min="11" max="11" width="20" bestFit="1" customWidth="1"/>
    <col min="12" max="12" width="16.7109375" customWidth="1"/>
    <col min="13" max="13" width="14.140625" customWidth="1"/>
    <col min="14" max="14" width="83.7109375" customWidth="1"/>
    <col min="15" max="32" width="9.140625" customWidth="1"/>
    <col min="16381" max="16384" width="14.42578125" bestFit="1" customWidth="1"/>
  </cols>
  <sheetData>
    <row r="1" spans="1:32" ht="30" customHeight="1">
      <c r="A1" s="173"/>
      <c r="B1" s="173"/>
      <c r="C1" s="207" t="s">
        <v>83</v>
      </c>
      <c r="D1" s="208"/>
      <c r="E1" s="208"/>
      <c r="F1" s="208"/>
      <c r="G1" s="208"/>
      <c r="H1" s="208"/>
      <c r="I1" s="82"/>
      <c r="J1" s="82"/>
      <c r="K1" s="82"/>
      <c r="M1" s="135"/>
    </row>
    <row r="2" spans="1:32" ht="14.25" customHeight="1">
      <c r="E2" s="84"/>
      <c r="I2" s="84" t="s">
        <v>84</v>
      </c>
      <c r="J2" s="84" t="s">
        <v>84</v>
      </c>
      <c r="K2" s="84" t="s">
        <v>84</v>
      </c>
      <c r="N2" s="83"/>
    </row>
    <row r="3" spans="1:32" ht="14.25" customHeight="1">
      <c r="A3" s="157" t="s">
        <v>85</v>
      </c>
      <c r="B3" s="157"/>
      <c r="C3" s="114"/>
      <c r="D3" s="114"/>
      <c r="E3" s="114"/>
      <c r="F3" s="114"/>
      <c r="G3" s="114"/>
      <c r="H3" s="114"/>
      <c r="I3" s="83">
        <f>(COUNTIF($I$5:$I$4131, "PASSED") + COUNTIF($I$5:$I$4131, "FAILED") + COUNTIF($I$5:$I$4131, "IN PROGRESS")+COUNTIF($I$5:$I$4131, "ON HOLD")) / COUNTIF($I$5:$I$4131, "&lt;&gt;")</f>
        <v>0.43421052631578949</v>
      </c>
      <c r="J3" s="83">
        <f>(COUNTIF($J$5:$J$4131, "PASSED") + COUNTIF($J$5:$J$4131, "FAILED") + COUNTIF($J$5:$J$4131, "IN PROGRESS")+COUNTIF($J$5:$J$4131, "ON HOLD")) / COUNTIF($J$5:$J$4131, "&lt;&gt;")</f>
        <v>0.69736842105263153</v>
      </c>
      <c r="K3" s="146">
        <f>(COUNTIF(K5:K1263,"executed")+COUNTIF(K5:K1263,"passed")+COUNTIF(K5:K1263,"failed"))/COUNTA(K5:K1263)*100</f>
        <v>96.05263157894737</v>
      </c>
      <c r="L3" s="114"/>
      <c r="N3" s="114"/>
    </row>
    <row r="4" spans="1:32" ht="25.5" customHeight="1">
      <c r="A4" s="136" t="s">
        <v>40</v>
      </c>
      <c r="B4" s="137" t="s">
        <v>86</v>
      </c>
      <c r="C4" s="138" t="s">
        <v>87</v>
      </c>
      <c r="D4" s="145" t="s">
        <v>88</v>
      </c>
      <c r="E4" s="180" t="s">
        <v>89</v>
      </c>
      <c r="F4" s="181" t="s">
        <v>90</v>
      </c>
      <c r="G4" s="181" t="s">
        <v>91</v>
      </c>
      <c r="H4" s="125" t="s">
        <v>92</v>
      </c>
      <c r="I4" s="181" t="s">
        <v>93</v>
      </c>
      <c r="J4" s="181" t="s">
        <v>94</v>
      </c>
      <c r="K4" s="181" t="s">
        <v>95</v>
      </c>
      <c r="L4" s="125" t="s">
        <v>96</v>
      </c>
      <c r="M4" s="125" t="s">
        <v>97</v>
      </c>
      <c r="N4" s="126" t="s">
        <v>12</v>
      </c>
      <c r="O4" s="127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</row>
    <row r="5" spans="1:32" ht="14.25" customHeight="1">
      <c r="A5" s="128">
        <v>1</v>
      </c>
      <c r="B5" s="128" t="s">
        <v>98</v>
      </c>
      <c r="C5" s="129"/>
      <c r="D5" s="139" t="s">
        <v>99</v>
      </c>
      <c r="E5" s="174" t="s">
        <v>55</v>
      </c>
      <c r="F5" s="175" t="s">
        <v>100</v>
      </c>
      <c r="G5" s="175" t="s">
        <v>101</v>
      </c>
      <c r="H5" s="130"/>
      <c r="I5" s="191" t="s">
        <v>102</v>
      </c>
      <c r="J5" s="191" t="s">
        <v>102</v>
      </c>
      <c r="K5" s="191" t="s">
        <v>102</v>
      </c>
      <c r="L5" s="188" t="s">
        <v>103</v>
      </c>
      <c r="M5" s="131" t="s">
        <v>103</v>
      </c>
      <c r="N5" s="132"/>
    </row>
    <row r="6" spans="1:32" ht="14.25" customHeight="1">
      <c r="A6" s="115">
        <v>2</v>
      </c>
      <c r="B6" s="115" t="s">
        <v>104</v>
      </c>
      <c r="C6" s="118"/>
      <c r="D6" s="140" t="s">
        <v>105</v>
      </c>
      <c r="E6" s="174" t="s">
        <v>55</v>
      </c>
      <c r="F6" s="183" t="s">
        <v>100</v>
      </c>
      <c r="G6" s="196"/>
      <c r="H6" s="90"/>
      <c r="I6" s="191" t="s">
        <v>102</v>
      </c>
      <c r="J6" s="191" t="s">
        <v>102</v>
      </c>
      <c r="K6" s="191" t="s">
        <v>102</v>
      </c>
      <c r="L6" s="189" t="s">
        <v>103</v>
      </c>
      <c r="M6" s="87" t="s">
        <v>103</v>
      </c>
      <c r="N6" s="86"/>
    </row>
    <row r="7" spans="1:32" ht="14.25" customHeight="1">
      <c r="A7" s="115">
        <v>3</v>
      </c>
      <c r="B7" s="115" t="s">
        <v>106</v>
      </c>
      <c r="C7" s="116"/>
      <c r="D7" s="140" t="s">
        <v>107</v>
      </c>
      <c r="E7" s="176" t="s">
        <v>57</v>
      </c>
      <c r="F7" s="183" t="s">
        <v>108</v>
      </c>
      <c r="G7" s="196"/>
      <c r="H7" s="90"/>
      <c r="I7" s="191" t="s">
        <v>102</v>
      </c>
      <c r="J7" s="191" t="s">
        <v>102</v>
      </c>
      <c r="K7" s="191" t="s">
        <v>102</v>
      </c>
      <c r="L7" s="189" t="s">
        <v>109</v>
      </c>
      <c r="M7" s="87" t="s">
        <v>109</v>
      </c>
      <c r="N7" s="86"/>
    </row>
    <row r="8" spans="1:32" ht="15" customHeight="1">
      <c r="A8" s="115">
        <v>4</v>
      </c>
      <c r="B8" s="115" t="s">
        <v>110</v>
      </c>
      <c r="C8" s="116"/>
      <c r="D8" s="140" t="s">
        <v>111</v>
      </c>
      <c r="E8" s="174" t="s">
        <v>55</v>
      </c>
      <c r="F8" s="183" t="s">
        <v>108</v>
      </c>
      <c r="G8" s="196"/>
      <c r="H8" s="90"/>
      <c r="I8" s="191" t="s">
        <v>102</v>
      </c>
      <c r="J8" s="191" t="s">
        <v>102</v>
      </c>
      <c r="K8" s="191" t="s">
        <v>102</v>
      </c>
      <c r="L8" s="189" t="s">
        <v>103</v>
      </c>
      <c r="M8" s="87" t="s">
        <v>103</v>
      </c>
      <c r="N8" s="86"/>
    </row>
    <row r="9" spans="1:32" ht="14.25" customHeight="1">
      <c r="A9" s="115">
        <v>5</v>
      </c>
      <c r="B9" s="115" t="s">
        <v>112</v>
      </c>
      <c r="C9" s="116"/>
      <c r="D9" s="140" t="s">
        <v>113</v>
      </c>
      <c r="E9" s="177" t="s">
        <v>53</v>
      </c>
      <c r="F9" s="183" t="s">
        <v>100</v>
      </c>
      <c r="G9" s="196"/>
      <c r="H9" s="90"/>
      <c r="I9" s="191" t="s">
        <v>102</v>
      </c>
      <c r="J9" s="191" t="s">
        <v>102</v>
      </c>
      <c r="K9" s="191" t="s">
        <v>102</v>
      </c>
      <c r="L9" s="189" t="s">
        <v>103</v>
      </c>
      <c r="M9" s="87" t="s">
        <v>103</v>
      </c>
      <c r="N9" s="86"/>
    </row>
    <row r="10" spans="1:32" ht="14.25" customHeight="1">
      <c r="A10" s="128">
        <v>6</v>
      </c>
      <c r="B10" s="115" t="s">
        <v>114</v>
      </c>
      <c r="C10" s="117"/>
      <c r="D10" s="141" t="s">
        <v>115</v>
      </c>
      <c r="E10" s="176" t="s">
        <v>57</v>
      </c>
      <c r="F10" s="184" t="s">
        <v>100</v>
      </c>
      <c r="G10" s="196"/>
      <c r="H10" s="90"/>
      <c r="I10" s="191" t="s">
        <v>102</v>
      </c>
      <c r="J10" s="191" t="s">
        <v>102</v>
      </c>
      <c r="K10" s="191" t="s">
        <v>102</v>
      </c>
      <c r="L10" s="189" t="s">
        <v>116</v>
      </c>
      <c r="M10" s="87" t="s">
        <v>109</v>
      </c>
      <c r="N10" s="86"/>
    </row>
    <row r="11" spans="1:32" ht="14.25" customHeight="1">
      <c r="A11" s="115">
        <v>7</v>
      </c>
      <c r="B11" s="115" t="s">
        <v>117</v>
      </c>
      <c r="C11" s="116"/>
      <c r="D11" s="142" t="s">
        <v>118</v>
      </c>
      <c r="E11" s="174" t="s">
        <v>55</v>
      </c>
      <c r="F11" s="185" t="s">
        <v>108</v>
      </c>
      <c r="G11" s="196" t="s">
        <v>101</v>
      </c>
      <c r="H11" s="90"/>
      <c r="I11" s="191" t="s">
        <v>102</v>
      </c>
      <c r="J11" s="191" t="s">
        <v>102</v>
      </c>
      <c r="K11" s="191" t="s">
        <v>102</v>
      </c>
      <c r="L11" s="189" t="s">
        <v>109</v>
      </c>
      <c r="M11" s="87" t="s">
        <v>109</v>
      </c>
      <c r="N11" s="86"/>
    </row>
    <row r="12" spans="1:32" ht="14.25" customHeight="1">
      <c r="A12" s="115">
        <v>8</v>
      </c>
      <c r="B12" s="115" t="s">
        <v>119</v>
      </c>
      <c r="C12" s="116"/>
      <c r="D12" s="142" t="s">
        <v>120</v>
      </c>
      <c r="E12" s="177" t="s">
        <v>53</v>
      </c>
      <c r="F12" s="185" t="s">
        <v>108</v>
      </c>
      <c r="G12" s="196"/>
      <c r="H12" s="90"/>
      <c r="I12" s="191" t="s">
        <v>102</v>
      </c>
      <c r="J12" s="191" t="s">
        <v>102</v>
      </c>
      <c r="K12" s="191" t="s">
        <v>102</v>
      </c>
      <c r="L12" s="189" t="s">
        <v>116</v>
      </c>
      <c r="M12" s="87" t="s">
        <v>116</v>
      </c>
      <c r="N12" s="86"/>
    </row>
    <row r="13" spans="1:32" ht="14.25" customHeight="1">
      <c r="A13" s="115">
        <v>9</v>
      </c>
      <c r="B13" s="115" t="s">
        <v>121</v>
      </c>
      <c r="C13" s="116"/>
      <c r="D13" s="141" t="s">
        <v>122</v>
      </c>
      <c r="E13" s="176" t="s">
        <v>57</v>
      </c>
      <c r="F13" s="184" t="s">
        <v>123</v>
      </c>
      <c r="G13" s="196"/>
      <c r="H13" s="90"/>
      <c r="I13" s="192" t="s">
        <v>124</v>
      </c>
      <c r="J13" s="192" t="s">
        <v>124</v>
      </c>
      <c r="K13" s="192" t="s">
        <v>124</v>
      </c>
      <c r="L13" s="189" t="s">
        <v>109</v>
      </c>
      <c r="M13" s="87" t="s">
        <v>109</v>
      </c>
      <c r="N13" s="86"/>
    </row>
    <row r="14" spans="1:32" ht="14.25" customHeight="1">
      <c r="A14" s="115">
        <v>10</v>
      </c>
      <c r="B14" s="115" t="s">
        <v>125</v>
      </c>
      <c r="C14" s="116"/>
      <c r="D14" s="141" t="s">
        <v>126</v>
      </c>
      <c r="E14" s="174" t="s">
        <v>55</v>
      </c>
      <c r="F14" s="184" t="s">
        <v>100</v>
      </c>
      <c r="G14" s="196" t="s">
        <v>101</v>
      </c>
      <c r="H14" s="90"/>
      <c r="I14" s="191" t="s">
        <v>102</v>
      </c>
      <c r="J14" s="191" t="s">
        <v>102</v>
      </c>
      <c r="K14" s="191" t="s">
        <v>102</v>
      </c>
      <c r="L14" s="189" t="s">
        <v>116</v>
      </c>
      <c r="M14" s="87" t="s">
        <v>116</v>
      </c>
      <c r="N14" s="86"/>
    </row>
    <row r="15" spans="1:32" ht="14.25" customHeight="1">
      <c r="A15" s="128">
        <v>11</v>
      </c>
      <c r="B15" s="115" t="s">
        <v>127</v>
      </c>
      <c r="C15" s="116"/>
      <c r="D15" s="141" t="s">
        <v>128</v>
      </c>
      <c r="E15" s="174" t="s">
        <v>55</v>
      </c>
      <c r="F15" s="184" t="s">
        <v>100</v>
      </c>
      <c r="G15" s="196" t="s">
        <v>129</v>
      </c>
      <c r="H15" s="90"/>
      <c r="I15" s="191" t="s">
        <v>102</v>
      </c>
      <c r="J15" s="191" t="s">
        <v>102</v>
      </c>
      <c r="K15" s="191" t="s">
        <v>102</v>
      </c>
      <c r="L15" s="189" t="s">
        <v>109</v>
      </c>
      <c r="M15" s="87" t="s">
        <v>116</v>
      </c>
      <c r="N15" s="88"/>
    </row>
    <row r="16" spans="1:32" ht="14.25" customHeight="1">
      <c r="A16" s="128">
        <v>12</v>
      </c>
      <c r="B16" s="115" t="s">
        <v>130</v>
      </c>
      <c r="C16" s="119"/>
      <c r="D16" s="141" t="s">
        <v>131</v>
      </c>
      <c r="E16" s="177" t="s">
        <v>53</v>
      </c>
      <c r="F16" s="178" t="s">
        <v>108</v>
      </c>
      <c r="G16" s="197" t="s">
        <v>132</v>
      </c>
      <c r="H16" s="90"/>
      <c r="I16" s="192" t="s">
        <v>124</v>
      </c>
      <c r="J16" s="192" t="s">
        <v>124</v>
      </c>
      <c r="K16" s="192" t="s">
        <v>124</v>
      </c>
      <c r="L16" s="189" t="s">
        <v>109</v>
      </c>
      <c r="M16" s="87" t="s">
        <v>109</v>
      </c>
      <c r="N16" s="88"/>
    </row>
    <row r="17" spans="1:14" ht="14.25" customHeight="1">
      <c r="A17" s="115">
        <v>13</v>
      </c>
      <c r="B17" s="115" t="s">
        <v>133</v>
      </c>
      <c r="C17" s="119"/>
      <c r="D17" s="141" t="s">
        <v>134</v>
      </c>
      <c r="E17" s="174" t="s">
        <v>55</v>
      </c>
      <c r="F17" s="184" t="s">
        <v>100</v>
      </c>
      <c r="G17" s="196"/>
      <c r="H17" s="90"/>
      <c r="I17" s="191" t="s">
        <v>102</v>
      </c>
      <c r="J17" s="191" t="s">
        <v>102</v>
      </c>
      <c r="K17" s="191" t="s">
        <v>102</v>
      </c>
      <c r="L17" s="189" t="s">
        <v>116</v>
      </c>
      <c r="M17" s="87" t="s">
        <v>116</v>
      </c>
      <c r="N17" s="108"/>
    </row>
    <row r="18" spans="1:14" ht="14.25" customHeight="1">
      <c r="A18" s="128">
        <v>14</v>
      </c>
      <c r="B18" s="115" t="s">
        <v>135</v>
      </c>
      <c r="C18" s="119"/>
      <c r="D18" s="141" t="s">
        <v>136</v>
      </c>
      <c r="E18" s="176" t="s">
        <v>57</v>
      </c>
      <c r="F18" s="184" t="s">
        <v>100</v>
      </c>
      <c r="G18" s="196"/>
      <c r="H18" s="90"/>
      <c r="I18" s="191" t="s">
        <v>102</v>
      </c>
      <c r="J18" s="191" t="s">
        <v>102</v>
      </c>
      <c r="K18" s="191" t="s">
        <v>102</v>
      </c>
      <c r="L18" s="189" t="s">
        <v>109</v>
      </c>
      <c r="M18" s="87" t="s">
        <v>109</v>
      </c>
      <c r="N18" s="108"/>
    </row>
    <row r="19" spans="1:14" ht="14.25" customHeight="1">
      <c r="A19" s="115">
        <v>15</v>
      </c>
      <c r="B19" s="115" t="s">
        <v>137</v>
      </c>
      <c r="C19" s="116"/>
      <c r="D19" s="140" t="s">
        <v>138</v>
      </c>
      <c r="E19" s="177" t="s">
        <v>53</v>
      </c>
      <c r="F19" s="183" t="s">
        <v>100</v>
      </c>
      <c r="G19" s="196" t="s">
        <v>101</v>
      </c>
      <c r="H19" s="90"/>
      <c r="I19" s="191" t="s">
        <v>102</v>
      </c>
      <c r="J19" s="191" t="s">
        <v>102</v>
      </c>
      <c r="K19" s="191" t="s">
        <v>102</v>
      </c>
      <c r="L19" s="189" t="s">
        <v>103</v>
      </c>
      <c r="M19" s="87" t="s">
        <v>103</v>
      </c>
      <c r="N19" s="86"/>
    </row>
    <row r="20" spans="1:14" ht="14.25" customHeight="1">
      <c r="A20" s="115">
        <v>16</v>
      </c>
      <c r="B20" s="115" t="s">
        <v>139</v>
      </c>
      <c r="C20" s="120"/>
      <c r="D20" s="142" t="s">
        <v>140</v>
      </c>
      <c r="E20" s="174" t="s">
        <v>55</v>
      </c>
      <c r="F20" s="185" t="s">
        <v>100</v>
      </c>
      <c r="G20" s="196"/>
      <c r="H20" s="90"/>
      <c r="I20" s="192" t="s">
        <v>124</v>
      </c>
      <c r="J20" s="192" t="s">
        <v>124</v>
      </c>
      <c r="K20" s="193" t="s">
        <v>141</v>
      </c>
      <c r="L20" s="189" t="s">
        <v>109</v>
      </c>
      <c r="M20" s="87" t="s">
        <v>116</v>
      </c>
      <c r="N20" s="86"/>
    </row>
    <row r="21" spans="1:14" ht="14.25" customHeight="1">
      <c r="A21" s="115">
        <v>17</v>
      </c>
      <c r="B21" s="115" t="s">
        <v>142</v>
      </c>
      <c r="C21" s="120"/>
      <c r="D21" s="140" t="s">
        <v>143</v>
      </c>
      <c r="E21" s="174" t="s">
        <v>55</v>
      </c>
      <c r="F21" s="183" t="s">
        <v>100</v>
      </c>
      <c r="G21" s="196"/>
      <c r="H21" s="90"/>
      <c r="I21" s="192" t="s">
        <v>124</v>
      </c>
      <c r="J21" s="192" t="s">
        <v>124</v>
      </c>
      <c r="K21" s="193" t="s">
        <v>141</v>
      </c>
      <c r="L21" s="189" t="s">
        <v>109</v>
      </c>
      <c r="M21" s="87" t="s">
        <v>116</v>
      </c>
      <c r="N21" s="86"/>
    </row>
    <row r="22" spans="1:14" ht="14.25" customHeight="1">
      <c r="A22" s="115">
        <v>18</v>
      </c>
      <c r="B22" s="115" t="s">
        <v>144</v>
      </c>
      <c r="C22" s="120"/>
      <c r="D22" s="140" t="s">
        <v>145</v>
      </c>
      <c r="E22" s="177" t="s">
        <v>53</v>
      </c>
      <c r="F22" s="183" t="s">
        <v>108</v>
      </c>
      <c r="G22" s="196"/>
      <c r="H22" s="90"/>
      <c r="I22" s="191" t="s">
        <v>102</v>
      </c>
      <c r="J22" s="191" t="s">
        <v>102</v>
      </c>
      <c r="K22" s="191" t="s">
        <v>102</v>
      </c>
      <c r="L22" s="189" t="s">
        <v>103</v>
      </c>
      <c r="M22" s="87" t="s">
        <v>103</v>
      </c>
      <c r="N22" s="86"/>
    </row>
    <row r="23" spans="1:14" ht="14.25" customHeight="1">
      <c r="A23" s="128">
        <v>19</v>
      </c>
      <c r="B23" s="115" t="s">
        <v>146</v>
      </c>
      <c r="C23" s="120"/>
      <c r="D23" s="140" t="s">
        <v>147</v>
      </c>
      <c r="E23" s="177" t="s">
        <v>53</v>
      </c>
      <c r="F23" s="183" t="s">
        <v>108</v>
      </c>
      <c r="G23" s="196" t="s">
        <v>129</v>
      </c>
      <c r="H23" s="90"/>
      <c r="I23" s="191" t="s">
        <v>102</v>
      </c>
      <c r="J23" s="191" t="s">
        <v>102</v>
      </c>
      <c r="K23" s="191" t="s">
        <v>102</v>
      </c>
      <c r="L23" s="189" t="s">
        <v>109</v>
      </c>
      <c r="M23" s="87" t="s">
        <v>103</v>
      </c>
      <c r="N23" s="86"/>
    </row>
    <row r="24" spans="1:14" ht="14.25" customHeight="1">
      <c r="A24" s="115">
        <v>20</v>
      </c>
      <c r="B24" s="115" t="s">
        <v>148</v>
      </c>
      <c r="C24" s="120"/>
      <c r="D24" s="140" t="s">
        <v>149</v>
      </c>
      <c r="E24" s="174" t="s">
        <v>55</v>
      </c>
      <c r="F24" s="183" t="s">
        <v>108</v>
      </c>
      <c r="G24" s="196" t="s">
        <v>129</v>
      </c>
      <c r="H24" s="90"/>
      <c r="I24" s="191" t="s">
        <v>102</v>
      </c>
      <c r="J24" s="191" t="s">
        <v>102</v>
      </c>
      <c r="K24" s="191" t="s">
        <v>102</v>
      </c>
      <c r="L24" s="189" t="s">
        <v>109</v>
      </c>
      <c r="M24" s="87" t="s">
        <v>116</v>
      </c>
      <c r="N24" s="86"/>
    </row>
    <row r="25" spans="1:14" ht="14.25" customHeight="1">
      <c r="A25" s="115">
        <v>21</v>
      </c>
      <c r="B25" s="115" t="s">
        <v>150</v>
      </c>
      <c r="C25" s="120"/>
      <c r="D25" s="140" t="s">
        <v>151</v>
      </c>
      <c r="E25" s="174" t="s">
        <v>55</v>
      </c>
      <c r="F25" s="183" t="s">
        <v>100</v>
      </c>
      <c r="G25" s="196"/>
      <c r="H25" s="90"/>
      <c r="I25" s="191" t="s">
        <v>102</v>
      </c>
      <c r="J25" s="191" t="s">
        <v>102</v>
      </c>
      <c r="K25" s="191" t="s">
        <v>102</v>
      </c>
      <c r="L25" s="189" t="s">
        <v>116</v>
      </c>
      <c r="M25" s="87" t="s">
        <v>152</v>
      </c>
      <c r="N25" s="86"/>
    </row>
    <row r="26" spans="1:14" ht="14.25" customHeight="1">
      <c r="A26" s="115">
        <v>22</v>
      </c>
      <c r="B26" s="115" t="s">
        <v>153</v>
      </c>
      <c r="C26" s="119"/>
      <c r="D26" s="142" t="s">
        <v>154</v>
      </c>
      <c r="E26" s="176" t="s">
        <v>57</v>
      </c>
      <c r="F26" s="185" t="s">
        <v>100</v>
      </c>
      <c r="G26" s="196" t="s">
        <v>155</v>
      </c>
      <c r="H26" s="90"/>
      <c r="I26" s="191" t="s">
        <v>102</v>
      </c>
      <c r="J26" s="191" t="s">
        <v>102</v>
      </c>
      <c r="K26" s="191" t="s">
        <v>102</v>
      </c>
      <c r="L26" s="189" t="s">
        <v>109</v>
      </c>
      <c r="M26" s="87" t="s">
        <v>109</v>
      </c>
      <c r="N26" s="88"/>
    </row>
    <row r="27" spans="1:14" ht="14.25" customHeight="1">
      <c r="A27" s="115">
        <v>23</v>
      </c>
      <c r="B27" s="115" t="s">
        <v>156</v>
      </c>
      <c r="C27" s="119"/>
      <c r="D27" s="166" t="s">
        <v>157</v>
      </c>
      <c r="E27" s="176" t="s">
        <v>57</v>
      </c>
      <c r="F27" s="183" t="s">
        <v>158</v>
      </c>
      <c r="G27" s="196" t="s">
        <v>159</v>
      </c>
      <c r="H27" s="90"/>
      <c r="I27" s="193" t="s">
        <v>141</v>
      </c>
      <c r="J27" s="193" t="s">
        <v>141</v>
      </c>
      <c r="K27" s="193" t="s">
        <v>141</v>
      </c>
      <c r="L27" s="189" t="s">
        <v>109</v>
      </c>
      <c r="M27" s="87" t="s">
        <v>109</v>
      </c>
      <c r="N27" s="108"/>
    </row>
    <row r="28" spans="1:14" ht="14.25" customHeight="1">
      <c r="A28" s="128">
        <v>24</v>
      </c>
      <c r="B28" s="115" t="s">
        <v>160</v>
      </c>
      <c r="C28" s="116"/>
      <c r="D28" s="141" t="s">
        <v>161</v>
      </c>
      <c r="E28" s="176" t="s">
        <v>57</v>
      </c>
      <c r="F28" s="186" t="s">
        <v>108</v>
      </c>
      <c r="G28" s="196"/>
      <c r="H28" s="90"/>
      <c r="I28" s="191" t="s">
        <v>102</v>
      </c>
      <c r="J28" s="191" t="s">
        <v>102</v>
      </c>
      <c r="K28" s="191" t="s">
        <v>102</v>
      </c>
      <c r="L28" s="189" t="s">
        <v>109</v>
      </c>
      <c r="M28" s="87" t="s">
        <v>109</v>
      </c>
      <c r="N28" s="86"/>
    </row>
    <row r="29" spans="1:14" ht="14.25" customHeight="1">
      <c r="A29" s="128">
        <v>25</v>
      </c>
      <c r="B29" s="115" t="s">
        <v>162</v>
      </c>
      <c r="C29" s="116"/>
      <c r="D29" s="141" t="s">
        <v>163</v>
      </c>
      <c r="E29" s="176" t="s">
        <v>57</v>
      </c>
      <c r="F29" s="184" t="s">
        <v>164</v>
      </c>
      <c r="G29" s="198"/>
      <c r="H29" s="90"/>
      <c r="I29" s="191" t="s">
        <v>102</v>
      </c>
      <c r="J29" s="191" t="s">
        <v>102</v>
      </c>
      <c r="K29" s="191" t="s">
        <v>102</v>
      </c>
      <c r="L29" s="189" t="s">
        <v>152</v>
      </c>
      <c r="M29" s="87" t="s">
        <v>152</v>
      </c>
      <c r="N29" s="86"/>
    </row>
    <row r="30" spans="1:14" ht="14.25" customHeight="1">
      <c r="A30" s="115">
        <v>26</v>
      </c>
      <c r="B30" s="115" t="s">
        <v>165</v>
      </c>
      <c r="C30" s="119"/>
      <c r="D30" s="142" t="s">
        <v>166</v>
      </c>
      <c r="E30" s="177" t="s">
        <v>53</v>
      </c>
      <c r="F30" s="178" t="s">
        <v>108</v>
      </c>
      <c r="G30" s="197" t="s">
        <v>100</v>
      </c>
      <c r="H30" s="90"/>
      <c r="I30" s="191" t="s">
        <v>102</v>
      </c>
      <c r="J30" s="191" t="s">
        <v>102</v>
      </c>
      <c r="K30" s="191" t="s">
        <v>102</v>
      </c>
      <c r="L30" s="189" t="s">
        <v>109</v>
      </c>
      <c r="M30" s="87" t="s">
        <v>109</v>
      </c>
      <c r="N30" s="86"/>
    </row>
    <row r="31" spans="1:14" ht="14.25" customHeight="1">
      <c r="A31" s="128">
        <v>27</v>
      </c>
      <c r="B31" s="115" t="s">
        <v>167</v>
      </c>
      <c r="C31" s="119"/>
      <c r="D31" s="148" t="s">
        <v>168</v>
      </c>
      <c r="E31" s="174" t="s">
        <v>55</v>
      </c>
      <c r="F31" s="178" t="s">
        <v>129</v>
      </c>
      <c r="G31" s="197" t="s">
        <v>129</v>
      </c>
      <c r="H31" s="90"/>
      <c r="I31" s="193" t="s">
        <v>141</v>
      </c>
      <c r="J31" s="193" t="s">
        <v>141</v>
      </c>
      <c r="K31" s="193" t="s">
        <v>141</v>
      </c>
      <c r="L31" s="189" t="s">
        <v>109</v>
      </c>
      <c r="M31" s="87" t="s">
        <v>109</v>
      </c>
      <c r="N31" s="86"/>
    </row>
    <row r="32" spans="1:14" ht="14.25" customHeight="1">
      <c r="A32" s="115">
        <v>28</v>
      </c>
      <c r="B32" s="115" t="s">
        <v>169</v>
      </c>
      <c r="C32" s="119"/>
      <c r="D32" s="148" t="s">
        <v>170</v>
      </c>
      <c r="E32" s="176" t="s">
        <v>57</v>
      </c>
      <c r="F32" s="178" t="s">
        <v>108</v>
      </c>
      <c r="G32" s="197" t="s">
        <v>101</v>
      </c>
      <c r="H32" s="90"/>
      <c r="I32" s="193" t="s">
        <v>141</v>
      </c>
      <c r="J32" s="193" t="s">
        <v>141</v>
      </c>
      <c r="K32" s="193" t="s">
        <v>141</v>
      </c>
      <c r="L32" s="189" t="s">
        <v>109</v>
      </c>
      <c r="M32" s="87" t="s">
        <v>109</v>
      </c>
      <c r="N32" s="86"/>
    </row>
    <row r="33" spans="1:14" ht="14.25" customHeight="1">
      <c r="A33" s="115">
        <v>29</v>
      </c>
      <c r="B33" s="115" t="s">
        <v>171</v>
      </c>
      <c r="C33" s="119"/>
      <c r="D33" s="141" t="s">
        <v>172</v>
      </c>
      <c r="E33" s="174" t="s">
        <v>55</v>
      </c>
      <c r="F33" s="186" t="s">
        <v>164</v>
      </c>
      <c r="G33" s="196"/>
      <c r="H33" s="90"/>
      <c r="I33" s="191" t="s">
        <v>102</v>
      </c>
      <c r="J33" s="191" t="s">
        <v>102</v>
      </c>
      <c r="K33" s="191" t="s">
        <v>102</v>
      </c>
      <c r="L33" s="189" t="s">
        <v>109</v>
      </c>
      <c r="M33" s="87" t="s">
        <v>109</v>
      </c>
      <c r="N33" s="86"/>
    </row>
    <row r="34" spans="1:14" ht="14.25" customHeight="1">
      <c r="A34" s="115">
        <v>30</v>
      </c>
      <c r="B34" s="115" t="s">
        <v>173</v>
      </c>
      <c r="C34" s="119"/>
      <c r="D34" s="141" t="s">
        <v>174</v>
      </c>
      <c r="E34" s="174" t="s">
        <v>55</v>
      </c>
      <c r="F34" s="186" t="s">
        <v>108</v>
      </c>
      <c r="G34" s="196"/>
      <c r="H34" s="90"/>
      <c r="I34" s="191" t="s">
        <v>102</v>
      </c>
      <c r="J34" s="191" t="s">
        <v>102</v>
      </c>
      <c r="K34" s="191" t="s">
        <v>102</v>
      </c>
      <c r="L34" s="189" t="s">
        <v>109</v>
      </c>
      <c r="M34" s="87" t="s">
        <v>103</v>
      </c>
      <c r="N34" s="86"/>
    </row>
    <row r="35" spans="1:14" ht="14.25" customHeight="1">
      <c r="A35" s="115">
        <v>31</v>
      </c>
      <c r="B35" s="115" t="s">
        <v>175</v>
      </c>
      <c r="C35" s="119"/>
      <c r="D35" s="141" t="s">
        <v>176</v>
      </c>
      <c r="E35" s="176" t="s">
        <v>57</v>
      </c>
      <c r="F35" s="186" t="s">
        <v>108</v>
      </c>
      <c r="G35" s="196"/>
      <c r="H35" s="90"/>
      <c r="I35" s="192" t="s">
        <v>124</v>
      </c>
      <c r="J35" s="191" t="s">
        <v>102</v>
      </c>
      <c r="K35" s="194" t="s">
        <v>177</v>
      </c>
      <c r="L35" s="189" t="s">
        <v>109</v>
      </c>
      <c r="M35" s="87" t="s">
        <v>109</v>
      </c>
      <c r="N35" s="86"/>
    </row>
    <row r="36" spans="1:14" ht="14.25" customHeight="1">
      <c r="A36" s="128">
        <v>32</v>
      </c>
      <c r="B36" s="115" t="s">
        <v>178</v>
      </c>
      <c r="C36" s="119"/>
      <c r="D36" s="141" t="s">
        <v>179</v>
      </c>
      <c r="E36" s="176" t="s">
        <v>57</v>
      </c>
      <c r="F36" s="186"/>
      <c r="G36" s="196"/>
      <c r="H36" s="90"/>
      <c r="I36" s="192" t="s">
        <v>124</v>
      </c>
      <c r="J36" s="191" t="s">
        <v>102</v>
      </c>
      <c r="K36" s="194" t="s">
        <v>177</v>
      </c>
      <c r="L36" s="189" t="s">
        <v>109</v>
      </c>
      <c r="M36" s="87" t="s">
        <v>109</v>
      </c>
      <c r="N36" s="86"/>
    </row>
    <row r="37" spans="1:14" ht="14.25" customHeight="1">
      <c r="A37" s="115">
        <v>33</v>
      </c>
      <c r="B37" s="115" t="s">
        <v>180</v>
      </c>
      <c r="C37" s="119"/>
      <c r="D37" s="141" t="s">
        <v>181</v>
      </c>
      <c r="E37" s="176" t="s">
        <v>57</v>
      </c>
      <c r="F37" s="186" t="s">
        <v>108</v>
      </c>
      <c r="G37" s="196"/>
      <c r="H37" s="90"/>
      <c r="I37" s="192" t="s">
        <v>124</v>
      </c>
      <c r="J37" s="192" t="s">
        <v>124</v>
      </c>
      <c r="K37" s="194" t="s">
        <v>177</v>
      </c>
      <c r="L37" s="189" t="s">
        <v>109</v>
      </c>
      <c r="M37" s="87" t="s">
        <v>109</v>
      </c>
      <c r="N37" s="86"/>
    </row>
    <row r="38" spans="1:14" ht="14.25" customHeight="1">
      <c r="A38" s="115">
        <v>34</v>
      </c>
      <c r="B38" s="115" t="s">
        <v>182</v>
      </c>
      <c r="C38" s="119"/>
      <c r="D38" s="148" t="s">
        <v>183</v>
      </c>
      <c r="E38" s="174" t="s">
        <v>55</v>
      </c>
      <c r="F38" s="186"/>
      <c r="G38" s="196"/>
      <c r="H38" s="90"/>
      <c r="I38" s="193" t="s">
        <v>141</v>
      </c>
      <c r="J38" s="193" t="s">
        <v>141</v>
      </c>
      <c r="K38" s="193" t="s">
        <v>141</v>
      </c>
      <c r="L38" s="189" t="s">
        <v>109</v>
      </c>
      <c r="M38" s="87" t="s">
        <v>109</v>
      </c>
      <c r="N38" s="86"/>
    </row>
    <row r="39" spans="1:14" ht="14.25" customHeight="1">
      <c r="A39" s="115">
        <v>35</v>
      </c>
      <c r="B39" s="115" t="s">
        <v>184</v>
      </c>
      <c r="C39" s="117"/>
      <c r="D39" s="141" t="s">
        <v>185</v>
      </c>
      <c r="E39" s="176" t="s">
        <v>57</v>
      </c>
      <c r="F39" s="184" t="s">
        <v>108</v>
      </c>
      <c r="G39" s="196" t="s">
        <v>101</v>
      </c>
      <c r="H39" s="90"/>
      <c r="I39" s="191" t="s">
        <v>102</v>
      </c>
      <c r="J39" s="191" t="s">
        <v>102</v>
      </c>
      <c r="K39" s="191" t="s">
        <v>102</v>
      </c>
      <c r="L39" s="189" t="s">
        <v>109</v>
      </c>
      <c r="M39" s="87" t="s">
        <v>103</v>
      </c>
      <c r="N39" s="86" t="s">
        <v>186</v>
      </c>
    </row>
    <row r="40" spans="1:14" ht="14.25" customHeight="1">
      <c r="A40" s="115">
        <v>36</v>
      </c>
      <c r="B40" s="115" t="s">
        <v>187</v>
      </c>
      <c r="C40" s="116"/>
      <c r="D40" s="142" t="s">
        <v>188</v>
      </c>
      <c r="E40" s="174" t="s">
        <v>55</v>
      </c>
      <c r="F40" s="185" t="s">
        <v>108</v>
      </c>
      <c r="G40" s="196" t="s">
        <v>129</v>
      </c>
      <c r="H40" s="90"/>
      <c r="I40" s="191" t="s">
        <v>102</v>
      </c>
      <c r="J40" s="191" t="s">
        <v>102</v>
      </c>
      <c r="K40" s="191" t="s">
        <v>102</v>
      </c>
      <c r="L40" s="189" t="s">
        <v>109</v>
      </c>
      <c r="M40" s="87" t="s">
        <v>103</v>
      </c>
      <c r="N40" s="86" t="s">
        <v>189</v>
      </c>
    </row>
    <row r="41" spans="1:14" ht="14.25" customHeight="1">
      <c r="A41" s="128">
        <v>37</v>
      </c>
      <c r="B41" s="115" t="s">
        <v>190</v>
      </c>
      <c r="C41" s="116"/>
      <c r="D41" s="141" t="s">
        <v>191</v>
      </c>
      <c r="E41" s="177" t="s">
        <v>53</v>
      </c>
      <c r="F41" s="178" t="s">
        <v>101</v>
      </c>
      <c r="G41" s="197" t="s">
        <v>132</v>
      </c>
      <c r="H41" s="90"/>
      <c r="I41" s="191" t="s">
        <v>102</v>
      </c>
      <c r="J41" s="191" t="s">
        <v>102</v>
      </c>
      <c r="K41" s="191" t="s">
        <v>102</v>
      </c>
      <c r="L41" s="189" t="s">
        <v>109</v>
      </c>
      <c r="M41" s="87" t="s">
        <v>109</v>
      </c>
      <c r="N41" s="86"/>
    </row>
    <row r="42" spans="1:14" ht="14.25" customHeight="1">
      <c r="A42" s="128">
        <v>38</v>
      </c>
      <c r="B42" s="115" t="s">
        <v>192</v>
      </c>
      <c r="C42" s="116"/>
      <c r="D42" s="141" t="s">
        <v>193</v>
      </c>
      <c r="E42" s="177" t="s">
        <v>53</v>
      </c>
      <c r="F42" s="178" t="s">
        <v>108</v>
      </c>
      <c r="G42" s="197" t="s">
        <v>132</v>
      </c>
      <c r="H42" s="90"/>
      <c r="I42" s="191" t="s">
        <v>102</v>
      </c>
      <c r="J42" s="191" t="s">
        <v>102</v>
      </c>
      <c r="K42" s="191" t="s">
        <v>102</v>
      </c>
      <c r="L42" s="189" t="s">
        <v>109</v>
      </c>
      <c r="M42" s="87" t="s">
        <v>109</v>
      </c>
      <c r="N42" s="86"/>
    </row>
    <row r="43" spans="1:14" ht="14.25" customHeight="1">
      <c r="A43" s="115">
        <v>39</v>
      </c>
      <c r="B43" s="115" t="s">
        <v>194</v>
      </c>
      <c r="C43" s="116"/>
      <c r="D43" s="141" t="s">
        <v>195</v>
      </c>
      <c r="E43" s="177" t="s">
        <v>53</v>
      </c>
      <c r="F43" s="178" t="s">
        <v>108</v>
      </c>
      <c r="G43" s="197" t="s">
        <v>132</v>
      </c>
      <c r="H43" s="113"/>
      <c r="I43" s="191" t="s">
        <v>102</v>
      </c>
      <c r="J43" s="191" t="s">
        <v>102</v>
      </c>
      <c r="K43" s="191" t="s">
        <v>102</v>
      </c>
      <c r="L43" s="189" t="s">
        <v>109</v>
      </c>
      <c r="M43" s="87" t="s">
        <v>109</v>
      </c>
      <c r="N43" s="86"/>
    </row>
    <row r="44" spans="1:14" ht="14.25" customHeight="1">
      <c r="A44" s="128">
        <v>40</v>
      </c>
      <c r="B44" s="115" t="s">
        <v>196</v>
      </c>
      <c r="C44" s="116"/>
      <c r="D44" s="141" t="s">
        <v>197</v>
      </c>
      <c r="E44" s="177" t="s">
        <v>53</v>
      </c>
      <c r="F44" s="178" t="s">
        <v>108</v>
      </c>
      <c r="G44" s="197" t="s">
        <v>132</v>
      </c>
      <c r="H44" s="90"/>
      <c r="I44" s="191" t="s">
        <v>102</v>
      </c>
      <c r="J44" s="191" t="s">
        <v>102</v>
      </c>
      <c r="K44" s="191" t="s">
        <v>102</v>
      </c>
      <c r="L44" s="189" t="s">
        <v>109</v>
      </c>
      <c r="M44" s="87" t="s">
        <v>109</v>
      </c>
      <c r="N44" s="86"/>
    </row>
    <row r="45" spans="1:14" ht="14.25" customHeight="1">
      <c r="A45" s="115">
        <v>41</v>
      </c>
      <c r="B45" s="115" t="s">
        <v>198</v>
      </c>
      <c r="C45" s="116"/>
      <c r="D45" s="141" t="s">
        <v>199</v>
      </c>
      <c r="E45" s="177" t="s">
        <v>53</v>
      </c>
      <c r="F45" s="178" t="s">
        <v>108</v>
      </c>
      <c r="G45" s="197" t="s">
        <v>132</v>
      </c>
      <c r="H45" s="90"/>
      <c r="I45" s="191" t="s">
        <v>102</v>
      </c>
      <c r="J45" s="191" t="s">
        <v>102</v>
      </c>
      <c r="K45" s="191" t="s">
        <v>102</v>
      </c>
      <c r="L45" s="189" t="s">
        <v>109</v>
      </c>
      <c r="M45" s="87" t="s">
        <v>109</v>
      </c>
      <c r="N45" s="86"/>
    </row>
    <row r="46" spans="1:14" ht="14.25" customHeight="1">
      <c r="A46" s="115">
        <v>42</v>
      </c>
      <c r="B46" s="115" t="s">
        <v>200</v>
      </c>
      <c r="C46" s="116"/>
      <c r="D46" s="148" t="s">
        <v>201</v>
      </c>
      <c r="E46" s="176" t="s">
        <v>57</v>
      </c>
      <c r="F46" s="178" t="s">
        <v>108</v>
      </c>
      <c r="G46" s="197" t="s">
        <v>132</v>
      </c>
      <c r="H46" s="90"/>
      <c r="I46" s="192" t="s">
        <v>124</v>
      </c>
      <c r="J46" s="193" t="s">
        <v>141</v>
      </c>
      <c r="K46" s="193" t="s">
        <v>141</v>
      </c>
      <c r="L46" s="189" t="s">
        <v>109</v>
      </c>
      <c r="M46" s="87" t="s">
        <v>109</v>
      </c>
      <c r="N46" s="86" t="s">
        <v>202</v>
      </c>
    </row>
    <row r="47" spans="1:14" ht="14.25" customHeight="1">
      <c r="A47" s="115">
        <v>43</v>
      </c>
      <c r="B47" s="115" t="s">
        <v>203</v>
      </c>
      <c r="C47" s="116"/>
      <c r="D47" s="141" t="s">
        <v>204</v>
      </c>
      <c r="E47" s="177" t="s">
        <v>53</v>
      </c>
      <c r="F47" s="184" t="s">
        <v>108</v>
      </c>
      <c r="G47" s="196"/>
      <c r="H47" s="90"/>
      <c r="I47" s="191" t="s">
        <v>102</v>
      </c>
      <c r="J47" s="191" t="s">
        <v>102</v>
      </c>
      <c r="K47" s="191" t="s">
        <v>102</v>
      </c>
      <c r="L47" s="189" t="s">
        <v>116</v>
      </c>
      <c r="M47" s="87" t="s">
        <v>103</v>
      </c>
      <c r="N47" s="86"/>
    </row>
    <row r="48" spans="1:14" ht="14.25" customHeight="1">
      <c r="A48" s="115">
        <v>44</v>
      </c>
      <c r="B48" s="115" t="s">
        <v>205</v>
      </c>
      <c r="C48" s="116"/>
      <c r="D48" s="141" t="s">
        <v>206</v>
      </c>
      <c r="E48" s="177" t="s">
        <v>53</v>
      </c>
      <c r="F48" s="184" t="s">
        <v>108</v>
      </c>
      <c r="G48" s="198"/>
      <c r="H48" s="90"/>
      <c r="I48" s="191" t="s">
        <v>102</v>
      </c>
      <c r="J48" s="191" t="s">
        <v>102</v>
      </c>
      <c r="K48" s="191" t="s">
        <v>102</v>
      </c>
      <c r="L48" s="189" t="s">
        <v>103</v>
      </c>
      <c r="M48" s="87" t="s">
        <v>103</v>
      </c>
      <c r="N48" s="86"/>
    </row>
    <row r="49" spans="1:14" ht="14.25" customHeight="1">
      <c r="A49" s="115">
        <v>45</v>
      </c>
      <c r="B49" s="115" t="s">
        <v>207</v>
      </c>
      <c r="C49" s="116"/>
      <c r="D49" s="148" t="s">
        <v>208</v>
      </c>
      <c r="E49" s="177" t="s">
        <v>53</v>
      </c>
      <c r="F49" s="178" t="s">
        <v>108</v>
      </c>
      <c r="G49" s="197" t="s">
        <v>132</v>
      </c>
      <c r="H49" s="90"/>
      <c r="I49" s="192" t="s">
        <v>124</v>
      </c>
      <c r="J49" s="192" t="s">
        <v>124</v>
      </c>
      <c r="K49" s="193" t="s">
        <v>141</v>
      </c>
      <c r="L49" s="189" t="s">
        <v>109</v>
      </c>
      <c r="M49" s="87" t="s">
        <v>109</v>
      </c>
      <c r="N49" s="86" t="s">
        <v>209</v>
      </c>
    </row>
    <row r="50" spans="1:14" ht="14.25" customHeight="1">
      <c r="A50" s="115">
        <v>46</v>
      </c>
      <c r="B50" s="115" t="s">
        <v>210</v>
      </c>
      <c r="C50" s="116"/>
      <c r="D50" s="141" t="s">
        <v>211</v>
      </c>
      <c r="E50" s="176" t="s">
        <v>57</v>
      </c>
      <c r="F50" s="178" t="s">
        <v>108</v>
      </c>
      <c r="G50" s="197" t="s">
        <v>132</v>
      </c>
      <c r="H50" s="90"/>
      <c r="I50" s="192" t="s">
        <v>124</v>
      </c>
      <c r="J50" s="192" t="s">
        <v>124</v>
      </c>
      <c r="K50" s="191" t="s">
        <v>102</v>
      </c>
      <c r="L50" s="189" t="s">
        <v>109</v>
      </c>
      <c r="M50" s="87" t="s">
        <v>109</v>
      </c>
      <c r="N50" s="86"/>
    </row>
    <row r="51" spans="1:14" ht="14.25" customHeight="1">
      <c r="A51" s="115">
        <v>47</v>
      </c>
      <c r="B51" s="115" t="s">
        <v>212</v>
      </c>
      <c r="C51" s="116"/>
      <c r="D51" s="141" t="s">
        <v>213</v>
      </c>
      <c r="E51" s="177" t="s">
        <v>53</v>
      </c>
      <c r="F51" s="178" t="s">
        <v>108</v>
      </c>
      <c r="G51" s="197" t="s">
        <v>132</v>
      </c>
      <c r="H51" s="90"/>
      <c r="I51" s="192" t="s">
        <v>124</v>
      </c>
      <c r="J51" s="192" t="s">
        <v>124</v>
      </c>
      <c r="K51" s="192" t="s">
        <v>124</v>
      </c>
      <c r="L51" s="189" t="s">
        <v>109</v>
      </c>
      <c r="M51" s="87" t="s">
        <v>109</v>
      </c>
      <c r="N51" s="86"/>
    </row>
    <row r="52" spans="1:14" ht="14.25" customHeight="1">
      <c r="A52" s="115">
        <v>48</v>
      </c>
      <c r="B52" s="115" t="s">
        <v>214</v>
      </c>
      <c r="C52" s="116"/>
      <c r="D52" s="142" t="s">
        <v>215</v>
      </c>
      <c r="E52" s="177" t="s">
        <v>53</v>
      </c>
      <c r="F52" s="185" t="s">
        <v>108</v>
      </c>
      <c r="G52" s="196"/>
      <c r="H52" s="90"/>
      <c r="I52" s="191" t="s">
        <v>102</v>
      </c>
      <c r="J52" s="191" t="s">
        <v>102</v>
      </c>
      <c r="K52" s="191" t="s">
        <v>102</v>
      </c>
      <c r="L52" s="189" t="s">
        <v>116</v>
      </c>
      <c r="M52" s="87" t="s">
        <v>116</v>
      </c>
      <c r="N52" s="86"/>
    </row>
    <row r="53" spans="1:14" ht="14.25" customHeight="1">
      <c r="A53" s="115">
        <v>49</v>
      </c>
      <c r="B53" s="115" t="s">
        <v>216</v>
      </c>
      <c r="C53" s="116"/>
      <c r="D53" s="141" t="s">
        <v>217</v>
      </c>
      <c r="E53" s="177" t="s">
        <v>53</v>
      </c>
      <c r="F53" s="184" t="s">
        <v>108</v>
      </c>
      <c r="G53" s="196" t="s">
        <v>129</v>
      </c>
      <c r="H53" s="90"/>
      <c r="I53" s="191" t="s">
        <v>102</v>
      </c>
      <c r="J53" s="191" t="s">
        <v>102</v>
      </c>
      <c r="K53" s="191" t="s">
        <v>102</v>
      </c>
      <c r="L53" s="189" t="s">
        <v>116</v>
      </c>
      <c r="M53" s="87" t="s">
        <v>116</v>
      </c>
      <c r="N53" s="86"/>
    </row>
    <row r="54" spans="1:14" ht="14.25" customHeight="1">
      <c r="A54" s="115">
        <v>50</v>
      </c>
      <c r="B54" s="115" t="s">
        <v>218</v>
      </c>
      <c r="C54" s="116"/>
      <c r="D54" s="141" t="s">
        <v>219</v>
      </c>
      <c r="E54" s="177" t="s">
        <v>53</v>
      </c>
      <c r="F54" s="184" t="s">
        <v>220</v>
      </c>
      <c r="G54" s="196" t="s">
        <v>101</v>
      </c>
      <c r="H54" s="90"/>
      <c r="I54" s="191" t="s">
        <v>102</v>
      </c>
      <c r="J54" s="191" t="s">
        <v>102</v>
      </c>
      <c r="K54" s="191" t="s">
        <v>102</v>
      </c>
      <c r="L54" s="189" t="s">
        <v>116</v>
      </c>
      <c r="M54" s="87" t="s">
        <v>116</v>
      </c>
      <c r="N54" s="86"/>
    </row>
    <row r="55" spans="1:14" ht="14.25" customHeight="1">
      <c r="A55" s="115">
        <v>51</v>
      </c>
      <c r="B55" s="115" t="s">
        <v>221</v>
      </c>
      <c r="C55" s="116"/>
      <c r="D55" s="141" t="s">
        <v>222</v>
      </c>
      <c r="E55" s="179" t="s">
        <v>55</v>
      </c>
      <c r="F55" s="184" t="s">
        <v>220</v>
      </c>
      <c r="G55" s="196"/>
      <c r="H55" s="90"/>
      <c r="I55" s="191" t="s">
        <v>102</v>
      </c>
      <c r="J55" s="191" t="s">
        <v>102</v>
      </c>
      <c r="K55" s="191" t="s">
        <v>102</v>
      </c>
      <c r="L55" s="189" t="s">
        <v>116</v>
      </c>
      <c r="M55" s="87" t="s">
        <v>116</v>
      </c>
      <c r="N55" s="86"/>
    </row>
    <row r="56" spans="1:14" ht="14.25" customHeight="1">
      <c r="A56" s="115">
        <v>52</v>
      </c>
      <c r="B56" s="115" t="s">
        <v>223</v>
      </c>
      <c r="C56" s="117"/>
      <c r="D56" s="141" t="s">
        <v>224</v>
      </c>
      <c r="E56" s="179" t="s">
        <v>55</v>
      </c>
      <c r="F56" s="184" t="s">
        <v>220</v>
      </c>
      <c r="G56" s="196"/>
      <c r="H56" s="90"/>
      <c r="I56" s="191" t="s">
        <v>102</v>
      </c>
      <c r="J56" s="191" t="s">
        <v>102</v>
      </c>
      <c r="K56" s="191" t="s">
        <v>102</v>
      </c>
      <c r="L56" s="189" t="s">
        <v>109</v>
      </c>
      <c r="M56" s="87" t="s">
        <v>116</v>
      </c>
      <c r="N56" s="86"/>
    </row>
    <row r="57" spans="1:14" ht="14.25" customHeight="1">
      <c r="A57" s="115">
        <v>53</v>
      </c>
      <c r="B57" s="115" t="s">
        <v>225</v>
      </c>
      <c r="C57" s="116"/>
      <c r="D57" s="142" t="s">
        <v>226</v>
      </c>
      <c r="E57" s="176" t="s">
        <v>57</v>
      </c>
      <c r="F57" s="185" t="s">
        <v>108</v>
      </c>
      <c r="G57" s="196"/>
      <c r="H57" s="90"/>
      <c r="I57" s="191" t="s">
        <v>102</v>
      </c>
      <c r="J57" s="191" t="s">
        <v>102</v>
      </c>
      <c r="K57" s="191" t="s">
        <v>102</v>
      </c>
      <c r="L57" s="189" t="s">
        <v>109</v>
      </c>
      <c r="M57" s="87" t="s">
        <v>109</v>
      </c>
      <c r="N57" s="86"/>
    </row>
    <row r="58" spans="1:14" ht="14.25" customHeight="1">
      <c r="A58" s="115">
        <v>54</v>
      </c>
      <c r="B58" s="115" t="s">
        <v>227</v>
      </c>
      <c r="C58" s="116"/>
      <c r="D58" s="141" t="s">
        <v>228</v>
      </c>
      <c r="E58" s="177" t="s">
        <v>53</v>
      </c>
      <c r="F58" s="184" t="s">
        <v>220</v>
      </c>
      <c r="G58" s="196"/>
      <c r="H58" s="90"/>
      <c r="I58" s="191" t="s">
        <v>102</v>
      </c>
      <c r="J58" s="191" t="s">
        <v>102</v>
      </c>
      <c r="K58" s="191" t="s">
        <v>102</v>
      </c>
      <c r="L58" s="189" t="s">
        <v>116</v>
      </c>
      <c r="M58" s="87" t="s">
        <v>116</v>
      </c>
      <c r="N58" s="86"/>
    </row>
    <row r="59" spans="1:14" ht="14.25" customHeight="1">
      <c r="A59" s="115">
        <v>55</v>
      </c>
      <c r="B59" s="115" t="s">
        <v>229</v>
      </c>
      <c r="C59" s="116"/>
      <c r="D59" s="141" t="s">
        <v>230</v>
      </c>
      <c r="E59" s="176" t="s">
        <v>57</v>
      </c>
      <c r="F59" s="184"/>
      <c r="G59" s="196"/>
      <c r="H59" s="90"/>
      <c r="I59" s="193" t="s">
        <v>141</v>
      </c>
      <c r="J59" s="193" t="s">
        <v>141</v>
      </c>
      <c r="K59" s="193" t="s">
        <v>141</v>
      </c>
      <c r="L59" s="189" t="s">
        <v>109</v>
      </c>
      <c r="M59" s="87" t="s">
        <v>103</v>
      </c>
      <c r="N59" s="86" t="s">
        <v>231</v>
      </c>
    </row>
    <row r="60" spans="1:14" ht="14.25" customHeight="1">
      <c r="A60" s="115">
        <v>56</v>
      </c>
      <c r="B60" s="115" t="s">
        <v>232</v>
      </c>
      <c r="C60" s="116"/>
      <c r="D60" s="141" t="s">
        <v>233</v>
      </c>
      <c r="E60" s="177" t="s">
        <v>53</v>
      </c>
      <c r="F60" s="184" t="s">
        <v>100</v>
      </c>
      <c r="G60" s="196" t="s">
        <v>101</v>
      </c>
      <c r="H60" s="90"/>
      <c r="I60" s="191" t="s">
        <v>102</v>
      </c>
      <c r="J60" s="191" t="s">
        <v>102</v>
      </c>
      <c r="K60" s="191" t="s">
        <v>102</v>
      </c>
      <c r="L60" s="189" t="s">
        <v>103</v>
      </c>
      <c r="M60" s="87" t="s">
        <v>103</v>
      </c>
      <c r="N60" s="86"/>
    </row>
    <row r="61" spans="1:14" ht="14.25" customHeight="1">
      <c r="A61" s="115">
        <v>57</v>
      </c>
      <c r="B61" s="115" t="s">
        <v>234</v>
      </c>
      <c r="C61" s="116"/>
      <c r="D61" s="141" t="s">
        <v>235</v>
      </c>
      <c r="E61" s="177" t="s">
        <v>53</v>
      </c>
      <c r="F61" s="184" t="s">
        <v>100</v>
      </c>
      <c r="G61" s="196"/>
      <c r="H61" s="90"/>
      <c r="I61" s="191" t="s">
        <v>102</v>
      </c>
      <c r="J61" s="191" t="s">
        <v>102</v>
      </c>
      <c r="K61" s="191" t="s">
        <v>102</v>
      </c>
      <c r="L61" s="189" t="s">
        <v>109</v>
      </c>
      <c r="M61" s="87" t="s">
        <v>103</v>
      </c>
      <c r="N61" s="86"/>
    </row>
    <row r="62" spans="1:14" ht="14.25" customHeight="1">
      <c r="A62" s="115">
        <v>58</v>
      </c>
      <c r="B62" s="115" t="s">
        <v>236</v>
      </c>
      <c r="C62" s="116"/>
      <c r="D62" s="141" t="s">
        <v>237</v>
      </c>
      <c r="E62" s="177" t="s">
        <v>53</v>
      </c>
      <c r="F62" s="184" t="s">
        <v>100</v>
      </c>
      <c r="G62" s="196"/>
      <c r="H62" s="90"/>
      <c r="I62" s="191" t="s">
        <v>102</v>
      </c>
      <c r="J62" s="191" t="s">
        <v>102</v>
      </c>
      <c r="K62" s="191" t="s">
        <v>102</v>
      </c>
      <c r="L62" s="189" t="s">
        <v>116</v>
      </c>
      <c r="M62" s="87" t="s">
        <v>116</v>
      </c>
      <c r="N62" s="86"/>
    </row>
    <row r="63" spans="1:14" ht="14.25" customHeight="1">
      <c r="A63" s="115">
        <v>59</v>
      </c>
      <c r="B63" s="115" t="s">
        <v>238</v>
      </c>
      <c r="C63" s="116"/>
      <c r="D63" s="141" t="s">
        <v>239</v>
      </c>
      <c r="E63" s="176" t="s">
        <v>57</v>
      </c>
      <c r="F63" s="184" t="s">
        <v>108</v>
      </c>
      <c r="G63" s="196"/>
      <c r="H63" s="90"/>
      <c r="I63" s="191" t="s">
        <v>102</v>
      </c>
      <c r="J63" s="191" t="s">
        <v>102</v>
      </c>
      <c r="K63" s="191" t="s">
        <v>102</v>
      </c>
      <c r="L63" s="189" t="s">
        <v>109</v>
      </c>
      <c r="M63" s="87" t="s">
        <v>109</v>
      </c>
      <c r="N63" s="86"/>
    </row>
    <row r="64" spans="1:14" ht="14.25" customHeight="1">
      <c r="A64" s="115">
        <v>60</v>
      </c>
      <c r="B64" s="115" t="s">
        <v>240</v>
      </c>
      <c r="C64" s="116"/>
      <c r="D64" s="141" t="s">
        <v>241</v>
      </c>
      <c r="E64" s="179" t="s">
        <v>55</v>
      </c>
      <c r="F64" s="184" t="s">
        <v>220</v>
      </c>
      <c r="G64" s="196"/>
      <c r="H64" s="90"/>
      <c r="I64" s="191" t="s">
        <v>102</v>
      </c>
      <c r="J64" s="191" t="s">
        <v>102</v>
      </c>
      <c r="K64" s="191" t="s">
        <v>102</v>
      </c>
      <c r="L64" s="189" t="s">
        <v>116</v>
      </c>
      <c r="M64" s="87" t="s">
        <v>116</v>
      </c>
      <c r="N64" s="86"/>
    </row>
    <row r="65" spans="1:14" ht="14.25" customHeight="1">
      <c r="A65" s="115">
        <v>61</v>
      </c>
      <c r="B65" s="115" t="s">
        <v>242</v>
      </c>
      <c r="C65" s="116"/>
      <c r="D65" s="141" t="s">
        <v>243</v>
      </c>
      <c r="E65" s="177" t="s">
        <v>53</v>
      </c>
      <c r="F65" s="184" t="s">
        <v>220</v>
      </c>
      <c r="G65" s="196"/>
      <c r="H65" s="90"/>
      <c r="I65" s="191" t="s">
        <v>102</v>
      </c>
      <c r="J65" s="191" t="s">
        <v>102</v>
      </c>
      <c r="K65" s="191" t="s">
        <v>102</v>
      </c>
      <c r="L65" s="189" t="s">
        <v>116</v>
      </c>
      <c r="M65" s="87" t="s">
        <v>116</v>
      </c>
      <c r="N65" s="86"/>
    </row>
    <row r="66" spans="1:14" ht="14.25" customHeight="1">
      <c r="A66" s="115">
        <v>62</v>
      </c>
      <c r="B66" s="115" t="s">
        <v>244</v>
      </c>
      <c r="C66" s="116"/>
      <c r="D66" s="141" t="s">
        <v>245</v>
      </c>
      <c r="E66" s="177" t="s">
        <v>53</v>
      </c>
      <c r="F66" s="184" t="s">
        <v>164</v>
      </c>
      <c r="G66" s="196" t="s">
        <v>155</v>
      </c>
      <c r="H66" s="90"/>
      <c r="I66" s="191" t="s">
        <v>102</v>
      </c>
      <c r="J66" s="191" t="s">
        <v>102</v>
      </c>
      <c r="K66" s="191" t="s">
        <v>102</v>
      </c>
      <c r="L66" s="189" t="s">
        <v>109</v>
      </c>
      <c r="M66" s="87" t="s">
        <v>109</v>
      </c>
      <c r="N66" s="86"/>
    </row>
    <row r="67" spans="1:14" ht="14.25" customHeight="1">
      <c r="A67" s="115">
        <v>63</v>
      </c>
      <c r="B67" s="115" t="s">
        <v>246</v>
      </c>
      <c r="C67" s="116"/>
      <c r="D67" s="141" t="s">
        <v>247</v>
      </c>
      <c r="E67" s="177" t="s">
        <v>53</v>
      </c>
      <c r="F67" s="184" t="s">
        <v>108</v>
      </c>
      <c r="G67" s="196"/>
      <c r="H67" s="90"/>
      <c r="I67" s="191" t="s">
        <v>102</v>
      </c>
      <c r="J67" s="191" t="s">
        <v>102</v>
      </c>
      <c r="K67" s="191" t="s">
        <v>102</v>
      </c>
      <c r="L67" s="189" t="s">
        <v>109</v>
      </c>
      <c r="M67" s="87" t="s">
        <v>109</v>
      </c>
      <c r="N67" s="86"/>
    </row>
    <row r="68" spans="1:14" ht="14.25" customHeight="1">
      <c r="A68" s="115">
        <v>64</v>
      </c>
      <c r="B68" s="115" t="s">
        <v>248</v>
      </c>
      <c r="C68" s="116"/>
      <c r="D68" s="141" t="s">
        <v>249</v>
      </c>
      <c r="E68" s="177" t="s">
        <v>53</v>
      </c>
      <c r="F68" s="184" t="s">
        <v>108</v>
      </c>
      <c r="G68" s="196" t="s">
        <v>159</v>
      </c>
      <c r="H68" s="90"/>
      <c r="I68" s="191" t="s">
        <v>102</v>
      </c>
      <c r="J68" s="191" t="s">
        <v>102</v>
      </c>
      <c r="K68" s="191" t="s">
        <v>102</v>
      </c>
      <c r="L68" s="189" t="s">
        <v>109</v>
      </c>
      <c r="M68" s="87" t="s">
        <v>109</v>
      </c>
      <c r="N68" s="86"/>
    </row>
    <row r="69" spans="1:14" ht="14.25" customHeight="1">
      <c r="A69" s="115">
        <v>65</v>
      </c>
      <c r="B69" s="115" t="s">
        <v>250</v>
      </c>
      <c r="C69" s="116"/>
      <c r="D69" s="141" t="s">
        <v>251</v>
      </c>
      <c r="E69" s="177" t="s">
        <v>53</v>
      </c>
      <c r="F69" s="184" t="s">
        <v>220</v>
      </c>
      <c r="G69" s="196"/>
      <c r="H69" s="90"/>
      <c r="I69" s="191" t="s">
        <v>102</v>
      </c>
      <c r="J69" s="191" t="s">
        <v>102</v>
      </c>
      <c r="K69" s="191" t="s">
        <v>102</v>
      </c>
      <c r="L69" s="189" t="s">
        <v>109</v>
      </c>
      <c r="M69" s="87" t="s">
        <v>109</v>
      </c>
      <c r="N69" s="86"/>
    </row>
    <row r="70" spans="1:14" ht="14.25" customHeight="1">
      <c r="A70" s="115">
        <v>66</v>
      </c>
      <c r="B70" s="115" t="s">
        <v>252</v>
      </c>
      <c r="C70" s="116"/>
      <c r="D70" s="141" t="s">
        <v>253</v>
      </c>
      <c r="E70" s="177" t="s">
        <v>53</v>
      </c>
      <c r="F70" s="184" t="s">
        <v>220</v>
      </c>
      <c r="G70" s="196"/>
      <c r="H70" s="90"/>
      <c r="I70" s="191" t="s">
        <v>102</v>
      </c>
      <c r="J70" s="191" t="s">
        <v>102</v>
      </c>
      <c r="K70" s="191" t="s">
        <v>102</v>
      </c>
      <c r="L70" s="189" t="s">
        <v>109</v>
      </c>
      <c r="M70" s="87" t="s">
        <v>109</v>
      </c>
      <c r="N70" s="86"/>
    </row>
    <row r="71" spans="1:14" ht="14.25" customHeight="1">
      <c r="A71" s="115">
        <v>67</v>
      </c>
      <c r="B71" s="115" t="s">
        <v>254</v>
      </c>
      <c r="C71" s="116"/>
      <c r="D71" s="141" t="s">
        <v>255</v>
      </c>
      <c r="E71" s="176" t="s">
        <v>57</v>
      </c>
      <c r="F71" s="184" t="s">
        <v>108</v>
      </c>
      <c r="G71" s="196" t="s">
        <v>155</v>
      </c>
      <c r="H71" s="90"/>
      <c r="I71" s="192" t="s">
        <v>124</v>
      </c>
      <c r="J71" s="192" t="s">
        <v>124</v>
      </c>
      <c r="K71" s="191" t="s">
        <v>102</v>
      </c>
      <c r="L71" s="189" t="s">
        <v>109</v>
      </c>
      <c r="M71" s="87" t="s">
        <v>109</v>
      </c>
      <c r="N71" s="86"/>
    </row>
    <row r="72" spans="1:14" ht="14.25" customHeight="1">
      <c r="A72" s="115">
        <v>68</v>
      </c>
      <c r="B72" s="115" t="s">
        <v>256</v>
      </c>
      <c r="C72" s="116"/>
      <c r="D72" s="141" t="s">
        <v>257</v>
      </c>
      <c r="E72" s="176" t="s">
        <v>57</v>
      </c>
      <c r="F72" s="184" t="s">
        <v>108</v>
      </c>
      <c r="G72" s="196" t="s">
        <v>159</v>
      </c>
      <c r="H72" s="90"/>
      <c r="I72" s="192" t="s">
        <v>124</v>
      </c>
      <c r="J72" s="192" t="s">
        <v>124</v>
      </c>
      <c r="K72" s="191" t="s">
        <v>102</v>
      </c>
      <c r="L72" s="189" t="s">
        <v>109</v>
      </c>
      <c r="M72" s="87" t="s">
        <v>109</v>
      </c>
      <c r="N72" s="86"/>
    </row>
    <row r="73" spans="1:14" ht="14.25" customHeight="1">
      <c r="A73" s="115">
        <v>69</v>
      </c>
      <c r="B73" s="115" t="s">
        <v>258</v>
      </c>
      <c r="C73" s="116"/>
      <c r="D73" s="142" t="s">
        <v>259</v>
      </c>
      <c r="E73" s="176" t="s">
        <v>57</v>
      </c>
      <c r="F73" s="185" t="s">
        <v>108</v>
      </c>
      <c r="G73" s="196" t="s">
        <v>159</v>
      </c>
      <c r="H73" s="90"/>
      <c r="I73" s="192" t="s">
        <v>124</v>
      </c>
      <c r="J73" s="192" t="s">
        <v>124</v>
      </c>
      <c r="K73" s="191" t="s">
        <v>102</v>
      </c>
      <c r="L73" s="189" t="s">
        <v>109</v>
      </c>
      <c r="M73" s="87" t="s">
        <v>109</v>
      </c>
      <c r="N73" s="86"/>
    </row>
    <row r="74" spans="1:14" ht="14.25" customHeight="1">
      <c r="A74" s="115">
        <v>70</v>
      </c>
      <c r="B74" s="115" t="s">
        <v>260</v>
      </c>
      <c r="C74" s="116"/>
      <c r="D74" s="141" t="s">
        <v>261</v>
      </c>
      <c r="E74" s="176" t="s">
        <v>57</v>
      </c>
      <c r="F74" s="184" t="s">
        <v>108</v>
      </c>
      <c r="G74" s="196" t="s">
        <v>129</v>
      </c>
      <c r="H74" s="90"/>
      <c r="I74" s="192" t="s">
        <v>124</v>
      </c>
      <c r="J74" s="192" t="s">
        <v>124</v>
      </c>
      <c r="K74" s="191" t="s">
        <v>102</v>
      </c>
      <c r="L74" s="189" t="s">
        <v>109</v>
      </c>
      <c r="M74" s="87" t="s">
        <v>109</v>
      </c>
      <c r="N74" s="86"/>
    </row>
    <row r="75" spans="1:14" ht="14.25" customHeight="1">
      <c r="A75" s="115">
        <v>71</v>
      </c>
      <c r="B75" s="115" t="s">
        <v>262</v>
      </c>
      <c r="C75" s="116"/>
      <c r="D75" s="141" t="s">
        <v>263</v>
      </c>
      <c r="E75" s="176" t="s">
        <v>57</v>
      </c>
      <c r="F75" s="184" t="s">
        <v>108</v>
      </c>
      <c r="G75" s="196" t="s">
        <v>101</v>
      </c>
      <c r="H75" s="90"/>
      <c r="I75" s="192" t="s">
        <v>124</v>
      </c>
      <c r="J75" s="192" t="s">
        <v>124</v>
      </c>
      <c r="K75" s="191" t="s">
        <v>102</v>
      </c>
      <c r="L75" s="189" t="s">
        <v>109</v>
      </c>
      <c r="M75" s="87" t="s">
        <v>109</v>
      </c>
      <c r="N75" s="86"/>
    </row>
    <row r="76" spans="1:14" ht="14.25" hidden="1" customHeight="1">
      <c r="A76" s="115"/>
      <c r="B76" s="115"/>
      <c r="C76" s="116"/>
      <c r="D76" s="141"/>
      <c r="E76" s="179"/>
      <c r="F76" s="184"/>
      <c r="G76" s="198"/>
      <c r="H76" s="90"/>
      <c r="I76" s="187"/>
      <c r="J76" s="187"/>
      <c r="K76" s="187"/>
      <c r="L76" s="124"/>
      <c r="M76" s="124"/>
      <c r="N76" s="123"/>
    </row>
    <row r="77" spans="1:14" ht="14.25" hidden="1" customHeight="1">
      <c r="A77" s="115"/>
      <c r="B77" s="115"/>
      <c r="C77" s="116"/>
      <c r="D77" s="141"/>
      <c r="E77" s="179"/>
      <c r="F77" s="184"/>
      <c r="G77" s="198"/>
      <c r="H77" s="90"/>
      <c r="I77" s="187"/>
      <c r="J77" s="187"/>
      <c r="K77" s="187"/>
      <c r="L77" s="124"/>
      <c r="M77" s="124"/>
      <c r="N77" s="123"/>
    </row>
    <row r="78" spans="1:14" ht="14.25" hidden="1" customHeight="1">
      <c r="A78" s="115"/>
      <c r="B78" s="115"/>
      <c r="C78" s="116"/>
      <c r="D78" s="141"/>
      <c r="E78" s="179"/>
      <c r="F78" s="184"/>
      <c r="G78" s="198"/>
      <c r="H78" s="90"/>
      <c r="I78" s="187"/>
      <c r="J78" s="187"/>
      <c r="K78" s="187"/>
      <c r="L78" s="124"/>
      <c r="M78" s="124"/>
      <c r="N78" s="123"/>
    </row>
    <row r="79" spans="1:14" ht="14.25" hidden="1" customHeight="1">
      <c r="A79" s="115"/>
      <c r="B79" s="115"/>
      <c r="C79" s="116"/>
      <c r="D79" s="141"/>
      <c r="E79" s="179"/>
      <c r="F79" s="184"/>
      <c r="G79" s="198"/>
      <c r="H79" s="90"/>
      <c r="I79" s="187"/>
      <c r="J79" s="187"/>
      <c r="K79" s="187"/>
      <c r="L79" s="124"/>
      <c r="M79" s="124"/>
      <c r="N79" s="123"/>
    </row>
    <row r="80" spans="1:14" ht="14.25" hidden="1" customHeight="1">
      <c r="A80" s="115"/>
      <c r="B80" s="115"/>
      <c r="C80" s="116"/>
      <c r="D80" s="141"/>
      <c r="E80" s="179"/>
      <c r="F80" s="184"/>
      <c r="G80" s="198"/>
      <c r="H80" s="90"/>
      <c r="I80" s="187"/>
      <c r="J80" s="187"/>
      <c r="K80" s="187"/>
      <c r="L80" s="124"/>
      <c r="M80" s="124"/>
      <c r="N80" s="123"/>
    </row>
    <row r="81" spans="1:14" ht="14.25" hidden="1" customHeight="1">
      <c r="A81" s="115"/>
      <c r="B81" s="115"/>
      <c r="C81" s="116"/>
      <c r="D81" s="141"/>
      <c r="E81" s="179"/>
      <c r="F81" s="184"/>
      <c r="G81" s="198"/>
      <c r="H81" s="90"/>
      <c r="I81" s="187"/>
      <c r="J81" s="187"/>
      <c r="K81" s="187"/>
      <c r="L81" s="124"/>
      <c r="M81" s="124"/>
      <c r="N81" s="123"/>
    </row>
    <row r="82" spans="1:14" ht="14.25" hidden="1" customHeight="1">
      <c r="A82" s="115"/>
      <c r="B82" s="115"/>
      <c r="C82" s="116"/>
      <c r="D82" s="141"/>
      <c r="E82" s="179"/>
      <c r="F82" s="184"/>
      <c r="G82" s="198"/>
      <c r="H82" s="90"/>
      <c r="I82" s="187"/>
      <c r="J82" s="187"/>
      <c r="K82" s="187"/>
      <c r="L82" s="124"/>
      <c r="M82" s="124"/>
      <c r="N82" s="123"/>
    </row>
    <row r="83" spans="1:14" ht="14.25" hidden="1" customHeight="1">
      <c r="A83" s="115"/>
      <c r="B83" s="115"/>
      <c r="C83" s="116"/>
      <c r="D83" s="141"/>
      <c r="E83" s="179"/>
      <c r="F83" s="184"/>
      <c r="G83" s="198"/>
      <c r="H83" s="90"/>
      <c r="I83" s="187"/>
      <c r="J83" s="187"/>
      <c r="K83" s="187"/>
      <c r="L83" s="124"/>
      <c r="M83" s="124"/>
      <c r="N83" s="123"/>
    </row>
    <row r="84" spans="1:14" ht="14.25" hidden="1" customHeight="1">
      <c r="A84" s="115"/>
      <c r="B84" s="115"/>
      <c r="C84" s="116"/>
      <c r="D84" s="141"/>
      <c r="E84" s="179"/>
      <c r="F84" s="184"/>
      <c r="G84" s="198"/>
      <c r="H84" s="90"/>
      <c r="I84" s="187"/>
      <c r="J84" s="187"/>
      <c r="K84" s="187"/>
      <c r="L84" s="124"/>
      <c r="M84" s="124"/>
      <c r="N84" s="123"/>
    </row>
    <row r="85" spans="1:14" ht="14.25" hidden="1" customHeight="1">
      <c r="A85" s="115"/>
      <c r="B85" s="115"/>
      <c r="C85" s="116"/>
      <c r="D85" s="141"/>
      <c r="E85" s="179"/>
      <c r="F85" s="184"/>
      <c r="G85" s="198"/>
      <c r="H85" s="90"/>
      <c r="I85" s="187"/>
      <c r="J85" s="187"/>
      <c r="K85" s="187"/>
      <c r="L85" s="124"/>
      <c r="M85" s="124"/>
      <c r="N85" s="123"/>
    </row>
    <row r="86" spans="1:14" ht="14.25" hidden="1" customHeight="1">
      <c r="A86" s="115"/>
      <c r="B86" s="115"/>
      <c r="C86" s="116"/>
      <c r="D86" s="141"/>
      <c r="E86" s="179"/>
      <c r="F86" s="184"/>
      <c r="G86" s="198"/>
      <c r="H86" s="90"/>
      <c r="I86" s="187"/>
      <c r="J86" s="187"/>
      <c r="K86" s="187"/>
      <c r="L86" s="124"/>
      <c r="M86" s="124"/>
      <c r="N86" s="123"/>
    </row>
    <row r="87" spans="1:14" ht="14.25" hidden="1" customHeight="1">
      <c r="A87" s="115"/>
      <c r="B87" s="115"/>
      <c r="C87" s="116"/>
      <c r="D87" s="141"/>
      <c r="E87" s="179"/>
      <c r="F87" s="184"/>
      <c r="G87" s="198"/>
      <c r="H87" s="90"/>
      <c r="I87" s="187"/>
      <c r="J87" s="187"/>
      <c r="K87" s="187"/>
      <c r="L87" s="124"/>
      <c r="M87" s="124"/>
      <c r="N87" s="123"/>
    </row>
    <row r="88" spans="1:14" ht="14.25" hidden="1" customHeight="1">
      <c r="A88" s="115"/>
      <c r="B88" s="115"/>
      <c r="C88" s="116"/>
      <c r="D88" s="141"/>
      <c r="E88" s="179"/>
      <c r="F88" s="184"/>
      <c r="G88" s="198"/>
      <c r="H88" s="90"/>
      <c r="I88" s="187"/>
      <c r="J88" s="187"/>
      <c r="K88" s="187"/>
      <c r="L88" s="124"/>
      <c r="M88" s="124"/>
      <c r="N88" s="123"/>
    </row>
    <row r="89" spans="1:14" ht="14.25" hidden="1" customHeight="1">
      <c r="A89" s="115"/>
      <c r="B89" s="115"/>
      <c r="C89" s="116"/>
      <c r="D89" s="141"/>
      <c r="E89" s="179"/>
      <c r="F89" s="184"/>
      <c r="G89" s="198"/>
      <c r="H89" s="90"/>
      <c r="I89" s="187"/>
      <c r="J89" s="187"/>
      <c r="K89" s="187"/>
      <c r="L89" s="124"/>
      <c r="M89" s="124"/>
      <c r="N89" s="123"/>
    </row>
    <row r="90" spans="1:14" ht="14.25" hidden="1" customHeight="1">
      <c r="A90" s="115"/>
      <c r="B90" s="115"/>
      <c r="C90" s="116"/>
      <c r="D90" s="141"/>
      <c r="E90" s="179"/>
      <c r="F90" s="184"/>
      <c r="G90" s="198"/>
      <c r="H90" s="90"/>
      <c r="I90" s="187"/>
      <c r="J90" s="187"/>
      <c r="K90" s="187"/>
      <c r="L90" s="124"/>
      <c r="M90" s="124"/>
      <c r="N90" s="123"/>
    </row>
    <row r="91" spans="1:14" ht="14.25" hidden="1" customHeight="1">
      <c r="A91" s="115"/>
      <c r="B91" s="115"/>
      <c r="C91" s="116"/>
      <c r="D91" s="141"/>
      <c r="E91" s="179"/>
      <c r="F91" s="184"/>
      <c r="G91" s="198"/>
      <c r="H91" s="90"/>
      <c r="I91" s="187"/>
      <c r="J91" s="187"/>
      <c r="K91" s="187"/>
      <c r="L91" s="124"/>
      <c r="M91" s="124"/>
      <c r="N91" s="123"/>
    </row>
    <row r="92" spans="1:14" ht="14.25" hidden="1" customHeight="1">
      <c r="A92" s="115"/>
      <c r="B92" s="115"/>
      <c r="C92" s="116"/>
      <c r="D92" s="141"/>
      <c r="E92" s="179"/>
      <c r="F92" s="184"/>
      <c r="G92" s="198"/>
      <c r="H92" s="90"/>
      <c r="I92" s="187"/>
      <c r="J92" s="187"/>
      <c r="K92" s="187"/>
      <c r="L92" s="124"/>
      <c r="M92" s="124"/>
      <c r="N92" s="123"/>
    </row>
    <row r="93" spans="1:14" ht="14.25" hidden="1" customHeight="1">
      <c r="A93" s="115"/>
      <c r="B93" s="115"/>
      <c r="C93" s="116"/>
      <c r="D93" s="141"/>
      <c r="E93" s="179"/>
      <c r="F93" s="184"/>
      <c r="G93" s="198"/>
      <c r="H93" s="90"/>
      <c r="I93" s="187"/>
      <c r="J93" s="187"/>
      <c r="K93" s="187"/>
      <c r="L93" s="124"/>
      <c r="M93" s="124"/>
      <c r="N93" s="123"/>
    </row>
    <row r="94" spans="1:14" ht="14.25" hidden="1" customHeight="1">
      <c r="A94" s="115"/>
      <c r="B94" s="115"/>
      <c r="C94" s="116"/>
      <c r="D94" s="141"/>
      <c r="E94" s="179"/>
      <c r="F94" s="184"/>
      <c r="G94" s="198"/>
      <c r="H94" s="90"/>
      <c r="I94" s="187"/>
      <c r="J94" s="187"/>
      <c r="K94" s="187"/>
      <c r="L94" s="124"/>
      <c r="M94" s="124"/>
      <c r="N94" s="123"/>
    </row>
    <row r="95" spans="1:14" ht="14.25" hidden="1" customHeight="1">
      <c r="A95" s="115"/>
      <c r="B95" s="115"/>
      <c r="C95" s="116"/>
      <c r="D95" s="141"/>
      <c r="E95" s="179"/>
      <c r="F95" s="184"/>
      <c r="G95" s="198"/>
      <c r="H95" s="90"/>
      <c r="I95" s="187"/>
      <c r="J95" s="187"/>
      <c r="K95" s="187"/>
      <c r="L95" s="124"/>
      <c r="M95" s="124"/>
      <c r="N95" s="123"/>
    </row>
    <row r="96" spans="1:14" ht="14.25" hidden="1" customHeight="1">
      <c r="A96" s="115"/>
      <c r="B96" s="115"/>
      <c r="C96" s="116"/>
      <c r="D96" s="141"/>
      <c r="E96" s="179"/>
      <c r="F96" s="184"/>
      <c r="G96" s="198"/>
      <c r="H96" s="90"/>
      <c r="I96" s="187"/>
      <c r="J96" s="187"/>
      <c r="K96" s="187"/>
      <c r="L96" s="124"/>
      <c r="M96" s="124"/>
      <c r="N96" s="123"/>
    </row>
    <row r="97" spans="1:14" ht="14.25" hidden="1" customHeight="1">
      <c r="A97" s="115"/>
      <c r="B97" s="115"/>
      <c r="C97" s="116"/>
      <c r="D97" s="141"/>
      <c r="E97" s="179"/>
      <c r="F97" s="184"/>
      <c r="G97" s="198"/>
      <c r="H97" s="90"/>
      <c r="I97" s="187"/>
      <c r="J97" s="187"/>
      <c r="K97" s="187"/>
      <c r="L97" s="124"/>
      <c r="M97" s="124"/>
      <c r="N97" s="123"/>
    </row>
    <row r="98" spans="1:14" ht="14.25" hidden="1" customHeight="1">
      <c r="A98" s="115"/>
      <c r="B98" s="115"/>
      <c r="C98" s="116"/>
      <c r="D98" s="141"/>
      <c r="E98" s="179"/>
      <c r="F98" s="184"/>
      <c r="G98" s="198"/>
      <c r="H98" s="90"/>
      <c r="I98" s="187"/>
      <c r="J98" s="187"/>
      <c r="K98" s="187"/>
      <c r="L98" s="124"/>
      <c r="M98" s="124"/>
      <c r="N98" s="123"/>
    </row>
    <row r="99" spans="1:14" ht="14.25" hidden="1" customHeight="1">
      <c r="A99" s="115"/>
      <c r="B99" s="115"/>
      <c r="C99" s="116"/>
      <c r="D99" s="141"/>
      <c r="E99" s="179"/>
      <c r="F99" s="184"/>
      <c r="G99" s="198"/>
      <c r="H99" s="90"/>
      <c r="I99" s="187"/>
      <c r="J99" s="187"/>
      <c r="K99" s="187"/>
      <c r="L99" s="124"/>
      <c r="M99" s="124"/>
      <c r="N99" s="123"/>
    </row>
    <row r="100" spans="1:14" ht="14.25" hidden="1" customHeight="1">
      <c r="A100" s="115"/>
      <c r="B100" s="115"/>
      <c r="C100" s="116"/>
      <c r="D100" s="141"/>
      <c r="E100" s="179"/>
      <c r="F100" s="184"/>
      <c r="G100" s="198"/>
      <c r="H100" s="90"/>
      <c r="I100" s="187"/>
      <c r="J100" s="187"/>
      <c r="K100" s="187"/>
      <c r="L100" s="124"/>
      <c r="M100" s="124"/>
      <c r="N100" s="123"/>
    </row>
    <row r="101" spans="1:14" ht="14.25" hidden="1" customHeight="1">
      <c r="A101" s="115"/>
      <c r="B101" s="115"/>
      <c r="C101" s="116"/>
      <c r="D101" s="141"/>
      <c r="E101" s="179"/>
      <c r="F101" s="184"/>
      <c r="G101" s="198"/>
      <c r="H101" s="90"/>
      <c r="I101" s="187"/>
      <c r="J101" s="187"/>
      <c r="K101" s="187"/>
      <c r="L101" s="124"/>
      <c r="M101" s="124"/>
      <c r="N101" s="123"/>
    </row>
    <row r="102" spans="1:14" ht="14.25" hidden="1" customHeight="1">
      <c r="A102" s="115"/>
      <c r="B102" s="115"/>
      <c r="C102" s="116"/>
      <c r="D102" s="141"/>
      <c r="E102" s="179"/>
      <c r="F102" s="184"/>
      <c r="G102" s="198"/>
      <c r="H102" s="90"/>
      <c r="I102" s="187"/>
      <c r="J102" s="187"/>
      <c r="K102" s="187"/>
      <c r="L102" s="124"/>
      <c r="M102" s="124"/>
      <c r="N102" s="123"/>
    </row>
    <row r="103" spans="1:14" ht="14.25" hidden="1" customHeight="1">
      <c r="A103" s="115"/>
      <c r="B103" s="115"/>
      <c r="C103" s="116"/>
      <c r="D103" s="141"/>
      <c r="E103" s="179"/>
      <c r="F103" s="184"/>
      <c r="G103" s="198"/>
      <c r="H103" s="90"/>
      <c r="I103" s="187"/>
      <c r="J103" s="187"/>
      <c r="K103" s="187"/>
      <c r="L103" s="124"/>
      <c r="M103" s="124"/>
      <c r="N103" s="123"/>
    </row>
    <row r="104" spans="1:14" ht="14.25" hidden="1" customHeight="1">
      <c r="A104" s="115"/>
      <c r="B104" s="115"/>
      <c r="C104" s="116"/>
      <c r="D104" s="141"/>
      <c r="E104" s="179"/>
      <c r="F104" s="184"/>
      <c r="G104" s="198"/>
      <c r="H104" s="90"/>
      <c r="I104" s="187"/>
      <c r="J104" s="187"/>
      <c r="K104" s="187"/>
      <c r="L104" s="124"/>
      <c r="M104" s="124"/>
      <c r="N104" s="123"/>
    </row>
    <row r="105" spans="1:14" ht="14.25" hidden="1" customHeight="1">
      <c r="A105" s="115"/>
      <c r="B105" s="115"/>
      <c r="C105" s="116"/>
      <c r="D105" s="141"/>
      <c r="E105" s="179"/>
      <c r="F105" s="184"/>
      <c r="G105" s="198"/>
      <c r="H105" s="90"/>
      <c r="I105" s="187"/>
      <c r="J105" s="187"/>
      <c r="K105" s="187"/>
      <c r="L105" s="124"/>
      <c r="M105" s="124"/>
      <c r="N105" s="123"/>
    </row>
    <row r="106" spans="1:14" ht="14.25" hidden="1" customHeight="1">
      <c r="A106" s="115"/>
      <c r="B106" s="115"/>
      <c r="C106" s="116"/>
      <c r="D106" s="141"/>
      <c r="E106" s="179"/>
      <c r="F106" s="184"/>
      <c r="G106" s="198"/>
      <c r="H106" s="90"/>
      <c r="I106" s="187"/>
      <c r="J106" s="187"/>
      <c r="K106" s="187"/>
      <c r="L106" s="124"/>
      <c r="M106" s="124"/>
      <c r="N106" s="123"/>
    </row>
    <row r="107" spans="1:14" ht="14.25" hidden="1" customHeight="1">
      <c r="A107" s="115"/>
      <c r="B107" s="115"/>
      <c r="C107" s="116"/>
      <c r="D107" s="141"/>
      <c r="E107" s="179"/>
      <c r="F107" s="184"/>
      <c r="G107" s="198"/>
      <c r="H107" s="90"/>
      <c r="I107" s="187"/>
      <c r="J107" s="187"/>
      <c r="K107" s="187"/>
      <c r="L107" s="124"/>
      <c r="M107" s="124"/>
      <c r="N107" s="123"/>
    </row>
    <row r="108" spans="1:14" ht="14.25" hidden="1" customHeight="1">
      <c r="A108" s="115"/>
      <c r="B108" s="115"/>
      <c r="C108" s="116"/>
      <c r="D108" s="141"/>
      <c r="E108" s="179"/>
      <c r="F108" s="184"/>
      <c r="G108" s="198"/>
      <c r="H108" s="90"/>
      <c r="I108" s="187"/>
      <c r="J108" s="187"/>
      <c r="K108" s="187"/>
      <c r="L108" s="124"/>
      <c r="M108" s="124"/>
      <c r="N108" s="123"/>
    </row>
    <row r="109" spans="1:14" ht="14.25" hidden="1" customHeight="1">
      <c r="A109" s="115"/>
      <c r="B109" s="115"/>
      <c r="C109" s="116"/>
      <c r="D109" s="141"/>
      <c r="E109" s="179"/>
      <c r="F109" s="184"/>
      <c r="G109" s="198"/>
      <c r="H109" s="90"/>
      <c r="I109" s="187"/>
      <c r="J109" s="187"/>
      <c r="K109" s="187"/>
      <c r="L109" s="124"/>
      <c r="M109" s="124"/>
      <c r="N109" s="123"/>
    </row>
    <row r="110" spans="1:14" ht="14.25" hidden="1" customHeight="1">
      <c r="A110" s="115"/>
      <c r="B110" s="115"/>
      <c r="C110" s="116"/>
      <c r="D110" s="141"/>
      <c r="E110" s="179"/>
      <c r="F110" s="184"/>
      <c r="G110" s="198"/>
      <c r="H110" s="90"/>
      <c r="I110" s="187"/>
      <c r="J110" s="187"/>
      <c r="K110" s="187"/>
      <c r="L110" s="124"/>
      <c r="M110" s="124"/>
      <c r="N110" s="123"/>
    </row>
    <row r="111" spans="1:14" ht="14.25" hidden="1" customHeight="1">
      <c r="A111" s="115"/>
      <c r="B111" s="115"/>
      <c r="C111" s="116"/>
      <c r="D111" s="141"/>
      <c r="E111" s="179"/>
      <c r="F111" s="184"/>
      <c r="G111" s="198"/>
      <c r="H111" s="90"/>
      <c r="I111" s="187"/>
      <c r="J111" s="187"/>
      <c r="K111" s="187"/>
      <c r="L111" s="124"/>
      <c r="M111" s="124"/>
      <c r="N111" s="123"/>
    </row>
    <row r="112" spans="1:14" ht="14.25" hidden="1" customHeight="1">
      <c r="A112" s="115"/>
      <c r="B112" s="115"/>
      <c r="C112" s="116"/>
      <c r="D112" s="141"/>
      <c r="E112" s="179"/>
      <c r="F112" s="184"/>
      <c r="G112" s="198"/>
      <c r="H112" s="90"/>
      <c r="I112" s="187"/>
      <c r="J112" s="187"/>
      <c r="K112" s="187"/>
      <c r="L112" s="124"/>
      <c r="M112" s="124"/>
      <c r="N112" s="123"/>
    </row>
    <row r="113" spans="1:14" ht="14.25" hidden="1" customHeight="1">
      <c r="A113" s="115"/>
      <c r="B113" s="115"/>
      <c r="C113" s="116"/>
      <c r="D113" s="141"/>
      <c r="E113" s="179"/>
      <c r="F113" s="184"/>
      <c r="G113" s="198"/>
      <c r="H113" s="90"/>
      <c r="I113" s="187"/>
      <c r="J113" s="187"/>
      <c r="K113" s="187"/>
      <c r="L113" s="124"/>
      <c r="M113" s="124"/>
      <c r="N113" s="123"/>
    </row>
    <row r="114" spans="1:14" ht="14.25" hidden="1" customHeight="1">
      <c r="A114" s="115"/>
      <c r="B114" s="115"/>
      <c r="C114" s="116"/>
      <c r="D114" s="141"/>
      <c r="E114" s="179"/>
      <c r="F114" s="184"/>
      <c r="G114" s="198"/>
      <c r="H114" s="90"/>
      <c r="I114" s="187"/>
      <c r="J114" s="187"/>
      <c r="K114" s="187"/>
      <c r="L114" s="124"/>
      <c r="M114" s="124"/>
      <c r="N114" s="123"/>
    </row>
    <row r="115" spans="1:14" ht="14.25" hidden="1" customHeight="1">
      <c r="A115" s="115"/>
      <c r="B115" s="115"/>
      <c r="C115" s="116"/>
      <c r="D115" s="141"/>
      <c r="E115" s="179"/>
      <c r="F115" s="184"/>
      <c r="G115" s="198"/>
      <c r="H115" s="90"/>
      <c r="I115" s="187"/>
      <c r="J115" s="187"/>
      <c r="K115" s="187"/>
      <c r="L115" s="124"/>
      <c r="M115" s="124"/>
      <c r="N115" s="123"/>
    </row>
    <row r="116" spans="1:14" ht="14.25" hidden="1" customHeight="1">
      <c r="A116" s="115"/>
      <c r="B116" s="115"/>
      <c r="C116" s="116"/>
      <c r="D116" s="141"/>
      <c r="E116" s="179"/>
      <c r="F116" s="184"/>
      <c r="G116" s="198"/>
      <c r="H116" s="90"/>
      <c r="I116" s="187"/>
      <c r="J116" s="187"/>
      <c r="K116" s="187"/>
      <c r="L116" s="124"/>
      <c r="M116" s="124"/>
      <c r="N116" s="123"/>
    </row>
    <row r="117" spans="1:14" ht="14.25" hidden="1" customHeight="1">
      <c r="A117" s="115"/>
      <c r="B117" s="115"/>
      <c r="C117" s="116"/>
      <c r="D117" s="141"/>
      <c r="E117" s="179"/>
      <c r="F117" s="184"/>
      <c r="G117" s="198"/>
      <c r="H117" s="90"/>
      <c r="I117" s="187"/>
      <c r="J117" s="187"/>
      <c r="K117" s="187"/>
      <c r="L117" s="124"/>
      <c r="M117" s="124"/>
      <c r="N117" s="123"/>
    </row>
    <row r="118" spans="1:14" ht="14.25" hidden="1" customHeight="1">
      <c r="A118" s="115"/>
      <c r="B118" s="115"/>
      <c r="C118" s="116"/>
      <c r="D118" s="141"/>
      <c r="E118" s="179"/>
      <c r="F118" s="184"/>
      <c r="G118" s="198"/>
      <c r="H118" s="90"/>
      <c r="I118" s="187"/>
      <c r="J118" s="187"/>
      <c r="K118" s="187"/>
      <c r="L118" s="124"/>
      <c r="M118" s="124"/>
      <c r="N118" s="123"/>
    </row>
    <row r="119" spans="1:14" ht="14.25" hidden="1" customHeight="1">
      <c r="A119" s="115"/>
      <c r="B119" s="115"/>
      <c r="C119" s="116"/>
      <c r="D119" s="141"/>
      <c r="E119" s="179"/>
      <c r="F119" s="184"/>
      <c r="G119" s="198"/>
      <c r="H119" s="90"/>
      <c r="I119" s="187"/>
      <c r="J119" s="187"/>
      <c r="K119" s="187"/>
      <c r="L119" s="124"/>
      <c r="M119" s="124"/>
      <c r="N119" s="123"/>
    </row>
    <row r="120" spans="1:14" ht="14.25" hidden="1" customHeight="1">
      <c r="A120" s="115"/>
      <c r="B120" s="115"/>
      <c r="C120" s="116"/>
      <c r="D120" s="141"/>
      <c r="E120" s="179"/>
      <c r="F120" s="184"/>
      <c r="G120" s="198"/>
      <c r="H120" s="90"/>
      <c r="I120" s="187"/>
      <c r="J120" s="187"/>
      <c r="K120" s="187"/>
      <c r="L120" s="124"/>
      <c r="M120" s="124"/>
      <c r="N120" s="123"/>
    </row>
    <row r="121" spans="1:14" ht="14.25" hidden="1" customHeight="1">
      <c r="A121" s="115"/>
      <c r="B121" s="115"/>
      <c r="C121" s="116"/>
      <c r="D121" s="141"/>
      <c r="E121" s="179"/>
      <c r="F121" s="184"/>
      <c r="G121" s="198"/>
      <c r="H121" s="90"/>
      <c r="I121" s="187"/>
      <c r="J121" s="187"/>
      <c r="K121" s="187"/>
      <c r="L121" s="124"/>
      <c r="M121" s="124"/>
      <c r="N121" s="123"/>
    </row>
    <row r="122" spans="1:14" ht="14.25" hidden="1" customHeight="1">
      <c r="A122" s="115"/>
      <c r="B122" s="115"/>
      <c r="C122" s="116"/>
      <c r="D122" s="141"/>
      <c r="E122" s="179"/>
      <c r="F122" s="184"/>
      <c r="G122" s="198"/>
      <c r="H122" s="90"/>
      <c r="I122" s="187"/>
      <c r="J122" s="187"/>
      <c r="K122" s="187"/>
      <c r="L122" s="124"/>
      <c r="M122" s="124"/>
      <c r="N122" s="123"/>
    </row>
    <row r="123" spans="1:14" ht="14.25" hidden="1" customHeight="1">
      <c r="A123" s="115"/>
      <c r="B123" s="115"/>
      <c r="C123" s="116"/>
      <c r="D123" s="141"/>
      <c r="E123" s="179"/>
      <c r="F123" s="184"/>
      <c r="G123" s="198"/>
      <c r="H123" s="90"/>
      <c r="I123" s="187"/>
      <c r="J123" s="187"/>
      <c r="K123" s="187"/>
      <c r="L123" s="124"/>
      <c r="M123" s="124"/>
      <c r="N123" s="123"/>
    </row>
    <row r="124" spans="1:14" ht="14.25" hidden="1" customHeight="1">
      <c r="A124" s="115"/>
      <c r="B124" s="115"/>
      <c r="C124" s="116"/>
      <c r="D124" s="141"/>
      <c r="E124" s="179"/>
      <c r="F124" s="184"/>
      <c r="G124" s="198"/>
      <c r="H124" s="90"/>
      <c r="I124" s="187"/>
      <c r="J124" s="187"/>
      <c r="K124" s="187"/>
      <c r="L124" s="124"/>
      <c r="M124" s="124"/>
      <c r="N124" s="123"/>
    </row>
    <row r="125" spans="1:14" ht="14.25" hidden="1" customHeight="1">
      <c r="A125" s="115"/>
      <c r="B125" s="115"/>
      <c r="C125" s="116"/>
      <c r="D125" s="141"/>
      <c r="E125" s="179"/>
      <c r="F125" s="184"/>
      <c r="G125" s="198"/>
      <c r="H125" s="90"/>
      <c r="I125" s="187"/>
      <c r="J125" s="187"/>
      <c r="K125" s="187"/>
      <c r="L125" s="124"/>
      <c r="M125" s="124"/>
      <c r="N125" s="123"/>
    </row>
    <row r="126" spans="1:14" ht="14.25" hidden="1" customHeight="1">
      <c r="A126" s="115"/>
      <c r="B126" s="115"/>
      <c r="C126" s="116"/>
      <c r="D126" s="141"/>
      <c r="E126" s="179"/>
      <c r="F126" s="184"/>
      <c r="G126" s="198"/>
      <c r="H126" s="90"/>
      <c r="I126" s="187"/>
      <c r="J126" s="187"/>
      <c r="K126" s="187"/>
      <c r="L126" s="124"/>
      <c r="M126" s="124"/>
      <c r="N126" s="123"/>
    </row>
    <row r="127" spans="1:14" ht="14.25" hidden="1" customHeight="1">
      <c r="A127" s="115"/>
      <c r="B127" s="115"/>
      <c r="C127" s="116"/>
      <c r="D127" s="141"/>
      <c r="E127" s="179"/>
      <c r="F127" s="184"/>
      <c r="G127" s="198"/>
      <c r="H127" s="90"/>
      <c r="I127" s="187"/>
      <c r="J127" s="187"/>
      <c r="K127" s="187"/>
      <c r="L127" s="124"/>
      <c r="M127" s="124"/>
      <c r="N127" s="123"/>
    </row>
    <row r="128" spans="1:14" ht="14.25" hidden="1" customHeight="1">
      <c r="A128" s="115"/>
      <c r="B128" s="115"/>
      <c r="C128" s="116"/>
      <c r="D128" s="141"/>
      <c r="E128" s="179"/>
      <c r="F128" s="184"/>
      <c r="G128" s="198"/>
      <c r="H128" s="90"/>
      <c r="I128" s="187"/>
      <c r="J128" s="187"/>
      <c r="K128" s="187"/>
      <c r="L128" s="124"/>
      <c r="M128" s="124"/>
      <c r="N128" s="123"/>
    </row>
    <row r="129" spans="1:14" ht="14.25" hidden="1" customHeight="1">
      <c r="A129" s="115"/>
      <c r="B129" s="115"/>
      <c r="C129" s="116"/>
      <c r="D129" s="141"/>
      <c r="E129" s="179"/>
      <c r="F129" s="184"/>
      <c r="G129" s="198"/>
      <c r="H129" s="90"/>
      <c r="I129" s="187"/>
      <c r="J129" s="187"/>
      <c r="K129" s="187"/>
      <c r="L129" s="124"/>
      <c r="M129" s="124"/>
      <c r="N129" s="123"/>
    </row>
    <row r="130" spans="1:14" ht="14.25" hidden="1" customHeight="1">
      <c r="A130" s="115"/>
      <c r="B130" s="115"/>
      <c r="C130" s="116"/>
      <c r="D130" s="141"/>
      <c r="E130" s="179"/>
      <c r="F130" s="184"/>
      <c r="G130" s="198"/>
      <c r="H130" s="90"/>
      <c r="I130" s="187"/>
      <c r="J130" s="187"/>
      <c r="K130" s="187"/>
      <c r="L130" s="124"/>
      <c r="M130" s="124"/>
      <c r="N130" s="123"/>
    </row>
    <row r="131" spans="1:14" ht="14.25" hidden="1" customHeight="1">
      <c r="A131" s="115"/>
      <c r="B131" s="115"/>
      <c r="C131" s="116"/>
      <c r="D131" s="141"/>
      <c r="E131" s="179"/>
      <c r="F131" s="184"/>
      <c r="G131" s="198"/>
      <c r="H131" s="90"/>
      <c r="I131" s="187"/>
      <c r="J131" s="187"/>
      <c r="K131" s="187"/>
      <c r="L131" s="124"/>
      <c r="M131" s="124"/>
      <c r="N131" s="123"/>
    </row>
    <row r="132" spans="1:14" ht="14.25" hidden="1" customHeight="1">
      <c r="A132" s="115"/>
      <c r="B132" s="115"/>
      <c r="C132" s="116"/>
      <c r="D132" s="141"/>
      <c r="E132" s="179"/>
      <c r="F132" s="184"/>
      <c r="G132" s="198"/>
      <c r="H132" s="90"/>
      <c r="I132" s="187"/>
      <c r="J132" s="187"/>
      <c r="K132" s="187"/>
      <c r="L132" s="124"/>
      <c r="M132" s="124"/>
      <c r="N132" s="123"/>
    </row>
    <row r="133" spans="1:14" ht="14.25" hidden="1" customHeight="1">
      <c r="A133" s="115"/>
      <c r="B133" s="115"/>
      <c r="C133" s="116"/>
      <c r="D133" s="141"/>
      <c r="E133" s="179"/>
      <c r="F133" s="184"/>
      <c r="G133" s="198"/>
      <c r="H133" s="90"/>
      <c r="I133" s="187"/>
      <c r="J133" s="187"/>
      <c r="K133" s="187"/>
      <c r="L133" s="124"/>
      <c r="M133" s="124"/>
      <c r="N133" s="123"/>
    </row>
    <row r="134" spans="1:14" ht="14.25" hidden="1" customHeight="1">
      <c r="A134" s="115"/>
      <c r="B134" s="115"/>
      <c r="C134" s="116"/>
      <c r="D134" s="141"/>
      <c r="E134" s="179"/>
      <c r="F134" s="184"/>
      <c r="G134" s="198"/>
      <c r="H134" s="90"/>
      <c r="I134" s="187"/>
      <c r="J134" s="187"/>
      <c r="K134" s="187"/>
      <c r="L134" s="124"/>
      <c r="M134" s="124"/>
      <c r="N134" s="123"/>
    </row>
    <row r="135" spans="1:14" ht="14.25" hidden="1" customHeight="1">
      <c r="A135" s="115"/>
      <c r="B135" s="115"/>
      <c r="C135" s="116"/>
      <c r="D135" s="141"/>
      <c r="E135" s="179"/>
      <c r="F135" s="184"/>
      <c r="G135" s="198"/>
      <c r="H135" s="90"/>
      <c r="I135" s="187"/>
      <c r="J135" s="187"/>
      <c r="K135" s="187"/>
      <c r="L135" s="124"/>
      <c r="M135" s="124"/>
      <c r="N135" s="123"/>
    </row>
    <row r="136" spans="1:14" ht="14.25" hidden="1" customHeight="1">
      <c r="A136" s="115"/>
      <c r="B136" s="115"/>
      <c r="C136" s="116"/>
      <c r="D136" s="141"/>
      <c r="E136" s="179"/>
      <c r="F136" s="184"/>
      <c r="G136" s="198"/>
      <c r="H136" s="90"/>
      <c r="I136" s="187"/>
      <c r="J136" s="187"/>
      <c r="K136" s="187"/>
      <c r="L136" s="124"/>
      <c r="M136" s="124"/>
      <c r="N136" s="123"/>
    </row>
    <row r="137" spans="1:14" ht="14.25" hidden="1" customHeight="1">
      <c r="A137" s="115"/>
      <c r="B137" s="115"/>
      <c r="C137" s="116"/>
      <c r="D137" s="141"/>
      <c r="E137" s="179"/>
      <c r="F137" s="184"/>
      <c r="G137" s="198"/>
      <c r="H137" s="90"/>
      <c r="I137" s="187"/>
      <c r="J137" s="187"/>
      <c r="K137" s="187"/>
      <c r="L137" s="124"/>
      <c r="M137" s="124"/>
      <c r="N137" s="123"/>
    </row>
    <row r="138" spans="1:14" ht="14.25" hidden="1" customHeight="1">
      <c r="A138" s="115"/>
      <c r="B138" s="115"/>
      <c r="C138" s="116"/>
      <c r="D138" s="141"/>
      <c r="E138" s="179"/>
      <c r="F138" s="184"/>
      <c r="G138" s="198"/>
      <c r="H138" s="90"/>
      <c r="I138" s="187"/>
      <c r="J138" s="187"/>
      <c r="K138" s="187"/>
      <c r="L138" s="124"/>
      <c r="M138" s="124"/>
      <c r="N138" s="123"/>
    </row>
    <row r="139" spans="1:14" ht="14.25" hidden="1" customHeight="1">
      <c r="A139" s="115"/>
      <c r="B139" s="115"/>
      <c r="C139" s="116"/>
      <c r="D139" s="141"/>
      <c r="E139" s="179"/>
      <c r="F139" s="184"/>
      <c r="G139" s="198"/>
      <c r="H139" s="90"/>
      <c r="I139" s="187"/>
      <c r="J139" s="187"/>
      <c r="K139" s="187"/>
      <c r="L139" s="124"/>
      <c r="M139" s="124"/>
      <c r="N139" s="123"/>
    </row>
    <row r="140" spans="1:14" ht="14.25" hidden="1" customHeight="1">
      <c r="A140" s="115"/>
      <c r="B140" s="115"/>
      <c r="C140" s="116"/>
      <c r="D140" s="141"/>
      <c r="E140" s="179"/>
      <c r="F140" s="184"/>
      <c r="G140" s="198"/>
      <c r="H140" s="90"/>
      <c r="I140" s="187"/>
      <c r="J140" s="187"/>
      <c r="K140" s="187"/>
      <c r="L140" s="124"/>
      <c r="M140" s="124"/>
      <c r="N140" s="123"/>
    </row>
    <row r="141" spans="1:14" ht="14.25" hidden="1" customHeight="1">
      <c r="A141" s="115"/>
      <c r="B141" s="115"/>
      <c r="C141" s="116"/>
      <c r="D141" s="141"/>
      <c r="E141" s="179"/>
      <c r="F141" s="184"/>
      <c r="G141" s="198"/>
      <c r="H141" s="90"/>
      <c r="I141" s="187"/>
      <c r="J141" s="187"/>
      <c r="K141" s="187"/>
      <c r="L141" s="124"/>
      <c r="M141" s="124"/>
      <c r="N141" s="123"/>
    </row>
    <row r="142" spans="1:14" ht="14.25" hidden="1" customHeight="1">
      <c r="A142" s="115"/>
      <c r="B142" s="115"/>
      <c r="C142" s="116"/>
      <c r="D142" s="141"/>
      <c r="E142" s="179"/>
      <c r="F142" s="184"/>
      <c r="G142" s="198"/>
      <c r="H142" s="90"/>
      <c r="I142" s="187"/>
      <c r="J142" s="187"/>
      <c r="K142" s="187"/>
      <c r="L142" s="124"/>
      <c r="M142" s="124"/>
      <c r="N142" s="123"/>
    </row>
    <row r="143" spans="1:14" ht="14.25" hidden="1" customHeight="1">
      <c r="A143" s="115"/>
      <c r="B143" s="115"/>
      <c r="C143" s="116"/>
      <c r="D143" s="141"/>
      <c r="E143" s="179"/>
      <c r="F143" s="184"/>
      <c r="G143" s="198"/>
      <c r="H143" s="90"/>
      <c r="I143" s="187"/>
      <c r="J143" s="187"/>
      <c r="K143" s="187"/>
      <c r="L143" s="124"/>
      <c r="M143" s="124"/>
      <c r="N143" s="123"/>
    </row>
    <row r="144" spans="1:14" ht="15.75" hidden="1">
      <c r="A144" s="115"/>
      <c r="B144" s="115"/>
      <c r="C144" s="116"/>
      <c r="D144" s="141"/>
      <c r="E144" s="179"/>
      <c r="F144" s="184"/>
      <c r="G144" s="198"/>
      <c r="H144" s="90"/>
      <c r="I144" s="187"/>
      <c r="J144" s="187"/>
      <c r="K144" s="187"/>
      <c r="L144" s="124"/>
      <c r="M144" s="124"/>
      <c r="N144" s="123"/>
    </row>
    <row r="145" spans="1:14" ht="14.25" hidden="1" customHeight="1">
      <c r="A145" s="115"/>
      <c r="B145" s="115"/>
      <c r="C145" s="116"/>
      <c r="D145" s="141"/>
      <c r="E145" s="179"/>
      <c r="F145" s="184"/>
      <c r="G145" s="198"/>
      <c r="H145" s="90"/>
      <c r="I145" s="187"/>
      <c r="J145" s="187"/>
      <c r="K145" s="187"/>
      <c r="L145" s="124"/>
      <c r="M145" s="124"/>
      <c r="N145" s="123"/>
    </row>
    <row r="146" spans="1:14" ht="15.75" hidden="1">
      <c r="A146" s="115"/>
      <c r="B146" s="115"/>
      <c r="C146" s="116"/>
      <c r="D146" s="141"/>
      <c r="E146" s="179"/>
      <c r="F146" s="184"/>
      <c r="G146" s="198"/>
      <c r="H146" s="90"/>
      <c r="I146" s="187"/>
      <c r="J146" s="187"/>
      <c r="K146" s="187"/>
      <c r="L146" s="124"/>
      <c r="M146" s="124"/>
      <c r="N146" s="123"/>
    </row>
    <row r="147" spans="1:14" ht="14.25" hidden="1" customHeight="1">
      <c r="A147" s="115"/>
      <c r="B147" s="115"/>
      <c r="C147" s="116"/>
      <c r="D147" s="141"/>
      <c r="E147" s="179"/>
      <c r="F147" s="184"/>
      <c r="G147" s="198"/>
      <c r="H147" s="90"/>
      <c r="I147" s="187"/>
      <c r="J147" s="187"/>
      <c r="K147" s="187"/>
      <c r="L147" s="124"/>
      <c r="M147" s="124"/>
      <c r="N147" s="123"/>
    </row>
    <row r="148" spans="1:14" ht="14.25" hidden="1" customHeight="1">
      <c r="A148" s="115"/>
      <c r="B148" s="115"/>
      <c r="C148" s="116"/>
      <c r="D148" s="141"/>
      <c r="E148" s="179"/>
      <c r="F148" s="184"/>
      <c r="G148" s="198"/>
      <c r="H148" s="90"/>
      <c r="I148" s="187"/>
      <c r="J148" s="187"/>
      <c r="K148" s="187"/>
      <c r="L148" s="124"/>
      <c r="M148" s="124"/>
      <c r="N148" s="123"/>
    </row>
    <row r="149" spans="1:14" ht="14.25" hidden="1" customHeight="1">
      <c r="A149" s="115"/>
      <c r="B149" s="115"/>
      <c r="C149" s="116"/>
      <c r="D149" s="141"/>
      <c r="E149" s="179"/>
      <c r="F149" s="184"/>
      <c r="G149" s="198"/>
      <c r="H149" s="90"/>
      <c r="I149" s="187"/>
      <c r="J149" s="187"/>
      <c r="K149" s="187"/>
      <c r="L149" s="124"/>
      <c r="M149" s="124"/>
      <c r="N149" s="123"/>
    </row>
    <row r="150" spans="1:14" ht="14.25" hidden="1" customHeight="1">
      <c r="A150" s="115"/>
      <c r="B150" s="115"/>
      <c r="C150" s="116"/>
      <c r="D150" s="141"/>
      <c r="E150" s="179"/>
      <c r="F150" s="184"/>
      <c r="G150" s="198"/>
      <c r="H150" s="90"/>
      <c r="I150" s="187"/>
      <c r="J150" s="187"/>
      <c r="K150" s="187"/>
      <c r="L150" s="124"/>
      <c r="M150" s="124"/>
      <c r="N150" s="123"/>
    </row>
    <row r="151" spans="1:14" ht="14.25" hidden="1" customHeight="1">
      <c r="A151" s="115"/>
      <c r="B151" s="115"/>
      <c r="C151" s="116"/>
      <c r="D151" s="141"/>
      <c r="E151" s="179"/>
      <c r="F151" s="184"/>
      <c r="G151" s="198"/>
      <c r="H151" s="90"/>
      <c r="I151" s="187"/>
      <c r="J151" s="187"/>
      <c r="K151" s="187"/>
      <c r="L151" s="124"/>
      <c r="M151" s="124"/>
      <c r="N151" s="123"/>
    </row>
    <row r="152" spans="1:14" ht="14.25" hidden="1" customHeight="1">
      <c r="A152" s="115"/>
      <c r="B152" s="115"/>
      <c r="C152" s="116"/>
      <c r="D152" s="141"/>
      <c r="E152" s="179"/>
      <c r="F152" s="184"/>
      <c r="G152" s="198"/>
      <c r="H152" s="123"/>
      <c r="I152" s="187"/>
      <c r="J152" s="187"/>
      <c r="K152" s="187"/>
      <c r="L152" s="124"/>
      <c r="M152" s="124"/>
      <c r="N152" s="123"/>
    </row>
    <row r="153" spans="1:14" ht="14.25" hidden="1" customHeight="1">
      <c r="A153" s="115"/>
      <c r="B153" s="115"/>
      <c r="C153" s="116"/>
      <c r="D153" s="141"/>
      <c r="E153" s="179"/>
      <c r="F153" s="184"/>
      <c r="G153" s="198"/>
      <c r="H153" s="123"/>
      <c r="I153" s="187"/>
      <c r="J153" s="187"/>
      <c r="K153" s="187"/>
      <c r="L153" s="124"/>
      <c r="M153" s="124"/>
      <c r="N153" s="123"/>
    </row>
    <row r="154" spans="1:14" ht="14.25" hidden="1" customHeight="1">
      <c r="A154" s="115"/>
      <c r="B154" s="115"/>
      <c r="C154" s="116"/>
      <c r="D154" s="141"/>
      <c r="E154" s="179"/>
      <c r="F154" s="184"/>
      <c r="G154" s="198"/>
      <c r="H154" s="123"/>
      <c r="I154" s="187"/>
      <c r="J154" s="187"/>
      <c r="K154" s="187"/>
      <c r="L154" s="124"/>
      <c r="M154" s="124"/>
      <c r="N154" s="123"/>
    </row>
    <row r="155" spans="1:14" ht="14.25" hidden="1" customHeight="1">
      <c r="A155" s="115"/>
      <c r="B155" s="115"/>
      <c r="C155" s="116"/>
      <c r="D155" s="141"/>
      <c r="E155" s="179"/>
      <c r="F155" s="184"/>
      <c r="G155" s="198"/>
      <c r="H155" s="123"/>
      <c r="I155" s="187"/>
      <c r="J155" s="187"/>
      <c r="K155" s="187"/>
      <c r="L155" s="124"/>
      <c r="M155" s="124"/>
      <c r="N155" s="123"/>
    </row>
    <row r="156" spans="1:14" ht="14.25" hidden="1" customHeight="1">
      <c r="A156" s="115"/>
      <c r="B156" s="115"/>
      <c r="C156" s="116"/>
      <c r="D156" s="141"/>
      <c r="E156" s="179"/>
      <c r="F156" s="184"/>
      <c r="G156" s="198"/>
      <c r="H156" s="123"/>
      <c r="I156" s="187"/>
      <c r="J156" s="187"/>
      <c r="K156" s="187"/>
      <c r="L156" s="124"/>
      <c r="M156" s="124"/>
      <c r="N156" s="123"/>
    </row>
    <row r="157" spans="1:14" ht="14.25" hidden="1" customHeight="1">
      <c r="A157" s="115"/>
      <c r="B157" s="115"/>
      <c r="C157" s="116"/>
      <c r="D157" s="141"/>
      <c r="E157" s="179"/>
      <c r="F157" s="184"/>
      <c r="G157" s="198"/>
      <c r="H157" s="123"/>
      <c r="I157" s="187"/>
      <c r="J157" s="187"/>
      <c r="K157" s="187"/>
      <c r="L157" s="124"/>
      <c r="M157" s="124"/>
      <c r="N157" s="123"/>
    </row>
    <row r="158" spans="1:14" ht="14.25" hidden="1" customHeight="1">
      <c r="A158" s="115"/>
      <c r="B158" s="115"/>
      <c r="C158" s="116"/>
      <c r="D158" s="141"/>
      <c r="E158" s="179"/>
      <c r="F158" s="184"/>
      <c r="G158" s="198"/>
      <c r="H158" s="123"/>
      <c r="I158" s="187"/>
      <c r="J158" s="187"/>
      <c r="K158" s="187"/>
      <c r="L158" s="124"/>
      <c r="M158" s="124"/>
      <c r="N158" s="123"/>
    </row>
    <row r="159" spans="1:14" ht="14.25" customHeight="1">
      <c r="A159" s="115">
        <v>72</v>
      </c>
      <c r="B159" s="115" t="s">
        <v>264</v>
      </c>
      <c r="C159" s="118"/>
      <c r="D159" s="142" t="s">
        <v>265</v>
      </c>
      <c r="E159" s="176" t="s">
        <v>57</v>
      </c>
      <c r="F159" s="185" t="s">
        <v>164</v>
      </c>
      <c r="G159" s="196" t="s">
        <v>155</v>
      </c>
      <c r="H159" s="195"/>
      <c r="I159" s="192" t="s">
        <v>124</v>
      </c>
      <c r="J159" s="192" t="s">
        <v>124</v>
      </c>
      <c r="K159" s="191" t="s">
        <v>102</v>
      </c>
      <c r="L159" s="190" t="s">
        <v>109</v>
      </c>
      <c r="M159" s="133" t="s">
        <v>109</v>
      </c>
      <c r="N159" s="134"/>
    </row>
    <row r="160" spans="1:14" ht="14.25" customHeight="1">
      <c r="A160" s="115">
        <v>73</v>
      </c>
      <c r="B160" s="115" t="s">
        <v>266</v>
      </c>
      <c r="C160" s="118"/>
      <c r="D160" s="142" t="s">
        <v>267</v>
      </c>
      <c r="E160" s="176" t="s">
        <v>57</v>
      </c>
      <c r="F160" s="185" t="s">
        <v>164</v>
      </c>
      <c r="G160" s="196" t="s">
        <v>155</v>
      </c>
      <c r="H160" s="195"/>
      <c r="I160" s="192" t="s">
        <v>124</v>
      </c>
      <c r="J160" s="192" t="s">
        <v>124</v>
      </c>
      <c r="K160" s="191" t="s">
        <v>102</v>
      </c>
      <c r="L160" s="190" t="s">
        <v>109</v>
      </c>
      <c r="M160" s="133" t="s">
        <v>109</v>
      </c>
      <c r="N160" s="134"/>
    </row>
    <row r="161" spans="1:14" ht="14.25" customHeight="1">
      <c r="A161" s="115">
        <v>74</v>
      </c>
      <c r="B161" s="115" t="s">
        <v>268</v>
      </c>
      <c r="C161" s="118"/>
      <c r="D161" s="142" t="s">
        <v>269</v>
      </c>
      <c r="E161" s="176" t="s">
        <v>57</v>
      </c>
      <c r="F161" s="185" t="s">
        <v>164</v>
      </c>
      <c r="G161" s="196" t="s">
        <v>159</v>
      </c>
      <c r="H161" s="195"/>
      <c r="I161" s="192" t="s">
        <v>124</v>
      </c>
      <c r="J161" s="192" t="s">
        <v>124</v>
      </c>
      <c r="K161" s="191" t="s">
        <v>102</v>
      </c>
      <c r="L161" s="190" t="s">
        <v>109</v>
      </c>
      <c r="M161" s="133" t="s">
        <v>109</v>
      </c>
      <c r="N161" s="134"/>
    </row>
    <row r="162" spans="1:14" ht="14.25" customHeight="1">
      <c r="A162" s="115">
        <v>75</v>
      </c>
      <c r="B162" s="115" t="s">
        <v>270</v>
      </c>
      <c r="C162" s="118"/>
      <c r="D162" s="142" t="s">
        <v>271</v>
      </c>
      <c r="E162" s="176" t="s">
        <v>57</v>
      </c>
      <c r="F162" s="185" t="s">
        <v>164</v>
      </c>
      <c r="G162" s="196" t="s">
        <v>155</v>
      </c>
      <c r="H162" s="195"/>
      <c r="I162" s="192" t="s">
        <v>124</v>
      </c>
      <c r="J162" s="192" t="s">
        <v>124</v>
      </c>
      <c r="K162" s="191" t="s">
        <v>102</v>
      </c>
      <c r="L162" s="190" t="s">
        <v>109</v>
      </c>
      <c r="M162" s="133" t="s">
        <v>109</v>
      </c>
      <c r="N162" s="134"/>
    </row>
    <row r="163" spans="1:14" ht="14.25" customHeight="1">
      <c r="A163" s="115">
        <v>76</v>
      </c>
      <c r="B163" s="115" t="s">
        <v>272</v>
      </c>
      <c r="C163" s="118"/>
      <c r="D163" s="143" t="s">
        <v>273</v>
      </c>
      <c r="E163" s="176" t="s">
        <v>57</v>
      </c>
      <c r="F163" s="185" t="s">
        <v>164</v>
      </c>
      <c r="G163" s="196" t="s">
        <v>159</v>
      </c>
      <c r="H163" s="195"/>
      <c r="I163" s="192" t="s">
        <v>124</v>
      </c>
      <c r="J163" s="191" t="s">
        <v>102</v>
      </c>
      <c r="K163" s="191" t="s">
        <v>102</v>
      </c>
      <c r="L163" s="190" t="s">
        <v>109</v>
      </c>
      <c r="M163" s="133" t="s">
        <v>109</v>
      </c>
      <c r="N163" s="134"/>
    </row>
    <row r="164" spans="1:14" ht="14.25" customHeight="1">
      <c r="A164" s="115">
        <v>77</v>
      </c>
      <c r="B164" s="122" t="s">
        <v>274</v>
      </c>
      <c r="C164" s="121"/>
      <c r="D164" s="142" t="s">
        <v>275</v>
      </c>
      <c r="E164" s="174" t="s">
        <v>55</v>
      </c>
      <c r="F164" s="185" t="s">
        <v>164</v>
      </c>
      <c r="G164" s="196" t="s">
        <v>159</v>
      </c>
      <c r="H164" s="195"/>
      <c r="I164" s="191" t="s">
        <v>102</v>
      </c>
      <c r="J164" s="191" t="s">
        <v>102</v>
      </c>
      <c r="K164" s="191" t="s">
        <v>102</v>
      </c>
      <c r="L164" s="190" t="s">
        <v>109</v>
      </c>
      <c r="M164" s="133" t="s">
        <v>109</v>
      </c>
      <c r="N164" s="134"/>
    </row>
    <row r="165" spans="1:14" ht="14.25" customHeight="1">
      <c r="A165" s="115">
        <v>78</v>
      </c>
      <c r="B165" s="115" t="s">
        <v>276</v>
      </c>
      <c r="C165" s="118"/>
      <c r="D165" s="144" t="s">
        <v>277</v>
      </c>
      <c r="E165" s="176" t="s">
        <v>57</v>
      </c>
      <c r="F165" s="185" t="s">
        <v>164</v>
      </c>
      <c r="G165" s="196" t="s">
        <v>155</v>
      </c>
      <c r="H165" s="195"/>
      <c r="I165" s="192" t="s">
        <v>124</v>
      </c>
      <c r="J165" s="192" t="s">
        <v>124</v>
      </c>
      <c r="K165" s="191" t="s">
        <v>102</v>
      </c>
      <c r="L165" s="190" t="s">
        <v>109</v>
      </c>
      <c r="M165" s="133" t="s">
        <v>109</v>
      </c>
      <c r="N165" s="134"/>
    </row>
    <row r="166" spans="1:14" ht="14.25" customHeight="1">
      <c r="A166" s="115">
        <v>79</v>
      </c>
      <c r="B166" s="115" t="s">
        <v>278</v>
      </c>
      <c r="C166" s="118"/>
      <c r="D166" s="142" t="s">
        <v>279</v>
      </c>
      <c r="E166" s="176" t="s">
        <v>57</v>
      </c>
      <c r="F166" s="185" t="s">
        <v>164</v>
      </c>
      <c r="G166" s="196" t="s">
        <v>155</v>
      </c>
      <c r="H166" s="195"/>
      <c r="I166" s="192" t="s">
        <v>124</v>
      </c>
      <c r="J166" s="192" t="s">
        <v>124</v>
      </c>
      <c r="K166" s="191" t="s">
        <v>102</v>
      </c>
      <c r="L166" s="190" t="s">
        <v>109</v>
      </c>
      <c r="M166" s="133" t="s">
        <v>109</v>
      </c>
      <c r="N166" s="134"/>
    </row>
    <row r="167" spans="1:14" ht="14.25" customHeight="1">
      <c r="A167" s="115">
        <v>80</v>
      </c>
      <c r="B167" s="115" t="s">
        <v>280</v>
      </c>
      <c r="C167" s="118"/>
      <c r="D167" s="142" t="s">
        <v>281</v>
      </c>
      <c r="E167" s="176" t="s">
        <v>57</v>
      </c>
      <c r="F167" s="185" t="s">
        <v>164</v>
      </c>
      <c r="G167" s="196" t="s">
        <v>159</v>
      </c>
      <c r="H167" s="195"/>
      <c r="I167" s="192" t="s">
        <v>124</v>
      </c>
      <c r="J167" s="192" t="s">
        <v>124</v>
      </c>
      <c r="K167" s="191" t="s">
        <v>102</v>
      </c>
      <c r="L167" s="190"/>
      <c r="M167" s="133"/>
      <c r="N167" s="134"/>
    </row>
    <row r="168" spans="1:14" ht="14.25" customHeight="1">
      <c r="A168" s="115">
        <v>81</v>
      </c>
      <c r="B168" s="115" t="s">
        <v>282</v>
      </c>
      <c r="C168" s="118"/>
      <c r="D168" s="142" t="s">
        <v>283</v>
      </c>
      <c r="E168" s="176" t="s">
        <v>57</v>
      </c>
      <c r="F168" s="185" t="s">
        <v>164</v>
      </c>
      <c r="G168" s="196" t="s">
        <v>159</v>
      </c>
      <c r="H168" s="195"/>
      <c r="I168" s="192" t="s">
        <v>124</v>
      </c>
      <c r="J168" s="191" t="s">
        <v>102</v>
      </c>
      <c r="K168" s="191" t="s">
        <v>102</v>
      </c>
      <c r="L168" s="190" t="s">
        <v>109</v>
      </c>
      <c r="M168" s="133" t="s">
        <v>109</v>
      </c>
      <c r="N168" s="134"/>
    </row>
    <row r="169" spans="1:14" ht="14.25" customHeight="1">
      <c r="A169" s="115">
        <v>82</v>
      </c>
      <c r="B169" s="115" t="s">
        <v>284</v>
      </c>
      <c r="C169" s="118"/>
      <c r="D169" s="142" t="s">
        <v>285</v>
      </c>
      <c r="E169" s="176" t="s">
        <v>57</v>
      </c>
      <c r="F169" s="185" t="s">
        <v>286</v>
      </c>
      <c r="G169" s="196" t="s">
        <v>159</v>
      </c>
      <c r="H169" s="195"/>
      <c r="I169" s="192" t="s">
        <v>124</v>
      </c>
      <c r="J169" s="191" t="s">
        <v>102</v>
      </c>
      <c r="K169" s="191" t="s">
        <v>102</v>
      </c>
      <c r="L169" s="190" t="s">
        <v>109</v>
      </c>
      <c r="M169" s="133" t="s">
        <v>109</v>
      </c>
      <c r="N169" s="134"/>
    </row>
    <row r="170" spans="1:14" ht="14.25" customHeight="1">
      <c r="A170" s="115">
        <v>83</v>
      </c>
      <c r="B170" s="115" t="s">
        <v>287</v>
      </c>
      <c r="C170" s="118"/>
      <c r="D170" s="142" t="s">
        <v>288</v>
      </c>
      <c r="E170" s="176" t="s">
        <v>57</v>
      </c>
      <c r="F170" s="185" t="s">
        <v>286</v>
      </c>
      <c r="G170" s="196" t="s">
        <v>155</v>
      </c>
      <c r="H170" s="195"/>
      <c r="I170" s="192" t="s">
        <v>124</v>
      </c>
      <c r="J170" s="192" t="s">
        <v>124</v>
      </c>
      <c r="K170" s="191" t="s">
        <v>102</v>
      </c>
      <c r="L170" s="190" t="s">
        <v>109</v>
      </c>
      <c r="M170" s="133" t="s">
        <v>109</v>
      </c>
      <c r="N170" s="134"/>
    </row>
    <row r="171" spans="1:14" ht="14.25" customHeight="1">
      <c r="A171" s="115">
        <v>84</v>
      </c>
      <c r="B171" s="115" t="s">
        <v>289</v>
      </c>
      <c r="C171" s="118"/>
      <c r="D171" s="142" t="s">
        <v>290</v>
      </c>
      <c r="E171" s="176" t="s">
        <v>57</v>
      </c>
      <c r="F171" s="185" t="s">
        <v>286</v>
      </c>
      <c r="G171" s="196" t="s">
        <v>101</v>
      </c>
      <c r="H171" s="195"/>
      <c r="I171" s="192" t="s">
        <v>124</v>
      </c>
      <c r="J171" s="192" t="s">
        <v>124</v>
      </c>
      <c r="K171" s="191" t="s">
        <v>102</v>
      </c>
      <c r="L171" s="190" t="s">
        <v>109</v>
      </c>
      <c r="M171" s="133" t="s">
        <v>109</v>
      </c>
      <c r="N171" s="134"/>
    </row>
    <row r="172" spans="1:14" ht="14.25" customHeight="1">
      <c r="A172" s="115">
        <v>85</v>
      </c>
      <c r="B172" s="115" t="s">
        <v>291</v>
      </c>
      <c r="C172" s="118"/>
      <c r="D172" s="142" t="s">
        <v>292</v>
      </c>
      <c r="E172" s="176" t="s">
        <v>57</v>
      </c>
      <c r="F172" s="185" t="s">
        <v>286</v>
      </c>
      <c r="G172" s="196" t="s">
        <v>129</v>
      </c>
      <c r="H172" s="195"/>
      <c r="I172" s="192" t="s">
        <v>124</v>
      </c>
      <c r="J172" s="191" t="s">
        <v>102</v>
      </c>
      <c r="K172" s="191" t="s">
        <v>102</v>
      </c>
      <c r="L172" s="190" t="s">
        <v>109</v>
      </c>
      <c r="M172" s="133" t="s">
        <v>109</v>
      </c>
      <c r="N172" s="134"/>
    </row>
    <row r="173" spans="1:14" ht="14.25" customHeight="1">
      <c r="A173" s="115">
        <v>86</v>
      </c>
      <c r="B173" s="115" t="s">
        <v>293</v>
      </c>
      <c r="C173" s="118"/>
      <c r="D173" s="142" t="s">
        <v>294</v>
      </c>
      <c r="E173" s="177" t="s">
        <v>53</v>
      </c>
      <c r="F173" s="185" t="s">
        <v>295</v>
      </c>
      <c r="G173" s="196"/>
      <c r="H173" s="195"/>
      <c r="I173" s="192" t="s">
        <v>124</v>
      </c>
      <c r="J173" s="191" t="s">
        <v>102</v>
      </c>
      <c r="K173" s="191" t="s">
        <v>102</v>
      </c>
      <c r="L173" s="190" t="s">
        <v>109</v>
      </c>
      <c r="M173" s="133" t="s">
        <v>109</v>
      </c>
      <c r="N173" s="134"/>
    </row>
    <row r="174" spans="1:14" ht="14.25" customHeight="1">
      <c r="A174" s="115">
        <v>87</v>
      </c>
      <c r="B174" s="115" t="s">
        <v>296</v>
      </c>
      <c r="C174" s="118"/>
      <c r="D174" s="142" t="s">
        <v>297</v>
      </c>
      <c r="E174" s="176" t="s">
        <v>57</v>
      </c>
      <c r="F174" s="185" t="s">
        <v>286</v>
      </c>
      <c r="G174" s="196"/>
      <c r="H174" s="195"/>
      <c r="I174" s="191" t="s">
        <v>102</v>
      </c>
      <c r="J174" s="191" t="s">
        <v>102</v>
      </c>
      <c r="K174" s="191" t="s">
        <v>102</v>
      </c>
      <c r="L174" s="190" t="s">
        <v>109</v>
      </c>
      <c r="M174" s="133" t="s">
        <v>109</v>
      </c>
      <c r="N174" s="134"/>
    </row>
    <row r="175" spans="1:14" ht="14.25" customHeight="1">
      <c r="A175" s="115">
        <v>88</v>
      </c>
      <c r="B175" s="115" t="s">
        <v>298</v>
      </c>
      <c r="C175" s="118"/>
      <c r="D175" s="142" t="s">
        <v>299</v>
      </c>
      <c r="E175" s="177" t="s">
        <v>53</v>
      </c>
      <c r="F175" s="185" t="s">
        <v>286</v>
      </c>
      <c r="G175" s="196"/>
      <c r="H175" s="195"/>
      <c r="I175" s="191" t="s">
        <v>102</v>
      </c>
      <c r="J175" s="191" t="s">
        <v>102</v>
      </c>
      <c r="K175" s="191" t="s">
        <v>102</v>
      </c>
      <c r="L175" s="190" t="s">
        <v>109</v>
      </c>
      <c r="M175" s="133" t="s">
        <v>109</v>
      </c>
      <c r="N175" s="134"/>
    </row>
    <row r="176" spans="1:14" ht="14.25" customHeight="1">
      <c r="A176" s="115">
        <v>89</v>
      </c>
      <c r="B176" s="115" t="s">
        <v>300</v>
      </c>
      <c r="C176" s="118"/>
      <c r="D176" s="142" t="s">
        <v>301</v>
      </c>
      <c r="E176" s="174" t="s">
        <v>55</v>
      </c>
      <c r="F176" s="178" t="s">
        <v>108</v>
      </c>
      <c r="G176" s="197" t="s">
        <v>132</v>
      </c>
      <c r="H176" s="195"/>
      <c r="I176" s="191" t="s">
        <v>102</v>
      </c>
      <c r="J176" s="191" t="s">
        <v>102</v>
      </c>
      <c r="K176" s="191" t="s">
        <v>102</v>
      </c>
      <c r="L176" s="190" t="s">
        <v>109</v>
      </c>
      <c r="M176" s="133" t="s">
        <v>109</v>
      </c>
      <c r="N176" s="134"/>
    </row>
    <row r="177" spans="1:14" ht="14.25" customHeight="1">
      <c r="A177" s="115">
        <v>90</v>
      </c>
      <c r="B177" s="115" t="s">
        <v>302</v>
      </c>
      <c r="C177" s="118"/>
      <c r="D177" s="142" t="s">
        <v>303</v>
      </c>
      <c r="E177" s="174" t="s">
        <v>55</v>
      </c>
      <c r="F177" s="178" t="s">
        <v>108</v>
      </c>
      <c r="G177" s="197" t="s">
        <v>132</v>
      </c>
      <c r="H177" s="195"/>
      <c r="I177" s="191" t="s">
        <v>102</v>
      </c>
      <c r="J177" s="191" t="s">
        <v>102</v>
      </c>
      <c r="K177" s="191" t="s">
        <v>102</v>
      </c>
      <c r="L177" s="190" t="s">
        <v>109</v>
      </c>
      <c r="M177" s="133" t="s">
        <v>109</v>
      </c>
      <c r="N177" s="134"/>
    </row>
    <row r="178" spans="1:14" ht="14.25" customHeight="1">
      <c r="A178" s="115">
        <v>91</v>
      </c>
      <c r="B178" s="115" t="s">
        <v>304</v>
      </c>
      <c r="C178" s="118"/>
      <c r="D178" s="142" t="s">
        <v>305</v>
      </c>
      <c r="E178" s="174" t="s">
        <v>55</v>
      </c>
      <c r="F178" s="178" t="s">
        <v>108</v>
      </c>
      <c r="G178" s="197" t="s">
        <v>132</v>
      </c>
      <c r="H178" s="195"/>
      <c r="I178" s="191" t="s">
        <v>102</v>
      </c>
      <c r="J178" s="191" t="s">
        <v>102</v>
      </c>
      <c r="K178" s="191" t="s">
        <v>102</v>
      </c>
      <c r="L178" s="190" t="s">
        <v>109</v>
      </c>
      <c r="M178" s="133" t="s">
        <v>109</v>
      </c>
      <c r="N178" s="134"/>
    </row>
    <row r="179" spans="1:14" ht="14.25" customHeight="1">
      <c r="A179" s="115">
        <v>92</v>
      </c>
      <c r="B179" s="115" t="s">
        <v>306</v>
      </c>
      <c r="C179" s="118"/>
      <c r="D179" s="142" t="s">
        <v>307</v>
      </c>
      <c r="E179" s="174" t="s">
        <v>55</v>
      </c>
      <c r="F179" s="178" t="s">
        <v>108</v>
      </c>
      <c r="G179" s="197" t="s">
        <v>132</v>
      </c>
      <c r="H179" s="195"/>
      <c r="I179" s="192" t="s">
        <v>124</v>
      </c>
      <c r="J179" s="191" t="s">
        <v>102</v>
      </c>
      <c r="K179" s="191" t="s">
        <v>102</v>
      </c>
      <c r="L179" s="190" t="s">
        <v>109</v>
      </c>
      <c r="M179" s="133" t="s">
        <v>109</v>
      </c>
      <c r="N179" s="134"/>
    </row>
    <row r="180" spans="1:14" ht="14.25" customHeight="1">
      <c r="A180" s="115">
        <v>93</v>
      </c>
      <c r="B180" s="115" t="s">
        <v>308</v>
      </c>
      <c r="C180" s="118"/>
      <c r="D180" s="142" t="s">
        <v>309</v>
      </c>
      <c r="E180" s="174" t="s">
        <v>55</v>
      </c>
      <c r="F180" s="178" t="s">
        <v>129</v>
      </c>
      <c r="G180" s="197" t="s">
        <v>132</v>
      </c>
      <c r="H180" s="195"/>
      <c r="I180" s="192" t="s">
        <v>124</v>
      </c>
      <c r="J180" s="191" t="s">
        <v>102</v>
      </c>
      <c r="K180" s="191" t="s">
        <v>102</v>
      </c>
      <c r="L180" s="190" t="s">
        <v>109</v>
      </c>
      <c r="M180" s="133" t="s">
        <v>109</v>
      </c>
      <c r="N180" s="134"/>
    </row>
    <row r="181" spans="1:14" ht="14.25" customHeight="1">
      <c r="A181" s="115">
        <v>94</v>
      </c>
      <c r="B181" s="115" t="s">
        <v>310</v>
      </c>
      <c r="C181" s="118"/>
      <c r="D181" s="142" t="s">
        <v>311</v>
      </c>
      <c r="E181" s="176" t="s">
        <v>57</v>
      </c>
      <c r="F181" s="178" t="s">
        <v>108</v>
      </c>
      <c r="G181" s="197" t="s">
        <v>132</v>
      </c>
      <c r="H181" s="195"/>
      <c r="I181" s="192" t="s">
        <v>124</v>
      </c>
      <c r="J181" s="192" t="s">
        <v>124</v>
      </c>
      <c r="K181" s="191" t="s">
        <v>102</v>
      </c>
      <c r="L181" s="190" t="s">
        <v>109</v>
      </c>
      <c r="M181" s="133" t="s">
        <v>109</v>
      </c>
      <c r="N181" s="134"/>
    </row>
    <row r="182" spans="1:14" ht="14.25" customHeight="1">
      <c r="A182" s="115">
        <v>95</v>
      </c>
      <c r="B182" s="115" t="s">
        <v>312</v>
      </c>
      <c r="C182" s="118"/>
      <c r="D182" s="142" t="s">
        <v>313</v>
      </c>
      <c r="E182" s="176" t="s">
        <v>57</v>
      </c>
      <c r="F182" s="178" t="s">
        <v>129</v>
      </c>
      <c r="G182" s="197" t="s">
        <v>132</v>
      </c>
      <c r="H182" s="195"/>
      <c r="I182" s="192" t="s">
        <v>124</v>
      </c>
      <c r="J182" s="191" t="s">
        <v>102</v>
      </c>
      <c r="K182" s="191" t="s">
        <v>102</v>
      </c>
      <c r="L182" s="190" t="s">
        <v>109</v>
      </c>
      <c r="M182" s="133" t="s">
        <v>109</v>
      </c>
      <c r="N182" s="134"/>
    </row>
    <row r="183" spans="1:14" ht="14.25" customHeight="1">
      <c r="A183" s="115">
        <v>96</v>
      </c>
      <c r="B183" s="115" t="s">
        <v>314</v>
      </c>
      <c r="C183" s="118"/>
      <c r="D183" s="142" t="s">
        <v>315</v>
      </c>
      <c r="E183" s="176" t="s">
        <v>57</v>
      </c>
      <c r="F183" s="178" t="s">
        <v>108</v>
      </c>
      <c r="G183" s="197" t="s">
        <v>132</v>
      </c>
      <c r="H183" s="195"/>
      <c r="I183" s="192" t="s">
        <v>124</v>
      </c>
      <c r="J183" s="192" t="s">
        <v>124</v>
      </c>
      <c r="K183" s="191" t="s">
        <v>102</v>
      </c>
      <c r="L183" s="190" t="s">
        <v>109</v>
      </c>
      <c r="M183" s="133" t="s">
        <v>109</v>
      </c>
      <c r="N183" s="134"/>
    </row>
    <row r="184" spans="1:14" ht="14.25" customHeight="1">
      <c r="A184" s="115">
        <v>97</v>
      </c>
      <c r="B184" s="115" t="s">
        <v>316</v>
      </c>
      <c r="C184" s="118"/>
      <c r="D184" s="142" t="s">
        <v>317</v>
      </c>
      <c r="E184" s="176" t="s">
        <v>57</v>
      </c>
      <c r="F184" s="178" t="s">
        <v>129</v>
      </c>
      <c r="G184" s="197" t="s">
        <v>132</v>
      </c>
      <c r="H184" s="195"/>
      <c r="I184" s="192" t="s">
        <v>124</v>
      </c>
      <c r="J184" s="191" t="s">
        <v>102</v>
      </c>
      <c r="K184" s="191" t="s">
        <v>102</v>
      </c>
      <c r="L184" s="190" t="s">
        <v>109</v>
      </c>
      <c r="M184" s="133" t="s">
        <v>109</v>
      </c>
      <c r="N184" s="134"/>
    </row>
    <row r="185" spans="1:14" ht="14.25" customHeight="1">
      <c r="A185" s="115">
        <v>98</v>
      </c>
      <c r="B185" s="115" t="s">
        <v>318</v>
      </c>
      <c r="C185" s="118"/>
      <c r="D185" s="142" t="s">
        <v>319</v>
      </c>
      <c r="E185" s="176" t="s">
        <v>57</v>
      </c>
      <c r="F185" s="178" t="s">
        <v>108</v>
      </c>
      <c r="G185" s="197" t="s">
        <v>132</v>
      </c>
      <c r="H185" s="195"/>
      <c r="I185" s="192" t="s">
        <v>124</v>
      </c>
      <c r="J185" s="192" t="s">
        <v>124</v>
      </c>
      <c r="K185" s="191" t="s">
        <v>102</v>
      </c>
      <c r="L185" s="190" t="s">
        <v>109</v>
      </c>
      <c r="M185" s="133" t="s">
        <v>109</v>
      </c>
      <c r="N185" s="134"/>
    </row>
    <row r="186" spans="1:14" ht="14.25" customHeight="1">
      <c r="A186" s="115">
        <v>99</v>
      </c>
      <c r="B186" s="115" t="s">
        <v>320</v>
      </c>
      <c r="C186" s="118"/>
      <c r="D186" s="142" t="s">
        <v>321</v>
      </c>
      <c r="E186" s="176" t="s">
        <v>57</v>
      </c>
      <c r="F186" s="178" t="s">
        <v>108</v>
      </c>
      <c r="G186" s="197" t="s">
        <v>132</v>
      </c>
      <c r="H186" s="195"/>
      <c r="I186" s="192" t="s">
        <v>124</v>
      </c>
      <c r="J186" s="192" t="s">
        <v>124</v>
      </c>
      <c r="K186" s="191" t="s">
        <v>102</v>
      </c>
      <c r="L186" s="190" t="s">
        <v>109</v>
      </c>
      <c r="M186" s="133" t="s">
        <v>109</v>
      </c>
      <c r="N186" s="134"/>
    </row>
    <row r="187" spans="1:14" ht="14.25" customHeight="1">
      <c r="A187" s="115">
        <v>100</v>
      </c>
      <c r="B187" s="115" t="s">
        <v>322</v>
      </c>
      <c r="C187" s="118"/>
      <c r="D187" s="142" t="s">
        <v>323</v>
      </c>
      <c r="E187" s="176" t="s">
        <v>57</v>
      </c>
      <c r="F187" s="178" t="s">
        <v>129</v>
      </c>
      <c r="G187" s="197" t="s">
        <v>132</v>
      </c>
      <c r="H187" s="195"/>
      <c r="I187" s="192" t="s">
        <v>124</v>
      </c>
      <c r="J187" s="191" t="s">
        <v>102</v>
      </c>
      <c r="K187" s="191" t="s">
        <v>102</v>
      </c>
      <c r="L187" s="190" t="s">
        <v>109</v>
      </c>
      <c r="M187" s="133" t="s">
        <v>109</v>
      </c>
      <c r="N187" s="134"/>
    </row>
    <row r="188" spans="1:14" ht="14.25" customHeight="1">
      <c r="A188" s="115">
        <v>101</v>
      </c>
      <c r="B188" s="115" t="s">
        <v>324</v>
      </c>
      <c r="C188" s="118"/>
      <c r="D188" s="142" t="s">
        <v>325</v>
      </c>
      <c r="E188" s="176" t="s">
        <v>57</v>
      </c>
      <c r="F188" s="178" t="s">
        <v>129</v>
      </c>
      <c r="G188" s="197" t="s">
        <v>132</v>
      </c>
      <c r="H188" s="195"/>
      <c r="I188" s="192" t="s">
        <v>124</v>
      </c>
      <c r="J188" s="191" t="s">
        <v>102</v>
      </c>
      <c r="K188" s="191" t="s">
        <v>102</v>
      </c>
      <c r="L188" s="190" t="s">
        <v>109</v>
      </c>
      <c r="M188" s="133" t="s">
        <v>109</v>
      </c>
      <c r="N188" s="134"/>
    </row>
    <row r="189" spans="1:14" ht="14.25" customHeight="1">
      <c r="A189" s="115">
        <v>102</v>
      </c>
      <c r="B189" s="115" t="s">
        <v>326</v>
      </c>
      <c r="C189" s="118"/>
      <c r="D189" s="142" t="s">
        <v>327</v>
      </c>
      <c r="E189" s="174" t="s">
        <v>55</v>
      </c>
      <c r="F189" s="178" t="s">
        <v>108</v>
      </c>
      <c r="G189" s="197" t="s">
        <v>132</v>
      </c>
      <c r="H189" s="195"/>
      <c r="I189" s="192" t="s">
        <v>124</v>
      </c>
      <c r="J189" s="191" t="s">
        <v>102</v>
      </c>
      <c r="K189" s="191" t="s">
        <v>102</v>
      </c>
      <c r="L189" s="190" t="s">
        <v>109</v>
      </c>
      <c r="M189" s="133" t="s">
        <v>109</v>
      </c>
      <c r="N189" s="134"/>
    </row>
    <row r="190" spans="1:14" ht="14.25" customHeight="1">
      <c r="A190" s="115">
        <v>103</v>
      </c>
      <c r="B190" s="115" t="s">
        <v>328</v>
      </c>
      <c r="C190" s="118"/>
      <c r="D190" s="142" t="s">
        <v>329</v>
      </c>
      <c r="E190" s="174" t="s">
        <v>55</v>
      </c>
      <c r="F190" s="178" t="s">
        <v>108</v>
      </c>
      <c r="G190" s="197" t="s">
        <v>132</v>
      </c>
      <c r="H190" s="195"/>
      <c r="I190" s="192" t="s">
        <v>124</v>
      </c>
      <c r="J190" s="191" t="s">
        <v>102</v>
      </c>
      <c r="K190" s="191" t="s">
        <v>102</v>
      </c>
      <c r="L190" s="190" t="s">
        <v>109</v>
      </c>
      <c r="M190" s="133" t="s">
        <v>109</v>
      </c>
      <c r="N190" s="134"/>
    </row>
    <row r="191" spans="1:14" ht="14.25" customHeight="1">
      <c r="A191" s="115">
        <v>104</v>
      </c>
      <c r="B191" s="115" t="s">
        <v>330</v>
      </c>
      <c r="C191" s="118"/>
      <c r="D191" s="142" t="s">
        <v>331</v>
      </c>
      <c r="E191" s="174" t="s">
        <v>55</v>
      </c>
      <c r="F191" s="178" t="s">
        <v>129</v>
      </c>
      <c r="G191" s="197" t="s">
        <v>132</v>
      </c>
      <c r="H191" s="195"/>
      <c r="I191" s="192" t="s">
        <v>124</v>
      </c>
      <c r="J191" s="191" t="s">
        <v>102</v>
      </c>
      <c r="K191" s="191" t="s">
        <v>102</v>
      </c>
      <c r="L191" s="190" t="s">
        <v>109</v>
      </c>
      <c r="M191" s="133" t="s">
        <v>109</v>
      </c>
      <c r="N191" s="134"/>
    </row>
    <row r="192" spans="1:14" ht="14.25" customHeight="1">
      <c r="A192" s="115">
        <v>105</v>
      </c>
      <c r="B192" s="115" t="s">
        <v>332</v>
      </c>
      <c r="C192" s="118"/>
      <c r="D192" s="142" t="s">
        <v>333</v>
      </c>
      <c r="E192" s="176" t="s">
        <v>57</v>
      </c>
      <c r="F192" s="178" t="s">
        <v>108</v>
      </c>
      <c r="G192" s="197" t="s">
        <v>132</v>
      </c>
      <c r="H192" s="195"/>
      <c r="I192" s="192" t="s">
        <v>124</v>
      </c>
      <c r="J192" s="192" t="s">
        <v>124</v>
      </c>
      <c r="K192" s="191" t="s">
        <v>102</v>
      </c>
      <c r="L192" s="190" t="s">
        <v>109</v>
      </c>
      <c r="M192" s="133" t="s">
        <v>109</v>
      </c>
      <c r="N192" s="134"/>
    </row>
    <row r="193" spans="1:14" ht="14.25" customHeight="1">
      <c r="A193" s="115">
        <v>106</v>
      </c>
      <c r="B193" s="115" t="s">
        <v>334</v>
      </c>
      <c r="C193" s="118"/>
      <c r="D193" s="142" t="s">
        <v>335</v>
      </c>
      <c r="E193" s="176" t="s">
        <v>57</v>
      </c>
      <c r="F193" s="178" t="s">
        <v>108</v>
      </c>
      <c r="G193" s="197" t="s">
        <v>132</v>
      </c>
      <c r="H193" s="195"/>
      <c r="I193" s="192" t="s">
        <v>124</v>
      </c>
      <c r="J193" s="192" t="s">
        <v>124</v>
      </c>
      <c r="K193" s="191" t="s">
        <v>102</v>
      </c>
      <c r="L193" s="190" t="s">
        <v>109</v>
      </c>
      <c r="M193" s="133" t="s">
        <v>109</v>
      </c>
      <c r="N193" s="134"/>
    </row>
    <row r="194" spans="1:14" ht="14.25" customHeight="1">
      <c r="A194" s="115">
        <v>107</v>
      </c>
      <c r="B194" s="115" t="s">
        <v>336</v>
      </c>
      <c r="C194" s="118"/>
      <c r="D194" s="142" t="s">
        <v>337</v>
      </c>
      <c r="E194" s="176" t="s">
        <v>57</v>
      </c>
      <c r="F194" s="178" t="s">
        <v>129</v>
      </c>
      <c r="G194" s="197" t="s">
        <v>132</v>
      </c>
      <c r="H194" s="195"/>
      <c r="I194" s="192" t="s">
        <v>124</v>
      </c>
      <c r="J194" s="191" t="s">
        <v>102</v>
      </c>
      <c r="K194" s="191" t="s">
        <v>102</v>
      </c>
      <c r="L194" s="190" t="s">
        <v>109</v>
      </c>
      <c r="M194" s="133" t="s">
        <v>109</v>
      </c>
      <c r="N194" s="134"/>
    </row>
    <row r="195" spans="1:14" ht="14.25" customHeight="1">
      <c r="A195" s="115">
        <v>108</v>
      </c>
      <c r="B195" s="115" t="s">
        <v>338</v>
      </c>
      <c r="C195" s="118"/>
      <c r="D195" s="142" t="s">
        <v>339</v>
      </c>
      <c r="E195" s="176" t="s">
        <v>57</v>
      </c>
      <c r="F195" s="178" t="s">
        <v>129</v>
      </c>
      <c r="G195" s="197" t="s">
        <v>132</v>
      </c>
      <c r="H195" s="195"/>
      <c r="I195" s="192" t="s">
        <v>124</v>
      </c>
      <c r="J195" s="191" t="s">
        <v>102</v>
      </c>
      <c r="K195" s="191" t="s">
        <v>102</v>
      </c>
      <c r="L195" s="190" t="s">
        <v>109</v>
      </c>
      <c r="M195" s="133" t="s">
        <v>109</v>
      </c>
      <c r="N195" s="134"/>
    </row>
    <row r="196" spans="1:14" ht="14.25" customHeight="1">
      <c r="A196" s="115">
        <v>109</v>
      </c>
      <c r="B196" s="115" t="s">
        <v>340</v>
      </c>
      <c r="C196" s="118"/>
      <c r="D196" s="142" t="s">
        <v>341</v>
      </c>
      <c r="E196" s="176" t="s">
        <v>57</v>
      </c>
      <c r="F196" s="178" t="s">
        <v>108</v>
      </c>
      <c r="G196" s="197" t="s">
        <v>132</v>
      </c>
      <c r="H196" s="195"/>
      <c r="I196" s="192" t="s">
        <v>124</v>
      </c>
      <c r="J196" s="192" t="s">
        <v>124</v>
      </c>
      <c r="K196" s="191" t="s">
        <v>102</v>
      </c>
      <c r="L196" s="190" t="s">
        <v>109</v>
      </c>
      <c r="M196" s="133" t="s">
        <v>109</v>
      </c>
      <c r="N196" s="134"/>
    </row>
    <row r="197" spans="1:14" ht="14.25" customHeight="1">
      <c r="A197" s="115">
        <v>110</v>
      </c>
      <c r="B197" s="115" t="s">
        <v>342</v>
      </c>
      <c r="C197" s="118"/>
      <c r="D197" s="142" t="s">
        <v>343</v>
      </c>
      <c r="E197" s="176" t="s">
        <v>57</v>
      </c>
      <c r="F197" s="178" t="s">
        <v>108</v>
      </c>
      <c r="G197" s="197" t="s">
        <v>132</v>
      </c>
      <c r="H197" s="195"/>
      <c r="I197" s="192" t="s">
        <v>124</v>
      </c>
      <c r="J197" s="192" t="s">
        <v>124</v>
      </c>
      <c r="K197" s="191" t="s">
        <v>102</v>
      </c>
      <c r="L197" s="190" t="s">
        <v>109</v>
      </c>
      <c r="M197" s="133" t="s">
        <v>109</v>
      </c>
      <c r="N197" s="134"/>
    </row>
    <row r="198" spans="1:14" ht="14.25" customHeight="1">
      <c r="A198" s="115">
        <v>111</v>
      </c>
      <c r="B198" s="115" t="s">
        <v>344</v>
      </c>
      <c r="C198" s="118"/>
      <c r="D198" s="142" t="s">
        <v>345</v>
      </c>
      <c r="E198" s="176" t="s">
        <v>57</v>
      </c>
      <c r="F198" s="178" t="s">
        <v>129</v>
      </c>
      <c r="G198" s="197" t="s">
        <v>132</v>
      </c>
      <c r="H198" s="195"/>
      <c r="I198" s="192" t="s">
        <v>124</v>
      </c>
      <c r="J198" s="191" t="s">
        <v>102</v>
      </c>
      <c r="K198" s="191" t="s">
        <v>102</v>
      </c>
      <c r="L198" s="190" t="s">
        <v>109</v>
      </c>
      <c r="M198" s="133" t="s">
        <v>109</v>
      </c>
      <c r="N198" s="134"/>
    </row>
    <row r="199" spans="1:14" ht="14.25" customHeight="1">
      <c r="A199" s="115">
        <v>112</v>
      </c>
      <c r="B199" s="115" t="s">
        <v>346</v>
      </c>
      <c r="C199" s="118"/>
      <c r="D199" s="142" t="s">
        <v>347</v>
      </c>
      <c r="E199" s="176" t="s">
        <v>57</v>
      </c>
      <c r="F199" s="178" t="s">
        <v>129</v>
      </c>
      <c r="G199" s="197" t="s">
        <v>132</v>
      </c>
      <c r="H199" s="195"/>
      <c r="I199" s="192" t="s">
        <v>124</v>
      </c>
      <c r="J199" s="191" t="s">
        <v>102</v>
      </c>
      <c r="K199" s="191" t="s">
        <v>102</v>
      </c>
      <c r="L199" s="190" t="s">
        <v>109</v>
      </c>
      <c r="M199" s="133" t="s">
        <v>109</v>
      </c>
      <c r="N199" s="134"/>
    </row>
    <row r="200" spans="1:14" ht="14.25" customHeight="1">
      <c r="A200" s="115">
        <v>113</v>
      </c>
      <c r="B200" s="115" t="s">
        <v>348</v>
      </c>
      <c r="C200" s="118"/>
      <c r="D200" s="142" t="s">
        <v>349</v>
      </c>
      <c r="E200" s="176" t="s">
        <v>57</v>
      </c>
      <c r="F200" s="178" t="s">
        <v>108</v>
      </c>
      <c r="G200" s="197" t="s">
        <v>132</v>
      </c>
      <c r="H200" s="195"/>
      <c r="I200" s="192" t="s">
        <v>124</v>
      </c>
      <c r="J200" s="192" t="s">
        <v>124</v>
      </c>
      <c r="K200" s="191" t="s">
        <v>102</v>
      </c>
      <c r="L200" s="190" t="s">
        <v>109</v>
      </c>
      <c r="M200" s="133" t="s">
        <v>109</v>
      </c>
      <c r="N200" s="134"/>
    </row>
    <row r="201" spans="1:14" ht="14.25" customHeight="1">
      <c r="A201" s="115">
        <v>114</v>
      </c>
      <c r="B201" s="115" t="s">
        <v>350</v>
      </c>
      <c r="C201" s="118"/>
      <c r="D201" s="142" t="s">
        <v>351</v>
      </c>
      <c r="E201" s="176" t="s">
        <v>57</v>
      </c>
      <c r="F201" s="178" t="s">
        <v>108</v>
      </c>
      <c r="G201" s="197" t="s">
        <v>132</v>
      </c>
      <c r="H201" s="195"/>
      <c r="I201" s="192" t="s">
        <v>124</v>
      </c>
      <c r="J201" s="192" t="s">
        <v>124</v>
      </c>
      <c r="K201" s="191" t="s">
        <v>102</v>
      </c>
      <c r="L201" s="190" t="s">
        <v>109</v>
      </c>
      <c r="M201" s="133" t="s">
        <v>109</v>
      </c>
      <c r="N201" s="134"/>
    </row>
    <row r="202" spans="1:14" ht="14.25" customHeight="1">
      <c r="A202" s="115">
        <v>115</v>
      </c>
      <c r="B202" s="115" t="s">
        <v>352</v>
      </c>
      <c r="C202" s="118"/>
      <c r="D202" s="142" t="s">
        <v>353</v>
      </c>
      <c r="E202" s="176" t="s">
        <v>57</v>
      </c>
      <c r="F202" s="178" t="s">
        <v>129</v>
      </c>
      <c r="G202" s="197" t="s">
        <v>132</v>
      </c>
      <c r="H202" s="195"/>
      <c r="I202" s="192" t="s">
        <v>124</v>
      </c>
      <c r="J202" s="191" t="s">
        <v>102</v>
      </c>
      <c r="K202" s="191" t="s">
        <v>102</v>
      </c>
      <c r="L202" s="190" t="s">
        <v>109</v>
      </c>
      <c r="M202" s="133" t="s">
        <v>109</v>
      </c>
      <c r="N202" s="134"/>
    </row>
    <row r="203" spans="1:14" ht="14.25" customHeight="1">
      <c r="A203" s="115">
        <v>116</v>
      </c>
      <c r="B203" s="115" t="s">
        <v>354</v>
      </c>
      <c r="C203" s="118"/>
      <c r="D203" s="142" t="s">
        <v>355</v>
      </c>
      <c r="E203" s="176" t="s">
        <v>57</v>
      </c>
      <c r="F203" s="178" t="s">
        <v>129</v>
      </c>
      <c r="G203" s="197" t="s">
        <v>132</v>
      </c>
      <c r="H203" s="195"/>
      <c r="I203" s="192" t="s">
        <v>124</v>
      </c>
      <c r="J203" s="191" t="s">
        <v>102</v>
      </c>
      <c r="K203" s="191" t="s">
        <v>102</v>
      </c>
      <c r="L203" s="190" t="s">
        <v>109</v>
      </c>
      <c r="M203" s="133" t="s">
        <v>109</v>
      </c>
      <c r="N203" s="134"/>
    </row>
    <row r="204" spans="1:14" ht="14.25" customHeight="1">
      <c r="A204" s="115">
        <v>117</v>
      </c>
      <c r="B204" s="115" t="s">
        <v>356</v>
      </c>
      <c r="C204" s="118"/>
      <c r="D204" s="147" t="s">
        <v>357</v>
      </c>
      <c r="E204" s="176" t="s">
        <v>57</v>
      </c>
      <c r="F204" s="178" t="s">
        <v>129</v>
      </c>
      <c r="G204" s="197" t="s">
        <v>132</v>
      </c>
      <c r="H204" s="195"/>
      <c r="I204" s="192" t="s">
        <v>124</v>
      </c>
      <c r="J204" s="193" t="s">
        <v>141</v>
      </c>
      <c r="K204" s="193" t="s">
        <v>141</v>
      </c>
      <c r="L204" s="190" t="s">
        <v>109</v>
      </c>
      <c r="M204" s="133" t="s">
        <v>109</v>
      </c>
      <c r="N204" s="134"/>
    </row>
    <row r="205" spans="1:14" ht="14.25" customHeight="1">
      <c r="A205" s="115">
        <v>118</v>
      </c>
      <c r="B205" s="115" t="s">
        <v>358</v>
      </c>
      <c r="C205" s="118"/>
      <c r="D205" s="142" t="s">
        <v>359</v>
      </c>
      <c r="E205" s="176" t="s">
        <v>57</v>
      </c>
      <c r="F205" s="178" t="s">
        <v>108</v>
      </c>
      <c r="G205" s="197" t="s">
        <v>132</v>
      </c>
      <c r="H205" s="195"/>
      <c r="I205" s="192" t="s">
        <v>124</v>
      </c>
      <c r="J205" s="192" t="s">
        <v>124</v>
      </c>
      <c r="K205" s="191" t="s">
        <v>102</v>
      </c>
      <c r="L205" s="190" t="s">
        <v>109</v>
      </c>
      <c r="M205" s="133" t="s">
        <v>109</v>
      </c>
      <c r="N205" s="134"/>
    </row>
    <row r="206" spans="1:14" ht="14.25" customHeight="1">
      <c r="A206" s="115">
        <v>119</v>
      </c>
      <c r="B206" s="115" t="s">
        <v>360</v>
      </c>
      <c r="C206" s="118"/>
      <c r="D206" s="142" t="s">
        <v>361</v>
      </c>
      <c r="E206" s="176" t="s">
        <v>57</v>
      </c>
      <c r="F206" s="178" t="s">
        <v>129</v>
      </c>
      <c r="G206" s="197" t="s">
        <v>132</v>
      </c>
      <c r="H206" s="195"/>
      <c r="I206" s="192" t="s">
        <v>124</v>
      </c>
      <c r="J206" s="192" t="s">
        <v>124</v>
      </c>
      <c r="K206" s="191" t="s">
        <v>102</v>
      </c>
      <c r="L206" s="190" t="s">
        <v>109</v>
      </c>
      <c r="M206" s="133" t="s">
        <v>109</v>
      </c>
      <c r="N206" s="134"/>
    </row>
    <row r="207" spans="1:14" ht="14.25" customHeight="1">
      <c r="A207" s="115">
        <v>120</v>
      </c>
      <c r="B207" s="115" t="s">
        <v>362</v>
      </c>
      <c r="C207" s="118"/>
      <c r="D207" s="142" t="s">
        <v>363</v>
      </c>
      <c r="E207" s="174" t="s">
        <v>55</v>
      </c>
      <c r="F207" s="178" t="s">
        <v>108</v>
      </c>
      <c r="G207" s="197" t="s">
        <v>132</v>
      </c>
      <c r="H207" s="195"/>
      <c r="I207" s="192" t="s">
        <v>124</v>
      </c>
      <c r="J207" s="191" t="s">
        <v>102</v>
      </c>
      <c r="K207" s="191" t="s">
        <v>102</v>
      </c>
      <c r="L207" s="190" t="s">
        <v>109</v>
      </c>
      <c r="M207" s="133" t="s">
        <v>109</v>
      </c>
      <c r="N207" s="134"/>
    </row>
    <row r="208" spans="1:14" ht="14.25" customHeight="1">
      <c r="A208" s="115">
        <v>121</v>
      </c>
      <c r="B208" s="115" t="s">
        <v>364</v>
      </c>
      <c r="C208" s="118"/>
      <c r="D208" s="142" t="s">
        <v>365</v>
      </c>
      <c r="E208" s="174" t="s">
        <v>55</v>
      </c>
      <c r="F208" s="178" t="s">
        <v>108</v>
      </c>
      <c r="G208" s="197" t="s">
        <v>132</v>
      </c>
      <c r="H208" s="195"/>
      <c r="I208" s="192" t="s">
        <v>124</v>
      </c>
      <c r="J208" s="191" t="s">
        <v>102</v>
      </c>
      <c r="K208" s="191" t="s">
        <v>102</v>
      </c>
      <c r="L208" s="190" t="s">
        <v>109</v>
      </c>
      <c r="M208" s="133" t="s">
        <v>109</v>
      </c>
      <c r="N208" s="134"/>
    </row>
    <row r="209" spans="1:14" ht="14.25" customHeight="1">
      <c r="A209" s="115">
        <v>122</v>
      </c>
      <c r="B209" s="115" t="s">
        <v>366</v>
      </c>
      <c r="C209" s="118"/>
      <c r="D209" s="142" t="s">
        <v>367</v>
      </c>
      <c r="E209" s="174" t="s">
        <v>55</v>
      </c>
      <c r="F209" s="178" t="s">
        <v>129</v>
      </c>
      <c r="G209" s="197" t="s">
        <v>132</v>
      </c>
      <c r="H209" s="195"/>
      <c r="I209" s="192" t="s">
        <v>124</v>
      </c>
      <c r="J209" s="191" t="s">
        <v>102</v>
      </c>
      <c r="K209" s="191" t="s">
        <v>102</v>
      </c>
      <c r="L209" s="190"/>
      <c r="M209" s="133"/>
      <c r="N209" s="134"/>
    </row>
    <row r="210" spans="1:14" ht="14.25" customHeight="1">
      <c r="A210" s="115">
        <v>123</v>
      </c>
      <c r="B210" s="115" t="s">
        <v>368</v>
      </c>
      <c r="C210" s="118"/>
      <c r="D210" s="147" t="s">
        <v>369</v>
      </c>
      <c r="E210" s="174" t="s">
        <v>55</v>
      </c>
      <c r="F210" s="178" t="s">
        <v>129</v>
      </c>
      <c r="G210" s="197" t="s">
        <v>132</v>
      </c>
      <c r="H210" s="195"/>
      <c r="I210" s="192" t="s">
        <v>124</v>
      </c>
      <c r="J210" s="192" t="s">
        <v>124</v>
      </c>
      <c r="K210" s="193" t="s">
        <v>141</v>
      </c>
      <c r="L210" s="190" t="s">
        <v>109</v>
      </c>
      <c r="M210" s="133" t="s">
        <v>109</v>
      </c>
      <c r="N210" s="134"/>
    </row>
    <row r="211" spans="1:14" ht="14.25" customHeight="1">
      <c r="A211" s="115">
        <v>124</v>
      </c>
      <c r="B211" s="115" t="s">
        <v>370</v>
      </c>
      <c r="C211" s="118"/>
      <c r="D211" s="142" t="s">
        <v>371</v>
      </c>
      <c r="E211" s="174" t="s">
        <v>55</v>
      </c>
      <c r="F211" s="178" t="s">
        <v>108</v>
      </c>
      <c r="G211" s="197" t="s">
        <v>132</v>
      </c>
      <c r="H211" s="195"/>
      <c r="I211" s="192" t="s">
        <v>124</v>
      </c>
      <c r="J211" s="191" t="s">
        <v>102</v>
      </c>
      <c r="K211" s="191" t="s">
        <v>102</v>
      </c>
      <c r="L211" s="190" t="s">
        <v>109</v>
      </c>
      <c r="M211" s="133" t="s">
        <v>109</v>
      </c>
      <c r="N211" s="134"/>
    </row>
    <row r="212" spans="1:14" ht="14.25" customHeight="1">
      <c r="A212" s="115">
        <v>125</v>
      </c>
      <c r="B212" s="115" t="s">
        <v>372</v>
      </c>
      <c r="C212" s="118"/>
      <c r="D212" s="142" t="s">
        <v>373</v>
      </c>
      <c r="E212" s="176" t="s">
        <v>57</v>
      </c>
      <c r="F212" s="178" t="s">
        <v>108</v>
      </c>
      <c r="G212" s="197" t="s">
        <v>132</v>
      </c>
      <c r="H212" s="195"/>
      <c r="I212" s="192" t="s">
        <v>124</v>
      </c>
      <c r="J212" s="192" t="s">
        <v>124</v>
      </c>
      <c r="K212" s="191" t="s">
        <v>102</v>
      </c>
      <c r="L212" s="190" t="s">
        <v>109</v>
      </c>
      <c r="M212" s="133" t="s">
        <v>109</v>
      </c>
      <c r="N212" s="134"/>
    </row>
    <row r="213" spans="1:14" ht="14.25" customHeight="1">
      <c r="A213" s="115">
        <v>126</v>
      </c>
      <c r="B213" s="115" t="s">
        <v>374</v>
      </c>
      <c r="C213" s="118"/>
      <c r="D213" s="142" t="s">
        <v>375</v>
      </c>
      <c r="E213" s="176" t="s">
        <v>57</v>
      </c>
      <c r="F213" s="178" t="s">
        <v>129</v>
      </c>
      <c r="G213" s="197" t="s">
        <v>132</v>
      </c>
      <c r="H213" s="195"/>
      <c r="I213" s="192" t="s">
        <v>124</v>
      </c>
      <c r="J213" s="191" t="s">
        <v>102</v>
      </c>
      <c r="K213" s="191" t="s">
        <v>102</v>
      </c>
      <c r="L213" s="190" t="s">
        <v>109</v>
      </c>
      <c r="M213" s="133" t="s">
        <v>109</v>
      </c>
      <c r="N213" s="134"/>
    </row>
    <row r="214" spans="1:14" ht="14.25" customHeight="1">
      <c r="A214" s="115">
        <v>127</v>
      </c>
      <c r="B214" s="115" t="s">
        <v>376</v>
      </c>
      <c r="C214" s="118"/>
      <c r="D214" s="142" t="s">
        <v>377</v>
      </c>
      <c r="E214" s="174" t="s">
        <v>55</v>
      </c>
      <c r="F214" s="178" t="s">
        <v>129</v>
      </c>
      <c r="G214" s="197" t="s">
        <v>132</v>
      </c>
      <c r="H214" s="195"/>
      <c r="I214" s="192" t="s">
        <v>124</v>
      </c>
      <c r="J214" s="191" t="s">
        <v>102</v>
      </c>
      <c r="K214" s="191" t="s">
        <v>102</v>
      </c>
      <c r="L214" s="190" t="s">
        <v>109</v>
      </c>
      <c r="M214" s="133" t="s">
        <v>109</v>
      </c>
      <c r="N214" s="134"/>
    </row>
    <row r="215" spans="1:14" ht="14.25" customHeight="1">
      <c r="A215" s="115">
        <v>128</v>
      </c>
      <c r="B215" s="115" t="s">
        <v>378</v>
      </c>
      <c r="C215" s="118"/>
      <c r="D215" s="142" t="s">
        <v>379</v>
      </c>
      <c r="E215" s="174" t="s">
        <v>55</v>
      </c>
      <c r="F215" s="178" t="s">
        <v>129</v>
      </c>
      <c r="G215" s="197" t="s">
        <v>132</v>
      </c>
      <c r="H215" s="195"/>
      <c r="I215" s="192" t="s">
        <v>124</v>
      </c>
      <c r="J215" s="191" t="s">
        <v>102</v>
      </c>
      <c r="K215" s="191" t="s">
        <v>102</v>
      </c>
      <c r="L215" s="190" t="s">
        <v>109</v>
      </c>
      <c r="M215" s="133" t="s">
        <v>109</v>
      </c>
      <c r="N215" s="134"/>
    </row>
    <row r="216" spans="1:14" ht="14.25" customHeight="1">
      <c r="A216" s="115">
        <v>129</v>
      </c>
      <c r="B216" s="115" t="s">
        <v>380</v>
      </c>
      <c r="C216" s="118"/>
      <c r="D216" s="142" t="s">
        <v>381</v>
      </c>
      <c r="E216" s="176" t="s">
        <v>57</v>
      </c>
      <c r="F216" s="178" t="s">
        <v>108</v>
      </c>
      <c r="G216" s="197" t="s">
        <v>132</v>
      </c>
      <c r="H216" s="195"/>
      <c r="I216" s="192" t="s">
        <v>124</v>
      </c>
      <c r="J216" s="192" t="s">
        <v>124</v>
      </c>
      <c r="K216" s="191" t="s">
        <v>102</v>
      </c>
      <c r="L216" s="190" t="s">
        <v>109</v>
      </c>
      <c r="M216" s="133" t="s">
        <v>109</v>
      </c>
      <c r="N216" s="134"/>
    </row>
    <row r="217" spans="1:14" ht="14.25" customHeight="1">
      <c r="A217" s="115">
        <v>130</v>
      </c>
      <c r="B217" s="115" t="s">
        <v>382</v>
      </c>
      <c r="C217" s="118"/>
      <c r="D217" s="142" t="s">
        <v>383</v>
      </c>
      <c r="E217" s="176" t="s">
        <v>57</v>
      </c>
      <c r="F217" s="178" t="s">
        <v>108</v>
      </c>
      <c r="G217" s="197" t="s">
        <v>132</v>
      </c>
      <c r="H217" s="195"/>
      <c r="I217" s="192" t="s">
        <v>124</v>
      </c>
      <c r="J217" s="192" t="s">
        <v>124</v>
      </c>
      <c r="K217" s="191" t="s">
        <v>102</v>
      </c>
      <c r="L217" s="190" t="s">
        <v>109</v>
      </c>
      <c r="M217" s="133" t="s">
        <v>109</v>
      </c>
      <c r="N217" s="134"/>
    </row>
    <row r="218" spans="1:14" ht="14.25" customHeight="1">
      <c r="A218" s="115">
        <v>131</v>
      </c>
      <c r="B218" s="115" t="s">
        <v>384</v>
      </c>
      <c r="C218" s="118"/>
      <c r="D218" s="142" t="s">
        <v>385</v>
      </c>
      <c r="E218" s="176" t="s">
        <v>57</v>
      </c>
      <c r="F218" s="178" t="s">
        <v>129</v>
      </c>
      <c r="G218" s="197" t="s">
        <v>132</v>
      </c>
      <c r="H218" s="195"/>
      <c r="I218" s="192" t="s">
        <v>124</v>
      </c>
      <c r="J218" s="191" t="s">
        <v>102</v>
      </c>
      <c r="K218" s="191" t="s">
        <v>102</v>
      </c>
      <c r="L218" s="190" t="s">
        <v>109</v>
      </c>
      <c r="M218" s="133" t="s">
        <v>109</v>
      </c>
      <c r="N218" s="134"/>
    </row>
    <row r="219" spans="1:14" ht="14.25" customHeight="1">
      <c r="A219" s="115">
        <v>132</v>
      </c>
      <c r="B219" s="115" t="s">
        <v>386</v>
      </c>
      <c r="C219" s="118"/>
      <c r="D219" s="142" t="s">
        <v>387</v>
      </c>
      <c r="E219" s="176" t="s">
        <v>57</v>
      </c>
      <c r="F219" s="178" t="s">
        <v>129</v>
      </c>
      <c r="G219" s="178" t="s">
        <v>132</v>
      </c>
      <c r="H219" s="195"/>
      <c r="I219" s="192" t="s">
        <v>124</v>
      </c>
      <c r="J219" s="191" t="s">
        <v>102</v>
      </c>
      <c r="K219" s="191" t="s">
        <v>102</v>
      </c>
      <c r="L219" s="190" t="s">
        <v>109</v>
      </c>
      <c r="M219" s="133" t="s">
        <v>109</v>
      </c>
      <c r="N219" s="134"/>
    </row>
    <row r="220" spans="1:14" ht="14.25" customHeight="1">
      <c r="A220" s="115">
        <v>133</v>
      </c>
      <c r="B220" s="115" t="s">
        <v>388</v>
      </c>
      <c r="C220" s="118"/>
      <c r="D220" s="142" t="s">
        <v>389</v>
      </c>
      <c r="E220" s="176" t="s">
        <v>57</v>
      </c>
      <c r="F220" s="178" t="s">
        <v>108</v>
      </c>
      <c r="G220" s="178" t="s">
        <v>132</v>
      </c>
      <c r="H220" s="195"/>
      <c r="I220" s="192" t="s">
        <v>124</v>
      </c>
      <c r="J220" s="192" t="s">
        <v>124</v>
      </c>
      <c r="K220" s="191" t="s">
        <v>102</v>
      </c>
      <c r="L220" s="190" t="s">
        <v>109</v>
      </c>
      <c r="M220" s="133" t="s">
        <v>109</v>
      </c>
      <c r="N220" s="134"/>
    </row>
    <row r="221" spans="1:14" ht="14.25" customHeight="1">
      <c r="A221" s="115">
        <v>134</v>
      </c>
      <c r="B221" s="115" t="s">
        <v>390</v>
      </c>
      <c r="C221" s="118"/>
      <c r="D221" s="142" t="s">
        <v>391</v>
      </c>
      <c r="E221" s="176" t="s">
        <v>57</v>
      </c>
      <c r="F221" s="178" t="s">
        <v>108</v>
      </c>
      <c r="G221" s="178" t="s">
        <v>132</v>
      </c>
      <c r="H221" s="195"/>
      <c r="I221" s="192" t="s">
        <v>124</v>
      </c>
      <c r="J221" s="192" t="s">
        <v>124</v>
      </c>
      <c r="K221" s="191" t="s">
        <v>102</v>
      </c>
      <c r="L221" s="190" t="s">
        <v>109</v>
      </c>
      <c r="M221" s="133" t="s">
        <v>109</v>
      </c>
      <c r="N221" s="134"/>
    </row>
    <row r="222" spans="1:14" ht="14.25" customHeight="1">
      <c r="A222" s="115">
        <v>135</v>
      </c>
      <c r="B222" s="115" t="s">
        <v>392</v>
      </c>
      <c r="C222" s="118"/>
      <c r="D222" s="142" t="s">
        <v>393</v>
      </c>
      <c r="E222" s="176" t="s">
        <v>57</v>
      </c>
      <c r="F222" s="178" t="s">
        <v>129</v>
      </c>
      <c r="G222" s="178" t="s">
        <v>132</v>
      </c>
      <c r="H222" s="195"/>
      <c r="I222" s="192" t="s">
        <v>124</v>
      </c>
      <c r="J222" s="191" t="s">
        <v>102</v>
      </c>
      <c r="K222" s="191" t="s">
        <v>102</v>
      </c>
      <c r="L222" s="190" t="s">
        <v>109</v>
      </c>
      <c r="M222" s="133" t="s">
        <v>109</v>
      </c>
      <c r="N222" s="134"/>
    </row>
    <row r="223" spans="1:14" ht="14.25" customHeight="1">
      <c r="A223" s="115">
        <v>136</v>
      </c>
      <c r="B223" s="115" t="s">
        <v>394</v>
      </c>
      <c r="C223" s="118"/>
      <c r="D223" s="142" t="s">
        <v>395</v>
      </c>
      <c r="E223" s="176" t="s">
        <v>57</v>
      </c>
      <c r="F223" s="178" t="s">
        <v>129</v>
      </c>
      <c r="G223" s="178" t="s">
        <v>132</v>
      </c>
      <c r="H223" s="195"/>
      <c r="I223" s="192" t="s">
        <v>124</v>
      </c>
      <c r="J223" s="191" t="s">
        <v>102</v>
      </c>
      <c r="K223" s="191" t="s">
        <v>102</v>
      </c>
      <c r="L223" s="190" t="s">
        <v>109</v>
      </c>
      <c r="M223" s="133" t="s">
        <v>109</v>
      </c>
      <c r="N223" s="134"/>
    </row>
    <row r="224" spans="1:14" ht="14.25" customHeight="1">
      <c r="A224" s="115">
        <v>137</v>
      </c>
      <c r="B224" s="115" t="s">
        <v>396</v>
      </c>
      <c r="C224" s="118"/>
      <c r="D224" s="142" t="s">
        <v>397</v>
      </c>
      <c r="E224" s="176" t="s">
        <v>57</v>
      </c>
      <c r="F224" s="178" t="s">
        <v>129</v>
      </c>
      <c r="G224" s="178" t="s">
        <v>132</v>
      </c>
      <c r="H224" s="195"/>
      <c r="I224" s="192" t="s">
        <v>124</v>
      </c>
      <c r="J224" s="192" t="s">
        <v>124</v>
      </c>
      <c r="K224" s="191" t="s">
        <v>102</v>
      </c>
      <c r="L224" s="190" t="s">
        <v>109</v>
      </c>
      <c r="M224" s="133" t="s">
        <v>109</v>
      </c>
      <c r="N224" s="134"/>
    </row>
    <row r="225" spans="1:14" ht="14.25" customHeight="1">
      <c r="A225" s="115">
        <v>138</v>
      </c>
      <c r="B225" s="115" t="s">
        <v>398</v>
      </c>
      <c r="C225" s="118"/>
      <c r="D225" s="142" t="s">
        <v>399</v>
      </c>
      <c r="E225" s="176" t="s">
        <v>57</v>
      </c>
      <c r="F225" s="178" t="s">
        <v>108</v>
      </c>
      <c r="G225" s="178" t="s">
        <v>132</v>
      </c>
      <c r="H225" s="195"/>
      <c r="I225" s="192" t="s">
        <v>124</v>
      </c>
      <c r="J225" s="192" t="s">
        <v>124</v>
      </c>
      <c r="K225" s="191" t="s">
        <v>102</v>
      </c>
      <c r="L225" s="190" t="s">
        <v>109</v>
      </c>
      <c r="M225" s="133" t="s">
        <v>109</v>
      </c>
      <c r="N225" s="134"/>
    </row>
    <row r="226" spans="1:14" ht="14.25" customHeight="1">
      <c r="A226" s="115">
        <v>139</v>
      </c>
      <c r="B226" s="115" t="s">
        <v>400</v>
      </c>
      <c r="C226" s="118"/>
      <c r="D226" s="142" t="s">
        <v>401</v>
      </c>
      <c r="E226" s="176" t="s">
        <v>57</v>
      </c>
      <c r="F226" s="178" t="s">
        <v>129</v>
      </c>
      <c r="G226" s="178" t="s">
        <v>132</v>
      </c>
      <c r="H226" s="195"/>
      <c r="I226" s="192" t="s">
        <v>124</v>
      </c>
      <c r="J226" s="192" t="s">
        <v>124</v>
      </c>
      <c r="K226" s="191" t="s">
        <v>102</v>
      </c>
      <c r="L226" s="190" t="s">
        <v>109</v>
      </c>
      <c r="M226" s="133" t="s">
        <v>109</v>
      </c>
      <c r="N226" s="134"/>
    </row>
    <row r="227" spans="1:14" ht="14.25" customHeight="1">
      <c r="A227" s="115">
        <v>140</v>
      </c>
      <c r="B227" s="115" t="s">
        <v>402</v>
      </c>
      <c r="C227" s="118"/>
      <c r="D227" s="147" t="s">
        <v>403</v>
      </c>
      <c r="E227" s="176" t="s">
        <v>57</v>
      </c>
      <c r="F227" s="178" t="s">
        <v>108</v>
      </c>
      <c r="G227" s="178" t="s">
        <v>132</v>
      </c>
      <c r="H227" s="195"/>
      <c r="I227" s="192" t="s">
        <v>124</v>
      </c>
      <c r="J227" s="192" t="s">
        <v>124</v>
      </c>
      <c r="K227" s="193" t="s">
        <v>141</v>
      </c>
      <c r="L227" s="190" t="s">
        <v>109</v>
      </c>
      <c r="M227" s="133" t="s">
        <v>109</v>
      </c>
      <c r="N227" s="134"/>
    </row>
    <row r="228" spans="1:14" ht="14.25" customHeight="1">
      <c r="A228" s="115">
        <v>141</v>
      </c>
      <c r="B228" s="115" t="s">
        <v>404</v>
      </c>
      <c r="C228" s="118"/>
      <c r="D228" s="142" t="s">
        <v>405</v>
      </c>
      <c r="E228" s="176" t="s">
        <v>57</v>
      </c>
      <c r="F228" s="178" t="s">
        <v>108</v>
      </c>
      <c r="G228" s="178" t="s">
        <v>132</v>
      </c>
      <c r="H228" s="195"/>
      <c r="I228" s="192" t="s">
        <v>124</v>
      </c>
      <c r="J228" s="191" t="s">
        <v>102</v>
      </c>
      <c r="K228" s="191" t="s">
        <v>102</v>
      </c>
      <c r="L228" s="190" t="s">
        <v>109</v>
      </c>
      <c r="M228" s="133" t="s">
        <v>109</v>
      </c>
      <c r="N228" s="134"/>
    </row>
    <row r="229" spans="1:14" ht="14.25" customHeight="1">
      <c r="A229" s="115">
        <v>142</v>
      </c>
      <c r="B229" s="115" t="s">
        <v>406</v>
      </c>
      <c r="C229" s="118"/>
      <c r="D229" s="142" t="s">
        <v>407</v>
      </c>
      <c r="E229" s="176" t="s">
        <v>57</v>
      </c>
      <c r="F229" s="178" t="s">
        <v>129</v>
      </c>
      <c r="G229" s="178" t="s">
        <v>132</v>
      </c>
      <c r="H229" s="195"/>
      <c r="I229" s="192" t="s">
        <v>124</v>
      </c>
      <c r="J229" s="191" t="s">
        <v>102</v>
      </c>
      <c r="K229" s="191" t="s">
        <v>102</v>
      </c>
      <c r="L229" s="190" t="s">
        <v>109</v>
      </c>
      <c r="M229" s="133" t="s">
        <v>109</v>
      </c>
      <c r="N229" s="134"/>
    </row>
    <row r="230" spans="1:14" ht="14.25" customHeight="1">
      <c r="A230" s="115">
        <v>143</v>
      </c>
      <c r="B230" s="115" t="s">
        <v>408</v>
      </c>
      <c r="C230" s="118"/>
      <c r="D230" s="147" t="s">
        <v>409</v>
      </c>
      <c r="E230" s="176" t="s">
        <v>57</v>
      </c>
      <c r="F230" s="178" t="s">
        <v>108</v>
      </c>
      <c r="G230" s="178" t="s">
        <v>132</v>
      </c>
      <c r="H230" s="195"/>
      <c r="I230" s="192" t="s">
        <v>124</v>
      </c>
      <c r="J230" s="193" t="s">
        <v>141</v>
      </c>
      <c r="K230" s="193" t="s">
        <v>141</v>
      </c>
      <c r="L230" s="190" t="s">
        <v>109</v>
      </c>
      <c r="M230" s="133" t="s">
        <v>109</v>
      </c>
      <c r="N230" s="134"/>
    </row>
    <row r="231" spans="1:14" ht="14.25" customHeight="1">
      <c r="A231" s="115">
        <v>144</v>
      </c>
      <c r="B231" s="115" t="s">
        <v>410</v>
      </c>
      <c r="C231" s="118"/>
      <c r="D231" s="142" t="s">
        <v>411</v>
      </c>
      <c r="E231" s="176" t="s">
        <v>57</v>
      </c>
      <c r="F231" s="178" t="s">
        <v>101</v>
      </c>
      <c r="G231" s="178" t="s">
        <v>108</v>
      </c>
      <c r="H231" s="195"/>
      <c r="I231" s="192" t="s">
        <v>124</v>
      </c>
      <c r="J231" s="191" t="s">
        <v>102</v>
      </c>
      <c r="K231" s="191" t="s">
        <v>102</v>
      </c>
      <c r="L231" s="190" t="s">
        <v>109</v>
      </c>
      <c r="M231" s="133" t="s">
        <v>109</v>
      </c>
      <c r="N231" s="134"/>
    </row>
    <row r="232" spans="1:14" ht="14.25" customHeight="1">
      <c r="A232" s="115">
        <v>145</v>
      </c>
      <c r="B232" s="115" t="s">
        <v>412</v>
      </c>
      <c r="C232" s="118"/>
      <c r="D232" s="147" t="s">
        <v>413</v>
      </c>
      <c r="E232" s="176" t="s">
        <v>57</v>
      </c>
      <c r="F232" s="178" t="s">
        <v>129</v>
      </c>
      <c r="G232" s="178" t="s">
        <v>132</v>
      </c>
      <c r="H232" s="195"/>
      <c r="I232" s="192" t="s">
        <v>124</v>
      </c>
      <c r="J232" s="192" t="s">
        <v>124</v>
      </c>
      <c r="K232" s="193" t="s">
        <v>141</v>
      </c>
      <c r="L232" s="190" t="s">
        <v>109</v>
      </c>
      <c r="M232" s="133" t="s">
        <v>109</v>
      </c>
      <c r="N232" s="134"/>
    </row>
    <row r="233" spans="1:14" ht="14.25" customHeight="1">
      <c r="A233" s="115">
        <v>146</v>
      </c>
      <c r="B233" s="115" t="s">
        <v>414</v>
      </c>
      <c r="C233" s="118"/>
      <c r="D233" s="147" t="s">
        <v>415</v>
      </c>
      <c r="E233" s="176" t="s">
        <v>57</v>
      </c>
      <c r="F233" s="178" t="s">
        <v>129</v>
      </c>
      <c r="G233" s="178" t="s">
        <v>132</v>
      </c>
      <c r="H233" s="195"/>
      <c r="I233" s="192" t="s">
        <v>124</v>
      </c>
      <c r="J233" s="192" t="s">
        <v>124</v>
      </c>
      <c r="K233" s="193" t="s">
        <v>141</v>
      </c>
      <c r="L233" s="190" t="s">
        <v>109</v>
      </c>
      <c r="M233" s="133" t="s">
        <v>109</v>
      </c>
      <c r="N233" s="134"/>
    </row>
    <row r="234" spans="1:14" ht="14.25" customHeight="1">
      <c r="A234" s="115">
        <v>147</v>
      </c>
      <c r="B234" s="115" t="s">
        <v>416</v>
      </c>
      <c r="C234" s="118"/>
      <c r="D234" s="142" t="s">
        <v>417</v>
      </c>
      <c r="E234" s="176" t="s">
        <v>57</v>
      </c>
      <c r="F234" s="178" t="s">
        <v>108</v>
      </c>
      <c r="G234" s="178" t="s">
        <v>132</v>
      </c>
      <c r="H234" s="195"/>
      <c r="I234" s="192" t="s">
        <v>124</v>
      </c>
      <c r="J234" s="191" t="s">
        <v>102</v>
      </c>
      <c r="K234" s="191" t="s">
        <v>102</v>
      </c>
      <c r="L234" s="190" t="s">
        <v>109</v>
      </c>
      <c r="M234" s="133" t="s">
        <v>109</v>
      </c>
      <c r="N234" s="134"/>
    </row>
    <row r="235" spans="1:14" ht="14.25" customHeight="1">
      <c r="A235" s="115">
        <v>148</v>
      </c>
      <c r="B235" s="115" t="s">
        <v>418</v>
      </c>
      <c r="C235" s="118"/>
      <c r="D235" s="142" t="s">
        <v>419</v>
      </c>
      <c r="E235" s="174" t="s">
        <v>55</v>
      </c>
      <c r="F235" s="178" t="s">
        <v>108</v>
      </c>
      <c r="G235" s="178" t="s">
        <v>132</v>
      </c>
      <c r="H235" s="195"/>
      <c r="I235" s="191" t="s">
        <v>102</v>
      </c>
      <c r="J235" s="191" t="s">
        <v>102</v>
      </c>
      <c r="K235" s="191" t="s">
        <v>102</v>
      </c>
      <c r="L235" s="190" t="s">
        <v>109</v>
      </c>
      <c r="M235" s="133" t="s">
        <v>109</v>
      </c>
      <c r="N235" s="134"/>
    </row>
    <row r="236" spans="1:14" ht="14.25" customHeight="1">
      <c r="A236" s="115">
        <v>149</v>
      </c>
      <c r="B236" s="115" t="s">
        <v>420</v>
      </c>
      <c r="C236" s="118"/>
      <c r="D236" s="142" t="s">
        <v>421</v>
      </c>
      <c r="E236" s="174" t="s">
        <v>55</v>
      </c>
      <c r="F236" s="178" t="s">
        <v>108</v>
      </c>
      <c r="G236" s="178" t="s">
        <v>132</v>
      </c>
      <c r="H236" s="195"/>
      <c r="I236" s="191" t="s">
        <v>102</v>
      </c>
      <c r="J236" s="191" t="s">
        <v>102</v>
      </c>
      <c r="K236" s="191" t="s">
        <v>102</v>
      </c>
      <c r="L236" s="190" t="s">
        <v>109</v>
      </c>
      <c r="M236" s="133" t="s">
        <v>109</v>
      </c>
      <c r="N236" s="134"/>
    </row>
    <row r="237" spans="1:14" ht="14.25" customHeight="1">
      <c r="A237" s="115">
        <v>150</v>
      </c>
      <c r="B237" s="115" t="s">
        <v>422</v>
      </c>
      <c r="C237" s="118"/>
      <c r="D237" s="142" t="s">
        <v>423</v>
      </c>
      <c r="E237" s="174" t="s">
        <v>55</v>
      </c>
      <c r="F237" s="178" t="s">
        <v>108</v>
      </c>
      <c r="G237" s="178" t="s">
        <v>132</v>
      </c>
      <c r="H237" s="195"/>
      <c r="I237" s="191" t="s">
        <v>102</v>
      </c>
      <c r="J237" s="191" t="s">
        <v>102</v>
      </c>
      <c r="K237" s="191" t="s">
        <v>102</v>
      </c>
      <c r="L237" s="190" t="s">
        <v>109</v>
      </c>
      <c r="M237" s="133" t="s">
        <v>109</v>
      </c>
      <c r="N237" s="134"/>
    </row>
    <row r="238" spans="1:14" ht="14.25" customHeight="1">
      <c r="A238" s="115">
        <v>151</v>
      </c>
      <c r="B238" s="115" t="s">
        <v>424</v>
      </c>
      <c r="C238" s="118"/>
      <c r="D238" s="142" t="s">
        <v>425</v>
      </c>
      <c r="E238" s="174" t="s">
        <v>55</v>
      </c>
      <c r="F238" s="178" t="s">
        <v>108</v>
      </c>
      <c r="G238" s="178" t="s">
        <v>132</v>
      </c>
      <c r="H238" s="195"/>
      <c r="I238" s="191" t="s">
        <v>102</v>
      </c>
      <c r="J238" s="191" t="s">
        <v>102</v>
      </c>
      <c r="K238" s="191" t="s">
        <v>102</v>
      </c>
      <c r="L238" s="190" t="s">
        <v>109</v>
      </c>
      <c r="M238" s="133" t="s">
        <v>109</v>
      </c>
      <c r="N238" s="134"/>
    </row>
    <row r="239" spans="1:14" ht="14.25" customHeight="1">
      <c r="A239" s="115">
        <v>152</v>
      </c>
      <c r="B239" s="115" t="s">
        <v>426</v>
      </c>
      <c r="C239" s="118"/>
      <c r="D239" s="142" t="s">
        <v>427</v>
      </c>
      <c r="E239" s="174" t="s">
        <v>55</v>
      </c>
      <c r="F239" s="178" t="s">
        <v>108</v>
      </c>
      <c r="G239" s="178" t="s">
        <v>132</v>
      </c>
      <c r="H239" s="195"/>
      <c r="I239" s="191" t="s">
        <v>102</v>
      </c>
      <c r="J239" s="191" t="s">
        <v>102</v>
      </c>
      <c r="K239" s="191" t="s">
        <v>102</v>
      </c>
      <c r="L239" s="190" t="s">
        <v>109</v>
      </c>
      <c r="M239" s="133" t="s">
        <v>109</v>
      </c>
      <c r="N239" s="134"/>
    </row>
    <row r="240" spans="1:14" ht="14.25" customHeight="1">
      <c r="E240" s="182"/>
      <c r="F240" s="114"/>
      <c r="G240" s="114"/>
      <c r="I240" s="182"/>
      <c r="J240" s="182"/>
      <c r="K240" s="182"/>
    </row>
    <row r="241" spans="5:11" ht="14.25" customHeight="1">
      <c r="E241" s="91"/>
      <c r="I241" s="91"/>
      <c r="J241" s="91"/>
      <c r="K241" s="91"/>
    </row>
    <row r="242" spans="5:11" ht="14.25" customHeight="1">
      <c r="E242" s="91"/>
      <c r="I242" s="91"/>
      <c r="J242" s="91"/>
      <c r="K242" s="91"/>
    </row>
    <row r="243" spans="5:11" ht="14.25" customHeight="1">
      <c r="E243" s="91"/>
      <c r="I243" s="91"/>
      <c r="J243" s="91"/>
      <c r="K243" s="91"/>
    </row>
    <row r="244" spans="5:11" ht="14.25" customHeight="1">
      <c r="E244" s="91"/>
      <c r="I244" s="91"/>
      <c r="J244" s="91"/>
      <c r="K244" s="91"/>
    </row>
    <row r="245" spans="5:11" ht="14.25" customHeight="1">
      <c r="E245" s="91"/>
      <c r="I245" s="91"/>
      <c r="J245" s="91"/>
      <c r="K245" s="91"/>
    </row>
    <row r="246" spans="5:11" ht="14.25" customHeight="1">
      <c r="E246" s="91"/>
      <c r="I246" s="91"/>
      <c r="J246" s="91"/>
      <c r="K246" s="91"/>
    </row>
    <row r="247" spans="5:11" ht="14.25" customHeight="1">
      <c r="E247" s="91"/>
      <c r="I247" s="91"/>
      <c r="J247" s="91"/>
      <c r="K247" s="91"/>
    </row>
    <row r="248" spans="5:11" ht="14.25" customHeight="1">
      <c r="E248" s="91"/>
      <c r="I248" s="91"/>
      <c r="J248" s="91"/>
      <c r="K248" s="91"/>
    </row>
    <row r="249" spans="5:11" ht="14.25" customHeight="1">
      <c r="E249" s="91"/>
      <c r="I249" s="91"/>
      <c r="J249" s="91"/>
      <c r="K249" s="91"/>
    </row>
    <row r="250" spans="5:11" ht="14.25" customHeight="1">
      <c r="E250" s="91"/>
      <c r="I250" s="91"/>
      <c r="J250" s="91"/>
      <c r="K250" s="91"/>
    </row>
    <row r="251" spans="5:11" ht="14.25" customHeight="1">
      <c r="E251" s="91"/>
      <c r="I251" s="91"/>
      <c r="J251" s="91"/>
      <c r="K251" s="91"/>
    </row>
    <row r="252" spans="5:11" ht="14.25" customHeight="1">
      <c r="E252" s="91"/>
      <c r="I252" s="91"/>
      <c r="J252" s="91"/>
      <c r="K252" s="91"/>
    </row>
    <row r="253" spans="5:11" ht="14.25" customHeight="1">
      <c r="E253" s="91"/>
      <c r="I253" s="91"/>
      <c r="J253" s="91"/>
      <c r="K253" s="91"/>
    </row>
    <row r="254" spans="5:11" ht="14.25" customHeight="1">
      <c r="E254" s="91"/>
      <c r="I254" s="91"/>
      <c r="J254" s="91"/>
      <c r="K254" s="91"/>
    </row>
    <row r="255" spans="5:11" ht="14.25" customHeight="1">
      <c r="E255" s="91"/>
      <c r="I255" s="91"/>
      <c r="J255" s="91"/>
      <c r="K255" s="91"/>
    </row>
    <row r="256" spans="5:11" ht="14.25" customHeight="1">
      <c r="E256" s="91"/>
      <c r="I256" s="91"/>
      <c r="J256" s="91"/>
      <c r="K256" s="91"/>
    </row>
    <row r="257" spans="5:11" ht="14.25" customHeight="1">
      <c r="E257" s="91"/>
      <c r="I257" s="91"/>
      <c r="J257" s="91"/>
      <c r="K257" s="91"/>
    </row>
    <row r="258" spans="5:11" ht="14.25" customHeight="1">
      <c r="E258" s="91"/>
      <c r="I258" s="91"/>
      <c r="J258" s="91"/>
      <c r="K258" s="91"/>
    </row>
    <row r="259" spans="5:11" ht="14.25" customHeight="1">
      <c r="E259" s="91"/>
      <c r="I259" s="91"/>
      <c r="J259" s="91"/>
      <c r="K259" s="91"/>
    </row>
    <row r="260" spans="5:11" ht="14.25" customHeight="1">
      <c r="E260" s="91"/>
      <c r="I260" s="91"/>
      <c r="J260" s="91"/>
      <c r="K260" s="91"/>
    </row>
    <row r="261" spans="5:11" ht="14.25" customHeight="1">
      <c r="E261" s="91"/>
      <c r="I261" s="91"/>
      <c r="J261" s="91"/>
      <c r="K261" s="91"/>
    </row>
    <row r="262" spans="5:11" ht="14.25" customHeight="1">
      <c r="E262" s="91"/>
      <c r="I262" s="91"/>
      <c r="J262" s="91"/>
      <c r="K262" s="91"/>
    </row>
    <row r="263" spans="5:11" ht="14.25" customHeight="1">
      <c r="E263" s="91"/>
      <c r="I263" s="91"/>
      <c r="J263" s="91"/>
      <c r="K263" s="91"/>
    </row>
    <row r="264" spans="5:11" ht="14.25" customHeight="1">
      <c r="E264" s="91"/>
      <c r="I264" s="91"/>
      <c r="J264" s="91"/>
      <c r="K264" s="91"/>
    </row>
    <row r="265" spans="5:11" ht="14.25" customHeight="1">
      <c r="E265" s="91"/>
      <c r="I265" s="91"/>
      <c r="J265" s="91"/>
      <c r="K265" s="91"/>
    </row>
    <row r="266" spans="5:11" ht="14.25" customHeight="1">
      <c r="E266" s="91"/>
      <c r="I266" s="91"/>
      <c r="J266" s="91"/>
      <c r="K266" s="91"/>
    </row>
    <row r="267" spans="5:11" ht="14.25" customHeight="1">
      <c r="E267" s="91"/>
      <c r="I267" s="91"/>
      <c r="J267" s="91"/>
      <c r="K267" s="91"/>
    </row>
    <row r="268" spans="5:11" ht="14.25" customHeight="1">
      <c r="E268" s="91"/>
      <c r="I268" s="91"/>
      <c r="J268" s="91"/>
      <c r="K268" s="91"/>
    </row>
    <row r="269" spans="5:11" ht="14.25" customHeight="1">
      <c r="E269" s="91"/>
      <c r="I269" s="91"/>
      <c r="J269" s="91"/>
      <c r="K269" s="91"/>
    </row>
    <row r="270" spans="5:11" ht="14.25" customHeight="1">
      <c r="E270" s="91"/>
      <c r="I270" s="91"/>
      <c r="J270" s="91"/>
      <c r="K270" s="91"/>
    </row>
    <row r="271" spans="5:11" ht="14.25" customHeight="1">
      <c r="E271" s="91"/>
      <c r="I271" s="91"/>
      <c r="J271" s="91"/>
      <c r="K271" s="91"/>
    </row>
    <row r="272" spans="5:11" ht="14.25" customHeight="1">
      <c r="E272" s="91"/>
      <c r="I272" s="91"/>
      <c r="J272" s="91"/>
      <c r="K272" s="91"/>
    </row>
    <row r="273" spans="5:11" ht="14.25" customHeight="1">
      <c r="E273" s="91"/>
      <c r="I273" s="91"/>
      <c r="J273" s="91"/>
      <c r="K273" s="91"/>
    </row>
    <row r="274" spans="5:11" ht="14.25" customHeight="1">
      <c r="E274" s="91"/>
      <c r="I274" s="91"/>
      <c r="J274" s="91"/>
      <c r="K274" s="91"/>
    </row>
    <row r="275" spans="5:11" ht="14.25" customHeight="1">
      <c r="E275" s="91"/>
      <c r="I275" s="91"/>
      <c r="J275" s="91"/>
      <c r="K275" s="91"/>
    </row>
    <row r="276" spans="5:11" ht="14.25" customHeight="1">
      <c r="E276" s="91"/>
      <c r="I276" s="91"/>
      <c r="J276" s="91"/>
      <c r="K276" s="91"/>
    </row>
    <row r="277" spans="5:11" ht="14.25" customHeight="1">
      <c r="E277" s="91"/>
      <c r="I277" s="91"/>
      <c r="J277" s="91"/>
      <c r="K277" s="91"/>
    </row>
    <row r="278" spans="5:11" ht="14.25" customHeight="1">
      <c r="E278" s="91"/>
      <c r="I278" s="91"/>
      <c r="J278" s="91"/>
      <c r="K278" s="91"/>
    </row>
    <row r="279" spans="5:11" ht="14.25" customHeight="1">
      <c r="E279" s="91"/>
      <c r="I279" s="91"/>
      <c r="J279" s="91"/>
      <c r="K279" s="91"/>
    </row>
    <row r="280" spans="5:11" ht="14.25" customHeight="1">
      <c r="E280" s="91"/>
      <c r="I280" s="91"/>
      <c r="J280" s="91"/>
      <c r="K280" s="91"/>
    </row>
    <row r="281" spans="5:11" ht="14.25" customHeight="1">
      <c r="E281" s="91"/>
      <c r="I281" s="91"/>
      <c r="J281" s="91"/>
      <c r="K281" s="91"/>
    </row>
    <row r="282" spans="5:11" ht="14.25" customHeight="1">
      <c r="E282" s="91"/>
      <c r="I282" s="91"/>
      <c r="J282" s="91"/>
      <c r="K282" s="91"/>
    </row>
    <row r="283" spans="5:11" ht="14.25" customHeight="1">
      <c r="E283" s="91"/>
      <c r="I283" s="91"/>
      <c r="J283" s="91"/>
      <c r="K283" s="91"/>
    </row>
    <row r="284" spans="5:11" ht="14.25" customHeight="1">
      <c r="E284" s="91"/>
      <c r="I284" s="91"/>
      <c r="J284" s="91"/>
      <c r="K284" s="91"/>
    </row>
    <row r="285" spans="5:11" ht="14.25" customHeight="1">
      <c r="E285" s="91"/>
      <c r="I285" s="91"/>
      <c r="J285" s="91"/>
      <c r="K285" s="91"/>
    </row>
    <row r="286" spans="5:11" ht="14.25" customHeight="1">
      <c r="E286" s="91"/>
      <c r="I286" s="91"/>
      <c r="J286" s="91"/>
      <c r="K286" s="91"/>
    </row>
    <row r="287" spans="5:11" ht="14.25" customHeight="1">
      <c r="E287" s="91"/>
      <c r="I287" s="91"/>
      <c r="J287" s="91"/>
      <c r="K287" s="91"/>
    </row>
    <row r="288" spans="5:11" ht="14.25" customHeight="1">
      <c r="E288" s="91"/>
      <c r="I288" s="91"/>
      <c r="J288" s="91"/>
      <c r="K288" s="91"/>
    </row>
    <row r="289" spans="5:11" ht="14.25" customHeight="1">
      <c r="E289" s="91"/>
      <c r="I289" s="91"/>
      <c r="J289" s="91"/>
      <c r="K289" s="91"/>
    </row>
    <row r="290" spans="5:11" ht="14.25" customHeight="1">
      <c r="E290" s="91"/>
      <c r="I290" s="91"/>
      <c r="J290" s="91"/>
      <c r="K290" s="91"/>
    </row>
    <row r="291" spans="5:11" ht="14.25" customHeight="1">
      <c r="E291" s="91"/>
      <c r="I291" s="91"/>
      <c r="J291" s="91"/>
      <c r="K291" s="91"/>
    </row>
    <row r="292" spans="5:11" ht="14.25" customHeight="1">
      <c r="E292" s="91"/>
      <c r="I292" s="91"/>
      <c r="J292" s="91"/>
      <c r="K292" s="91"/>
    </row>
    <row r="293" spans="5:11" ht="14.25" customHeight="1">
      <c r="E293" s="91"/>
      <c r="I293" s="91"/>
      <c r="J293" s="91"/>
      <c r="K293" s="91"/>
    </row>
    <row r="294" spans="5:11" ht="14.25" customHeight="1">
      <c r="E294" s="91"/>
      <c r="I294" s="91"/>
      <c r="J294" s="91"/>
      <c r="K294" s="91"/>
    </row>
    <row r="295" spans="5:11" ht="14.25" customHeight="1">
      <c r="E295" s="91"/>
      <c r="I295" s="91"/>
      <c r="J295" s="91"/>
      <c r="K295" s="91"/>
    </row>
    <row r="296" spans="5:11" ht="14.25" customHeight="1">
      <c r="E296" s="91"/>
      <c r="I296" s="91"/>
      <c r="J296" s="91"/>
      <c r="K296" s="91"/>
    </row>
    <row r="297" spans="5:11" ht="14.25" customHeight="1">
      <c r="E297" s="91"/>
      <c r="I297" s="91"/>
      <c r="J297" s="91"/>
      <c r="K297" s="91"/>
    </row>
    <row r="298" spans="5:11" ht="14.25" customHeight="1">
      <c r="E298" s="91"/>
      <c r="I298" s="91"/>
      <c r="J298" s="91"/>
      <c r="K298" s="91"/>
    </row>
    <row r="299" spans="5:11" ht="14.25" customHeight="1">
      <c r="E299" s="91"/>
      <c r="I299" s="91"/>
      <c r="J299" s="91"/>
      <c r="K299" s="91"/>
    </row>
    <row r="300" spans="5:11" ht="14.25" customHeight="1">
      <c r="E300" s="91"/>
      <c r="I300" s="91"/>
      <c r="J300" s="91"/>
      <c r="K300" s="91"/>
    </row>
    <row r="301" spans="5:11" ht="14.25" customHeight="1">
      <c r="E301" s="91"/>
      <c r="I301" s="91"/>
      <c r="J301" s="91"/>
      <c r="K301" s="91"/>
    </row>
    <row r="302" spans="5:11" ht="14.25" customHeight="1">
      <c r="E302" s="91"/>
      <c r="I302" s="91"/>
      <c r="J302" s="91"/>
      <c r="K302" s="91"/>
    </row>
    <row r="303" spans="5:11" ht="14.25" customHeight="1">
      <c r="E303" s="91"/>
      <c r="I303" s="91"/>
      <c r="J303" s="91"/>
      <c r="K303" s="91"/>
    </row>
    <row r="304" spans="5:11" ht="14.25" customHeight="1">
      <c r="E304" s="91"/>
      <c r="I304" s="91"/>
      <c r="J304" s="91"/>
      <c r="K304" s="91"/>
    </row>
    <row r="305" spans="5:11" ht="14.25" customHeight="1">
      <c r="E305" s="91"/>
      <c r="I305" s="91"/>
      <c r="J305" s="91"/>
      <c r="K305" s="91"/>
    </row>
    <row r="306" spans="5:11" ht="14.25" customHeight="1">
      <c r="E306" s="91"/>
      <c r="I306" s="91"/>
      <c r="J306" s="91"/>
      <c r="K306" s="91"/>
    </row>
    <row r="307" spans="5:11" ht="14.25" customHeight="1">
      <c r="E307" s="91"/>
      <c r="I307" s="91"/>
      <c r="J307" s="91"/>
      <c r="K307" s="91"/>
    </row>
    <row r="308" spans="5:11" ht="14.25" customHeight="1">
      <c r="E308" s="91"/>
      <c r="I308" s="91"/>
      <c r="J308" s="91"/>
      <c r="K308" s="91"/>
    </row>
    <row r="309" spans="5:11" ht="14.25" customHeight="1">
      <c r="E309" s="91"/>
      <c r="I309" s="91"/>
      <c r="J309" s="91"/>
      <c r="K309" s="91"/>
    </row>
    <row r="310" spans="5:11" ht="14.25" customHeight="1">
      <c r="E310" s="91"/>
      <c r="I310" s="91"/>
      <c r="J310" s="91"/>
      <c r="K310" s="91"/>
    </row>
    <row r="311" spans="5:11" ht="14.25" customHeight="1">
      <c r="E311" s="91"/>
      <c r="I311" s="91"/>
      <c r="J311" s="91"/>
      <c r="K311" s="91"/>
    </row>
    <row r="312" spans="5:11" ht="14.25" customHeight="1">
      <c r="E312" s="91"/>
      <c r="I312" s="91"/>
      <c r="J312" s="91"/>
      <c r="K312" s="91"/>
    </row>
    <row r="313" spans="5:11" ht="14.25" customHeight="1">
      <c r="E313" s="91"/>
      <c r="I313" s="91"/>
      <c r="J313" s="91"/>
      <c r="K313" s="91"/>
    </row>
    <row r="314" spans="5:11" ht="14.25" customHeight="1">
      <c r="E314" s="91"/>
      <c r="I314" s="91"/>
      <c r="J314" s="91"/>
      <c r="K314" s="91"/>
    </row>
    <row r="315" spans="5:11" ht="14.25" customHeight="1">
      <c r="E315" s="91"/>
      <c r="I315" s="91"/>
      <c r="J315" s="91"/>
      <c r="K315" s="91"/>
    </row>
    <row r="316" spans="5:11" ht="14.25" customHeight="1">
      <c r="E316" s="91"/>
      <c r="I316" s="91"/>
      <c r="J316" s="91"/>
      <c r="K316" s="91"/>
    </row>
    <row r="317" spans="5:11" ht="14.25" customHeight="1">
      <c r="E317" s="91"/>
      <c r="I317" s="91"/>
      <c r="J317" s="91"/>
      <c r="K317" s="91"/>
    </row>
    <row r="318" spans="5:11" ht="14.25" customHeight="1">
      <c r="E318" s="91"/>
      <c r="I318" s="91"/>
      <c r="J318" s="91"/>
      <c r="K318" s="91"/>
    </row>
    <row r="319" spans="5:11" ht="14.25" customHeight="1">
      <c r="E319" s="91"/>
      <c r="I319" s="91"/>
      <c r="J319" s="91"/>
      <c r="K319" s="91"/>
    </row>
    <row r="320" spans="5:11" ht="14.25" customHeight="1">
      <c r="E320" s="91"/>
      <c r="I320" s="91"/>
      <c r="J320" s="91"/>
      <c r="K320" s="91"/>
    </row>
    <row r="321" spans="5:11" ht="14.25" customHeight="1">
      <c r="E321" s="91"/>
      <c r="I321" s="91"/>
      <c r="J321" s="91"/>
      <c r="K321" s="91"/>
    </row>
    <row r="322" spans="5:11" ht="14.25" customHeight="1">
      <c r="E322" s="91"/>
      <c r="I322" s="91"/>
      <c r="J322" s="91"/>
      <c r="K322" s="91"/>
    </row>
    <row r="323" spans="5:11" ht="14.25" customHeight="1">
      <c r="E323" s="91"/>
      <c r="I323" s="91"/>
      <c r="J323" s="91"/>
      <c r="K323" s="91"/>
    </row>
    <row r="324" spans="5:11" ht="14.25" customHeight="1">
      <c r="E324" s="91"/>
      <c r="I324" s="91"/>
      <c r="J324" s="91"/>
      <c r="K324" s="91"/>
    </row>
    <row r="325" spans="5:11" ht="14.25" customHeight="1">
      <c r="E325" s="91"/>
      <c r="I325" s="91"/>
      <c r="J325" s="91"/>
      <c r="K325" s="91"/>
    </row>
    <row r="326" spans="5:11" ht="14.25" customHeight="1">
      <c r="E326" s="91"/>
      <c r="I326" s="91"/>
      <c r="J326" s="91"/>
      <c r="K326" s="91"/>
    </row>
    <row r="327" spans="5:11" ht="14.25" customHeight="1">
      <c r="E327" s="91"/>
      <c r="I327" s="91"/>
      <c r="J327" s="91"/>
      <c r="K327" s="91"/>
    </row>
    <row r="328" spans="5:11" ht="14.25" customHeight="1">
      <c r="E328" s="91"/>
      <c r="I328" s="91"/>
      <c r="J328" s="91"/>
      <c r="K328" s="91"/>
    </row>
    <row r="329" spans="5:11" ht="14.25" customHeight="1">
      <c r="E329" s="91"/>
      <c r="I329" s="91"/>
      <c r="J329" s="91"/>
      <c r="K329" s="91"/>
    </row>
    <row r="330" spans="5:11" ht="14.25" customHeight="1">
      <c r="E330" s="91"/>
      <c r="I330" s="91"/>
      <c r="J330" s="91"/>
      <c r="K330" s="91"/>
    </row>
    <row r="331" spans="5:11" ht="14.25" customHeight="1">
      <c r="E331" s="91"/>
      <c r="I331" s="91"/>
      <c r="J331" s="91"/>
      <c r="K331" s="91"/>
    </row>
    <row r="332" spans="5:11" ht="14.25" customHeight="1">
      <c r="E332" s="91"/>
      <c r="I332" s="91"/>
      <c r="J332" s="91"/>
      <c r="K332" s="91"/>
    </row>
    <row r="333" spans="5:11" ht="14.25" customHeight="1">
      <c r="E333" s="91"/>
      <c r="I333" s="91"/>
      <c r="J333" s="91"/>
      <c r="K333" s="91"/>
    </row>
    <row r="334" spans="5:11" ht="14.25" customHeight="1">
      <c r="E334" s="91"/>
      <c r="I334" s="91"/>
      <c r="J334" s="91"/>
      <c r="K334" s="91"/>
    </row>
    <row r="335" spans="5:11" ht="14.25" customHeight="1">
      <c r="E335" s="91"/>
      <c r="I335" s="91"/>
      <c r="J335" s="91"/>
      <c r="K335" s="91"/>
    </row>
    <row r="336" spans="5:11" ht="14.25" customHeight="1">
      <c r="E336" s="91"/>
      <c r="I336" s="91"/>
      <c r="J336" s="91"/>
      <c r="K336" s="91"/>
    </row>
    <row r="337" spans="5:11" ht="14.25" customHeight="1">
      <c r="E337" s="91"/>
      <c r="I337" s="91"/>
      <c r="J337" s="91"/>
      <c r="K337" s="91"/>
    </row>
    <row r="338" spans="5:11" ht="14.25" customHeight="1">
      <c r="E338" s="91"/>
      <c r="I338" s="91"/>
      <c r="J338" s="91"/>
      <c r="K338" s="91"/>
    </row>
    <row r="339" spans="5:11" ht="14.25" customHeight="1">
      <c r="E339" s="91"/>
      <c r="I339" s="91"/>
      <c r="J339" s="91"/>
      <c r="K339" s="91"/>
    </row>
    <row r="340" spans="5:11" ht="14.25" customHeight="1">
      <c r="E340" s="91"/>
      <c r="I340" s="91"/>
      <c r="J340" s="91"/>
      <c r="K340" s="91"/>
    </row>
    <row r="341" spans="5:11" ht="14.25" customHeight="1">
      <c r="E341" s="91"/>
      <c r="I341" s="91"/>
      <c r="J341" s="91"/>
      <c r="K341" s="91"/>
    </row>
    <row r="342" spans="5:11" ht="14.25" customHeight="1">
      <c r="E342" s="91"/>
      <c r="I342" s="91"/>
      <c r="J342" s="91"/>
      <c r="K342" s="91"/>
    </row>
    <row r="343" spans="5:11" ht="14.25" customHeight="1">
      <c r="E343" s="91"/>
      <c r="I343" s="91"/>
      <c r="J343" s="91"/>
      <c r="K343" s="91"/>
    </row>
    <row r="344" spans="5:11" ht="14.25" customHeight="1">
      <c r="E344" s="91"/>
      <c r="I344" s="91"/>
      <c r="J344" s="91"/>
      <c r="K344" s="91"/>
    </row>
    <row r="345" spans="5:11" ht="14.25" customHeight="1">
      <c r="E345" s="91"/>
      <c r="I345" s="91"/>
      <c r="J345" s="91"/>
      <c r="K345" s="91"/>
    </row>
    <row r="346" spans="5:11" ht="14.25" customHeight="1">
      <c r="E346" s="91"/>
      <c r="I346" s="91"/>
      <c r="J346" s="91"/>
      <c r="K346" s="91"/>
    </row>
    <row r="347" spans="5:11" ht="14.25" customHeight="1">
      <c r="E347" s="91"/>
      <c r="I347" s="91"/>
      <c r="J347" s="91"/>
      <c r="K347" s="91"/>
    </row>
    <row r="348" spans="5:11" ht="14.25" customHeight="1">
      <c r="E348" s="91"/>
      <c r="I348" s="91"/>
      <c r="J348" s="91"/>
      <c r="K348" s="91"/>
    </row>
    <row r="349" spans="5:11" ht="14.25" customHeight="1">
      <c r="E349" s="91"/>
      <c r="I349" s="91"/>
      <c r="J349" s="91"/>
      <c r="K349" s="91"/>
    </row>
    <row r="350" spans="5:11" ht="14.25" customHeight="1">
      <c r="E350" s="91"/>
      <c r="I350" s="91"/>
      <c r="J350" s="91"/>
      <c r="K350" s="91"/>
    </row>
    <row r="351" spans="5:11" ht="14.25" customHeight="1">
      <c r="E351" s="91"/>
      <c r="I351" s="91"/>
      <c r="J351" s="91"/>
      <c r="K351" s="91"/>
    </row>
    <row r="352" spans="5:11" ht="14.25" customHeight="1">
      <c r="E352" s="91"/>
      <c r="I352" s="91"/>
      <c r="J352" s="91"/>
      <c r="K352" s="91"/>
    </row>
    <row r="353" spans="5:11" ht="14.25" customHeight="1">
      <c r="E353" s="91"/>
      <c r="I353" s="91"/>
      <c r="J353" s="91"/>
      <c r="K353" s="91"/>
    </row>
    <row r="354" spans="5:11" ht="14.25" customHeight="1">
      <c r="E354" s="91"/>
      <c r="I354" s="91"/>
      <c r="J354" s="91"/>
      <c r="K354" s="91"/>
    </row>
    <row r="355" spans="5:11" ht="14.25" customHeight="1">
      <c r="E355" s="91"/>
      <c r="I355" s="91"/>
      <c r="J355" s="91"/>
      <c r="K355" s="91"/>
    </row>
    <row r="356" spans="5:11" ht="14.25" customHeight="1">
      <c r="E356" s="91"/>
      <c r="I356" s="91"/>
      <c r="J356" s="91"/>
      <c r="K356" s="91"/>
    </row>
    <row r="357" spans="5:11" ht="14.25" customHeight="1">
      <c r="E357" s="91"/>
      <c r="I357" s="91"/>
      <c r="J357" s="91"/>
      <c r="K357" s="91"/>
    </row>
    <row r="358" spans="5:11" ht="14.25" customHeight="1">
      <c r="E358" s="91"/>
      <c r="I358" s="91"/>
      <c r="J358" s="91"/>
      <c r="K358" s="91"/>
    </row>
    <row r="359" spans="5:11" ht="14.25" customHeight="1">
      <c r="E359" s="91"/>
      <c r="I359" s="91"/>
      <c r="J359" s="91"/>
      <c r="K359" s="91"/>
    </row>
    <row r="360" spans="5:11" ht="14.25" customHeight="1">
      <c r="E360" s="91"/>
      <c r="I360" s="91"/>
      <c r="J360" s="91"/>
      <c r="K360" s="91"/>
    </row>
    <row r="361" spans="5:11" ht="14.25" customHeight="1">
      <c r="E361" s="91"/>
      <c r="I361" s="91"/>
      <c r="J361" s="91"/>
      <c r="K361" s="91"/>
    </row>
    <row r="362" spans="5:11" ht="14.25" customHeight="1">
      <c r="E362" s="91"/>
      <c r="I362" s="91"/>
      <c r="J362" s="91"/>
      <c r="K362" s="91"/>
    </row>
    <row r="363" spans="5:11" ht="14.25" customHeight="1">
      <c r="E363" s="91"/>
      <c r="I363" s="91"/>
      <c r="J363" s="91"/>
      <c r="K363" s="91"/>
    </row>
    <row r="364" spans="5:11" ht="14.25" customHeight="1">
      <c r="E364" s="91"/>
      <c r="I364" s="91"/>
      <c r="J364" s="91"/>
      <c r="K364" s="91"/>
    </row>
    <row r="365" spans="5:11" ht="14.25" customHeight="1">
      <c r="E365" s="91"/>
      <c r="I365" s="91"/>
      <c r="J365" s="91"/>
      <c r="K365" s="91"/>
    </row>
    <row r="366" spans="5:11" ht="14.25" customHeight="1">
      <c r="E366" s="91"/>
      <c r="I366" s="91"/>
      <c r="J366" s="91"/>
      <c r="K366" s="91"/>
    </row>
    <row r="367" spans="5:11" ht="14.25" customHeight="1">
      <c r="E367" s="91"/>
      <c r="I367" s="91"/>
      <c r="J367" s="91"/>
      <c r="K367" s="91"/>
    </row>
    <row r="368" spans="5:11" ht="14.25" customHeight="1">
      <c r="E368" s="91"/>
      <c r="I368" s="91"/>
      <c r="J368" s="91"/>
      <c r="K368" s="91"/>
    </row>
    <row r="369" spans="5:11" ht="14.25" customHeight="1">
      <c r="E369" s="91"/>
      <c r="I369" s="91"/>
      <c r="J369" s="91"/>
      <c r="K369" s="91"/>
    </row>
    <row r="370" spans="5:11" ht="14.25" customHeight="1">
      <c r="E370" s="91"/>
      <c r="I370" s="91"/>
      <c r="J370" s="91"/>
      <c r="K370" s="91"/>
    </row>
    <row r="371" spans="5:11" ht="14.25" customHeight="1">
      <c r="E371" s="91"/>
      <c r="I371" s="91"/>
      <c r="J371" s="91"/>
      <c r="K371" s="91"/>
    </row>
    <row r="372" spans="5:11" ht="14.25" customHeight="1">
      <c r="E372" s="91"/>
      <c r="I372" s="91"/>
      <c r="J372" s="91"/>
      <c r="K372" s="91"/>
    </row>
    <row r="373" spans="5:11" ht="14.25" customHeight="1">
      <c r="E373" s="91"/>
      <c r="I373" s="91"/>
      <c r="J373" s="91"/>
      <c r="K373" s="91"/>
    </row>
    <row r="374" spans="5:11" ht="14.25" customHeight="1">
      <c r="E374" s="91"/>
      <c r="I374" s="91"/>
      <c r="J374" s="91"/>
      <c r="K374" s="91"/>
    </row>
    <row r="375" spans="5:11" ht="14.25" customHeight="1">
      <c r="E375" s="91"/>
      <c r="I375" s="91"/>
      <c r="J375" s="91"/>
      <c r="K375" s="91"/>
    </row>
    <row r="376" spans="5:11" ht="14.25" customHeight="1">
      <c r="E376" s="91"/>
      <c r="I376" s="91"/>
      <c r="J376" s="91"/>
      <c r="K376" s="91"/>
    </row>
    <row r="377" spans="5:11" ht="14.25" customHeight="1">
      <c r="E377" s="91"/>
      <c r="I377" s="91"/>
      <c r="J377" s="91"/>
      <c r="K377" s="91"/>
    </row>
    <row r="378" spans="5:11" ht="14.25" customHeight="1">
      <c r="E378" s="91"/>
      <c r="I378" s="91"/>
      <c r="J378" s="91"/>
      <c r="K378" s="91"/>
    </row>
    <row r="379" spans="5:11" ht="14.25" customHeight="1">
      <c r="E379" s="91"/>
      <c r="I379" s="91"/>
      <c r="J379" s="91"/>
      <c r="K379" s="91"/>
    </row>
    <row r="380" spans="5:11" ht="14.25" customHeight="1">
      <c r="E380" s="91"/>
      <c r="I380" s="91"/>
      <c r="J380" s="91"/>
      <c r="K380" s="91"/>
    </row>
    <row r="381" spans="5:11" ht="14.25" customHeight="1">
      <c r="E381" s="91"/>
      <c r="I381" s="91"/>
      <c r="J381" s="91"/>
      <c r="K381" s="91"/>
    </row>
    <row r="382" spans="5:11" ht="14.25" customHeight="1">
      <c r="E382" s="91"/>
      <c r="I382" s="91"/>
      <c r="J382" s="91"/>
      <c r="K382" s="91"/>
    </row>
    <row r="383" spans="5:11" ht="14.25" customHeight="1">
      <c r="E383" s="91"/>
      <c r="I383" s="91"/>
      <c r="J383" s="91"/>
      <c r="K383" s="91"/>
    </row>
    <row r="384" spans="5:11" ht="14.25" customHeight="1">
      <c r="E384" s="91"/>
      <c r="I384" s="91"/>
      <c r="J384" s="91"/>
      <c r="K384" s="91"/>
    </row>
    <row r="385" spans="5:11" ht="14.25" customHeight="1">
      <c r="E385" s="91"/>
      <c r="I385" s="91"/>
      <c r="J385" s="91"/>
      <c r="K385" s="91"/>
    </row>
    <row r="386" spans="5:11" ht="14.25" customHeight="1">
      <c r="E386" s="91"/>
      <c r="I386" s="91"/>
      <c r="J386" s="91"/>
      <c r="K386" s="91"/>
    </row>
    <row r="387" spans="5:11" ht="14.25" customHeight="1">
      <c r="E387" s="91"/>
      <c r="I387" s="91"/>
      <c r="J387" s="91"/>
      <c r="K387" s="91"/>
    </row>
    <row r="388" spans="5:11" ht="14.25" customHeight="1">
      <c r="E388" s="91"/>
      <c r="I388" s="91"/>
      <c r="J388" s="91"/>
      <c r="K388" s="91"/>
    </row>
    <row r="389" spans="5:11" ht="14.25" customHeight="1">
      <c r="E389" s="91"/>
      <c r="I389" s="91"/>
      <c r="J389" s="91"/>
      <c r="K389" s="91"/>
    </row>
    <row r="390" spans="5:11" ht="14.25" customHeight="1">
      <c r="E390" s="91"/>
      <c r="I390" s="91"/>
      <c r="J390" s="91"/>
      <c r="K390" s="91"/>
    </row>
    <row r="391" spans="5:11" ht="14.25" customHeight="1">
      <c r="E391" s="91"/>
      <c r="I391" s="91"/>
      <c r="J391" s="91"/>
      <c r="K391" s="91"/>
    </row>
    <row r="392" spans="5:11" ht="14.25" customHeight="1">
      <c r="E392" s="91"/>
      <c r="I392" s="91"/>
      <c r="J392" s="91"/>
      <c r="K392" s="91"/>
    </row>
    <row r="393" spans="5:11" ht="14.25" customHeight="1">
      <c r="E393" s="91"/>
      <c r="I393" s="91"/>
      <c r="J393" s="91"/>
      <c r="K393" s="91"/>
    </row>
    <row r="394" spans="5:11" ht="14.25" customHeight="1">
      <c r="E394" s="91"/>
      <c r="I394" s="91"/>
      <c r="J394" s="91"/>
      <c r="K394" s="91"/>
    </row>
    <row r="395" spans="5:11" ht="14.25" customHeight="1">
      <c r="E395" s="91"/>
      <c r="I395" s="91"/>
      <c r="J395" s="91"/>
      <c r="K395" s="91"/>
    </row>
    <row r="396" spans="5:11" ht="14.25" customHeight="1">
      <c r="E396" s="91"/>
      <c r="I396" s="91"/>
      <c r="J396" s="91"/>
      <c r="K396" s="91"/>
    </row>
    <row r="397" spans="5:11" ht="14.25" customHeight="1">
      <c r="E397" s="91"/>
      <c r="I397" s="91"/>
      <c r="J397" s="91"/>
      <c r="K397" s="91"/>
    </row>
    <row r="398" spans="5:11" ht="14.25" customHeight="1">
      <c r="E398" s="91"/>
      <c r="I398" s="91"/>
      <c r="J398" s="91"/>
      <c r="K398" s="91"/>
    </row>
    <row r="399" spans="5:11" ht="14.25" customHeight="1">
      <c r="E399" s="91"/>
      <c r="I399" s="91"/>
      <c r="J399" s="91"/>
      <c r="K399" s="91"/>
    </row>
    <row r="400" spans="5:11" ht="14.25" customHeight="1">
      <c r="E400" s="91"/>
      <c r="I400" s="91"/>
      <c r="J400" s="91"/>
      <c r="K400" s="91"/>
    </row>
    <row r="401" spans="5:11" ht="14.25" customHeight="1">
      <c r="E401" s="91"/>
      <c r="I401" s="91"/>
      <c r="J401" s="91"/>
      <c r="K401" s="91"/>
    </row>
    <row r="402" spans="5:11" ht="14.25" customHeight="1">
      <c r="E402" s="91"/>
      <c r="I402" s="91"/>
      <c r="J402" s="91"/>
      <c r="K402" s="91"/>
    </row>
    <row r="403" spans="5:11" ht="14.25" customHeight="1">
      <c r="E403" s="91"/>
      <c r="I403" s="91"/>
      <c r="J403" s="91"/>
      <c r="K403" s="91"/>
    </row>
    <row r="404" spans="5:11" ht="14.25" customHeight="1">
      <c r="E404" s="91"/>
      <c r="I404" s="91"/>
      <c r="J404" s="91"/>
      <c r="K404" s="91"/>
    </row>
    <row r="405" spans="5:11" ht="14.25" customHeight="1">
      <c r="E405" s="91"/>
      <c r="I405" s="91"/>
      <c r="J405" s="91"/>
      <c r="K405" s="91"/>
    </row>
    <row r="406" spans="5:11" ht="14.25" customHeight="1">
      <c r="E406" s="91"/>
      <c r="I406" s="91"/>
      <c r="J406" s="91"/>
      <c r="K406" s="91"/>
    </row>
    <row r="407" spans="5:11" ht="14.25" customHeight="1">
      <c r="E407" s="91"/>
      <c r="I407" s="91"/>
      <c r="J407" s="91"/>
      <c r="K407" s="91"/>
    </row>
    <row r="408" spans="5:11" ht="14.25" customHeight="1">
      <c r="E408" s="91"/>
      <c r="I408" s="91"/>
      <c r="J408" s="91"/>
      <c r="K408" s="91"/>
    </row>
    <row r="409" spans="5:11" ht="14.25" customHeight="1">
      <c r="E409" s="91"/>
      <c r="I409" s="91"/>
      <c r="J409" s="91"/>
      <c r="K409" s="91"/>
    </row>
    <row r="410" spans="5:11" ht="14.25" customHeight="1">
      <c r="E410" s="91"/>
      <c r="I410" s="91"/>
      <c r="J410" s="91"/>
      <c r="K410" s="91"/>
    </row>
    <row r="411" spans="5:11" ht="14.25" customHeight="1">
      <c r="E411" s="91"/>
      <c r="I411" s="91"/>
      <c r="J411" s="91"/>
      <c r="K411" s="91"/>
    </row>
    <row r="412" spans="5:11" ht="14.25" customHeight="1">
      <c r="E412" s="91"/>
      <c r="I412" s="91"/>
      <c r="J412" s="91"/>
      <c r="K412" s="91"/>
    </row>
    <row r="413" spans="5:11" ht="14.25" customHeight="1">
      <c r="E413" s="91"/>
      <c r="I413" s="91"/>
      <c r="J413" s="91"/>
      <c r="K413" s="91"/>
    </row>
    <row r="414" spans="5:11" ht="14.25" customHeight="1">
      <c r="E414" s="91"/>
      <c r="I414" s="91"/>
      <c r="J414" s="91"/>
      <c r="K414" s="91"/>
    </row>
    <row r="415" spans="5:11" ht="14.25" customHeight="1">
      <c r="E415" s="91"/>
      <c r="I415" s="91"/>
      <c r="J415" s="91"/>
      <c r="K415" s="91"/>
    </row>
    <row r="416" spans="5:11" ht="14.25" customHeight="1">
      <c r="E416" s="91"/>
      <c r="I416" s="91"/>
      <c r="J416" s="91"/>
      <c r="K416" s="91"/>
    </row>
    <row r="417" spans="5:11" ht="14.25" customHeight="1">
      <c r="E417" s="91"/>
      <c r="I417" s="91"/>
      <c r="J417" s="91"/>
      <c r="K417" s="91"/>
    </row>
    <row r="418" spans="5:11" ht="14.25" customHeight="1">
      <c r="E418" s="91"/>
      <c r="I418" s="91"/>
      <c r="J418" s="91"/>
      <c r="K418" s="91"/>
    </row>
    <row r="419" spans="5:11" ht="14.25" customHeight="1">
      <c r="E419" s="91"/>
      <c r="I419" s="91"/>
      <c r="J419" s="91"/>
      <c r="K419" s="91"/>
    </row>
    <row r="420" spans="5:11" ht="14.25" customHeight="1">
      <c r="E420" s="91"/>
      <c r="I420" s="91"/>
      <c r="J420" s="91"/>
      <c r="K420" s="91"/>
    </row>
    <row r="421" spans="5:11" ht="14.25" customHeight="1">
      <c r="E421" s="91"/>
      <c r="I421" s="91"/>
      <c r="J421" s="91"/>
      <c r="K421" s="91"/>
    </row>
    <row r="422" spans="5:11" ht="14.25" customHeight="1">
      <c r="E422" s="91"/>
      <c r="I422" s="91"/>
      <c r="J422" s="91"/>
      <c r="K422" s="91"/>
    </row>
    <row r="423" spans="5:11" ht="14.25" customHeight="1">
      <c r="E423" s="91"/>
      <c r="I423" s="91"/>
      <c r="J423" s="91"/>
      <c r="K423" s="91"/>
    </row>
    <row r="424" spans="5:11" ht="14.25" customHeight="1">
      <c r="E424" s="91"/>
      <c r="I424" s="91"/>
      <c r="J424" s="91"/>
      <c r="K424" s="91"/>
    </row>
    <row r="425" spans="5:11" ht="14.25" customHeight="1">
      <c r="E425" s="91"/>
      <c r="I425" s="91"/>
      <c r="J425" s="91"/>
      <c r="K425" s="91"/>
    </row>
    <row r="426" spans="5:11" ht="14.25" customHeight="1">
      <c r="E426" s="91"/>
      <c r="I426" s="91"/>
      <c r="J426" s="91"/>
      <c r="K426" s="91"/>
    </row>
    <row r="427" spans="5:11" ht="14.25" customHeight="1">
      <c r="E427" s="91"/>
      <c r="I427" s="91"/>
      <c r="J427" s="91"/>
      <c r="K427" s="91"/>
    </row>
    <row r="428" spans="5:11" ht="14.25" customHeight="1">
      <c r="E428" s="91"/>
      <c r="I428" s="91"/>
      <c r="J428" s="91"/>
      <c r="K428" s="91"/>
    </row>
    <row r="429" spans="5:11" ht="14.25" customHeight="1">
      <c r="E429" s="91"/>
      <c r="I429" s="91"/>
      <c r="J429" s="91"/>
      <c r="K429" s="91"/>
    </row>
    <row r="430" spans="5:11" ht="14.25" customHeight="1">
      <c r="E430" s="91"/>
      <c r="I430" s="91"/>
      <c r="J430" s="91"/>
      <c r="K430" s="91"/>
    </row>
    <row r="431" spans="5:11" ht="14.25" customHeight="1">
      <c r="E431" s="91"/>
      <c r="I431" s="91"/>
      <c r="J431" s="91"/>
      <c r="K431" s="91"/>
    </row>
    <row r="432" spans="5:11" ht="14.25" customHeight="1">
      <c r="E432" s="91"/>
      <c r="I432" s="91"/>
      <c r="J432" s="91"/>
      <c r="K432" s="91"/>
    </row>
    <row r="433" spans="5:11" ht="14.25" customHeight="1">
      <c r="E433" s="91"/>
      <c r="I433" s="91"/>
      <c r="J433" s="91"/>
      <c r="K433" s="91"/>
    </row>
    <row r="434" spans="5:11" ht="14.25" customHeight="1">
      <c r="E434" s="91"/>
      <c r="I434" s="91"/>
      <c r="J434" s="91"/>
      <c r="K434" s="91"/>
    </row>
    <row r="435" spans="5:11" ht="14.25" customHeight="1">
      <c r="E435" s="91"/>
      <c r="I435" s="91"/>
      <c r="J435" s="91"/>
      <c r="K435" s="91"/>
    </row>
    <row r="436" spans="5:11" ht="14.25" customHeight="1">
      <c r="E436" s="91"/>
      <c r="I436" s="91"/>
      <c r="J436" s="91"/>
      <c r="K436" s="91"/>
    </row>
    <row r="437" spans="5:11" ht="14.25" customHeight="1">
      <c r="E437" s="91"/>
      <c r="I437" s="91"/>
      <c r="J437" s="91"/>
      <c r="K437" s="91"/>
    </row>
    <row r="438" spans="5:11" ht="14.25" customHeight="1">
      <c r="E438" s="91"/>
      <c r="I438" s="91"/>
      <c r="J438" s="91"/>
      <c r="K438" s="91"/>
    </row>
    <row r="439" spans="5:11" ht="14.25" customHeight="1">
      <c r="E439" s="91"/>
      <c r="I439" s="91"/>
      <c r="J439" s="91"/>
      <c r="K439" s="91"/>
    </row>
    <row r="440" spans="5:11" ht="14.25" customHeight="1">
      <c r="E440" s="91"/>
      <c r="I440" s="91"/>
      <c r="J440" s="91"/>
      <c r="K440" s="91"/>
    </row>
    <row r="441" spans="5:11" ht="14.25" customHeight="1">
      <c r="E441" s="91"/>
      <c r="I441" s="91"/>
      <c r="J441" s="91"/>
      <c r="K441" s="91"/>
    </row>
    <row r="442" spans="5:11" ht="14.25" customHeight="1">
      <c r="E442" s="91"/>
      <c r="I442" s="91"/>
      <c r="J442" s="91"/>
      <c r="K442" s="91"/>
    </row>
    <row r="443" spans="5:11" ht="14.25" customHeight="1">
      <c r="E443" s="91"/>
      <c r="I443" s="91"/>
      <c r="J443" s="91"/>
      <c r="K443" s="91"/>
    </row>
    <row r="444" spans="5:11" ht="14.25" customHeight="1">
      <c r="E444" s="91"/>
      <c r="I444" s="91"/>
      <c r="J444" s="91"/>
      <c r="K444" s="91"/>
    </row>
    <row r="445" spans="5:11" ht="14.25" customHeight="1">
      <c r="E445" s="91"/>
      <c r="I445" s="91"/>
      <c r="J445" s="91"/>
      <c r="K445" s="91"/>
    </row>
    <row r="446" spans="5:11" ht="14.25" customHeight="1">
      <c r="E446" s="91"/>
      <c r="I446" s="91"/>
      <c r="J446" s="91"/>
      <c r="K446" s="91"/>
    </row>
    <row r="447" spans="5:11" ht="14.25" customHeight="1">
      <c r="E447" s="91"/>
      <c r="I447" s="91"/>
      <c r="J447" s="91"/>
      <c r="K447" s="91"/>
    </row>
    <row r="448" spans="5:11" ht="14.25" customHeight="1">
      <c r="E448" s="91"/>
      <c r="I448" s="91"/>
      <c r="J448" s="91"/>
      <c r="K448" s="91"/>
    </row>
    <row r="449" spans="5:11" ht="14.25" customHeight="1">
      <c r="E449" s="91"/>
      <c r="I449" s="91"/>
      <c r="J449" s="91"/>
      <c r="K449" s="91"/>
    </row>
    <row r="450" spans="5:11" ht="14.25" customHeight="1">
      <c r="E450" s="91"/>
      <c r="I450" s="91"/>
      <c r="J450" s="91"/>
      <c r="K450" s="91"/>
    </row>
    <row r="451" spans="5:11" ht="14.25" customHeight="1">
      <c r="E451" s="91"/>
      <c r="I451" s="91"/>
      <c r="J451" s="91"/>
      <c r="K451" s="91"/>
    </row>
    <row r="452" spans="5:11" ht="14.25" customHeight="1">
      <c r="E452" s="91"/>
      <c r="I452" s="91"/>
      <c r="J452" s="91"/>
      <c r="K452" s="91"/>
    </row>
    <row r="453" spans="5:11" ht="14.25" customHeight="1">
      <c r="E453" s="91"/>
      <c r="I453" s="91"/>
      <c r="J453" s="91"/>
      <c r="K453" s="91"/>
    </row>
    <row r="454" spans="5:11" ht="14.25" customHeight="1">
      <c r="E454" s="91"/>
      <c r="I454" s="91"/>
      <c r="J454" s="91"/>
      <c r="K454" s="91"/>
    </row>
    <row r="455" spans="5:11" ht="14.25" customHeight="1">
      <c r="E455" s="91"/>
      <c r="I455" s="91"/>
      <c r="J455" s="91"/>
      <c r="K455" s="91"/>
    </row>
    <row r="456" spans="5:11" ht="14.25" customHeight="1">
      <c r="E456" s="91"/>
      <c r="I456" s="91"/>
      <c r="J456" s="91"/>
      <c r="K456" s="91"/>
    </row>
    <row r="457" spans="5:11" ht="14.25" customHeight="1">
      <c r="E457" s="91"/>
      <c r="I457" s="91"/>
      <c r="J457" s="91"/>
      <c r="K457" s="91"/>
    </row>
    <row r="458" spans="5:11" ht="14.25" customHeight="1">
      <c r="E458" s="91"/>
      <c r="I458" s="91"/>
      <c r="J458" s="91"/>
      <c r="K458" s="91"/>
    </row>
    <row r="459" spans="5:11" ht="14.25" customHeight="1">
      <c r="E459" s="91"/>
      <c r="I459" s="91"/>
      <c r="J459" s="91"/>
      <c r="K459" s="91"/>
    </row>
    <row r="460" spans="5:11" ht="14.25" customHeight="1">
      <c r="E460" s="91"/>
      <c r="I460" s="91"/>
      <c r="J460" s="91"/>
      <c r="K460" s="91"/>
    </row>
    <row r="461" spans="5:11" ht="14.25" customHeight="1">
      <c r="E461" s="91"/>
      <c r="I461" s="91"/>
      <c r="J461" s="91"/>
      <c r="K461" s="91"/>
    </row>
    <row r="462" spans="5:11" ht="14.25" customHeight="1">
      <c r="E462" s="91"/>
      <c r="I462" s="91"/>
      <c r="J462" s="91"/>
      <c r="K462" s="91"/>
    </row>
    <row r="463" spans="5:11" ht="14.25" customHeight="1">
      <c r="E463" s="91"/>
      <c r="I463" s="91"/>
      <c r="J463" s="91"/>
      <c r="K463" s="91"/>
    </row>
    <row r="464" spans="5:11" ht="14.25" customHeight="1">
      <c r="E464" s="91"/>
      <c r="I464" s="91"/>
      <c r="J464" s="91"/>
      <c r="K464" s="91"/>
    </row>
    <row r="465" spans="5:11" ht="14.25" customHeight="1">
      <c r="E465" s="91"/>
      <c r="I465" s="91"/>
      <c r="J465" s="91"/>
      <c r="K465" s="91"/>
    </row>
    <row r="466" spans="5:11" ht="14.25" customHeight="1">
      <c r="E466" s="91"/>
      <c r="I466" s="91"/>
      <c r="J466" s="91"/>
      <c r="K466" s="91"/>
    </row>
    <row r="467" spans="5:11" ht="14.25" customHeight="1">
      <c r="E467" s="91"/>
      <c r="I467" s="91"/>
      <c r="J467" s="91"/>
      <c r="K467" s="91"/>
    </row>
    <row r="468" spans="5:11" ht="14.25" customHeight="1">
      <c r="E468" s="91"/>
      <c r="I468" s="91"/>
      <c r="J468" s="91"/>
      <c r="K468" s="91"/>
    </row>
    <row r="469" spans="5:11" ht="14.25" customHeight="1">
      <c r="E469" s="91"/>
      <c r="I469" s="91"/>
      <c r="J469" s="91"/>
      <c r="K469" s="91"/>
    </row>
    <row r="470" spans="5:11" ht="14.25" customHeight="1">
      <c r="E470" s="91"/>
      <c r="I470" s="91"/>
      <c r="J470" s="91"/>
      <c r="K470" s="91"/>
    </row>
    <row r="471" spans="5:11" ht="14.25" customHeight="1">
      <c r="E471" s="91"/>
      <c r="I471" s="91"/>
      <c r="J471" s="91"/>
      <c r="K471" s="91"/>
    </row>
    <row r="472" spans="5:11" ht="14.25" customHeight="1">
      <c r="E472" s="91"/>
      <c r="I472" s="91"/>
      <c r="J472" s="91"/>
      <c r="K472" s="91"/>
    </row>
    <row r="473" spans="5:11" ht="14.25" customHeight="1">
      <c r="E473" s="91"/>
      <c r="I473" s="91"/>
      <c r="J473" s="91"/>
      <c r="K473" s="91"/>
    </row>
    <row r="474" spans="5:11" ht="14.25" customHeight="1">
      <c r="E474" s="91"/>
      <c r="I474" s="91"/>
      <c r="J474" s="91"/>
      <c r="K474" s="91"/>
    </row>
    <row r="475" spans="5:11" ht="14.25" customHeight="1">
      <c r="E475" s="91"/>
      <c r="I475" s="91"/>
      <c r="J475" s="91"/>
      <c r="K475" s="91"/>
    </row>
    <row r="476" spans="5:11" ht="14.25" customHeight="1">
      <c r="E476" s="91"/>
      <c r="I476" s="91"/>
      <c r="J476" s="91"/>
      <c r="K476" s="91"/>
    </row>
    <row r="477" spans="5:11" ht="14.25" customHeight="1">
      <c r="E477" s="91"/>
      <c r="I477" s="91"/>
      <c r="J477" s="91"/>
      <c r="K477" s="91"/>
    </row>
    <row r="478" spans="5:11" ht="14.25" customHeight="1">
      <c r="E478" s="91"/>
      <c r="I478" s="91"/>
      <c r="J478" s="91"/>
      <c r="K478" s="91"/>
    </row>
    <row r="479" spans="5:11" ht="14.25" customHeight="1">
      <c r="E479" s="91"/>
      <c r="I479" s="91"/>
      <c r="J479" s="91"/>
      <c r="K479" s="91"/>
    </row>
    <row r="480" spans="5:11" ht="14.25" customHeight="1">
      <c r="E480" s="91"/>
      <c r="I480" s="91"/>
      <c r="J480" s="91"/>
      <c r="K480" s="91"/>
    </row>
    <row r="481" spans="5:11" ht="14.25" customHeight="1">
      <c r="E481" s="91"/>
      <c r="I481" s="91"/>
      <c r="J481" s="91"/>
      <c r="K481" s="91"/>
    </row>
    <row r="482" spans="5:11" ht="14.25" customHeight="1">
      <c r="E482" s="91"/>
      <c r="I482" s="91"/>
      <c r="J482" s="91"/>
      <c r="K482" s="91"/>
    </row>
    <row r="483" spans="5:11" ht="14.25" customHeight="1">
      <c r="E483" s="91"/>
      <c r="I483" s="91"/>
      <c r="J483" s="91"/>
      <c r="K483" s="91"/>
    </row>
    <row r="484" spans="5:11" ht="14.25" customHeight="1">
      <c r="E484" s="91"/>
      <c r="I484" s="91"/>
      <c r="J484" s="91"/>
      <c r="K484" s="91"/>
    </row>
    <row r="485" spans="5:11" ht="14.25" customHeight="1">
      <c r="E485" s="91"/>
      <c r="I485" s="91"/>
      <c r="J485" s="91"/>
      <c r="K485" s="91"/>
    </row>
    <row r="486" spans="5:11" ht="14.25" customHeight="1">
      <c r="E486" s="91"/>
      <c r="I486" s="91"/>
      <c r="J486" s="91"/>
      <c r="K486" s="91"/>
    </row>
    <row r="487" spans="5:11" ht="14.25" customHeight="1">
      <c r="E487" s="91"/>
      <c r="I487" s="91"/>
      <c r="J487" s="91"/>
      <c r="K487" s="91"/>
    </row>
    <row r="488" spans="5:11" ht="14.25" customHeight="1">
      <c r="E488" s="91"/>
      <c r="I488" s="91"/>
      <c r="J488" s="91"/>
      <c r="K488" s="91"/>
    </row>
    <row r="489" spans="5:11" ht="14.25" customHeight="1">
      <c r="E489" s="91"/>
      <c r="I489" s="91"/>
      <c r="J489" s="91"/>
      <c r="K489" s="91"/>
    </row>
    <row r="490" spans="5:11" ht="14.25" customHeight="1">
      <c r="E490" s="91"/>
      <c r="I490" s="91"/>
      <c r="J490" s="91"/>
      <c r="K490" s="91"/>
    </row>
    <row r="491" spans="5:11" ht="14.25" customHeight="1">
      <c r="E491" s="91"/>
      <c r="I491" s="91"/>
      <c r="J491" s="91"/>
      <c r="K491" s="91"/>
    </row>
    <row r="492" spans="5:11" ht="14.25" customHeight="1">
      <c r="E492" s="91"/>
      <c r="I492" s="91"/>
      <c r="J492" s="91"/>
      <c r="K492" s="91"/>
    </row>
    <row r="493" spans="5:11" ht="14.25" customHeight="1">
      <c r="E493" s="91"/>
      <c r="I493" s="91"/>
      <c r="J493" s="91"/>
      <c r="K493" s="91"/>
    </row>
    <row r="494" spans="5:11" ht="14.25" customHeight="1">
      <c r="E494" s="91"/>
      <c r="I494" s="91"/>
      <c r="J494" s="91"/>
      <c r="K494" s="91"/>
    </row>
    <row r="495" spans="5:11" ht="14.25" customHeight="1">
      <c r="E495" s="91"/>
      <c r="I495" s="91"/>
      <c r="J495" s="91"/>
      <c r="K495" s="91"/>
    </row>
    <row r="496" spans="5:11" ht="14.25" customHeight="1">
      <c r="E496" s="91"/>
      <c r="I496" s="91"/>
      <c r="J496" s="91"/>
      <c r="K496" s="91"/>
    </row>
    <row r="497" spans="5:11" ht="14.25" customHeight="1">
      <c r="E497" s="91"/>
      <c r="I497" s="91"/>
      <c r="J497" s="91"/>
      <c r="K497" s="91"/>
    </row>
    <row r="498" spans="5:11" ht="14.25" customHeight="1">
      <c r="E498" s="91"/>
      <c r="I498" s="91"/>
      <c r="J498" s="91"/>
      <c r="K498" s="91"/>
    </row>
    <row r="499" spans="5:11" ht="14.25" customHeight="1">
      <c r="E499" s="91"/>
      <c r="I499" s="91"/>
      <c r="J499" s="91"/>
      <c r="K499" s="91"/>
    </row>
    <row r="500" spans="5:11" ht="14.25" customHeight="1">
      <c r="E500" s="91"/>
      <c r="I500" s="91"/>
      <c r="J500" s="91"/>
      <c r="K500" s="91"/>
    </row>
    <row r="501" spans="5:11" ht="14.25" customHeight="1">
      <c r="E501" s="91"/>
      <c r="I501" s="91"/>
      <c r="J501" s="91"/>
      <c r="K501" s="91"/>
    </row>
    <row r="502" spans="5:11" ht="14.25" customHeight="1">
      <c r="E502" s="91"/>
      <c r="I502" s="91"/>
      <c r="J502" s="91"/>
      <c r="K502" s="91"/>
    </row>
    <row r="503" spans="5:11" ht="14.25" customHeight="1">
      <c r="E503" s="91"/>
      <c r="I503" s="91"/>
      <c r="J503" s="91"/>
      <c r="K503" s="91"/>
    </row>
    <row r="504" spans="5:11" ht="14.25" customHeight="1">
      <c r="E504" s="91"/>
      <c r="I504" s="91"/>
      <c r="J504" s="91"/>
      <c r="K504" s="91"/>
    </row>
    <row r="505" spans="5:11" ht="14.25" customHeight="1">
      <c r="E505" s="91"/>
      <c r="I505" s="91"/>
      <c r="J505" s="91"/>
      <c r="K505" s="91"/>
    </row>
    <row r="506" spans="5:11" ht="14.25" customHeight="1">
      <c r="E506" s="91"/>
      <c r="I506" s="91"/>
      <c r="J506" s="91"/>
      <c r="K506" s="91"/>
    </row>
    <row r="507" spans="5:11" ht="14.25" customHeight="1">
      <c r="E507" s="91"/>
      <c r="I507" s="91"/>
      <c r="J507" s="91"/>
      <c r="K507" s="91"/>
    </row>
    <row r="508" spans="5:11" ht="14.25" customHeight="1">
      <c r="E508" s="91"/>
      <c r="I508" s="91"/>
      <c r="J508" s="91"/>
      <c r="K508" s="91"/>
    </row>
    <row r="509" spans="5:11" ht="14.25" customHeight="1">
      <c r="E509" s="91"/>
      <c r="I509" s="91"/>
      <c r="J509" s="91"/>
      <c r="K509" s="91"/>
    </row>
    <row r="510" spans="5:11" ht="14.25" customHeight="1">
      <c r="E510" s="91"/>
      <c r="I510" s="91"/>
      <c r="J510" s="91"/>
      <c r="K510" s="91"/>
    </row>
    <row r="511" spans="5:11" ht="14.25" customHeight="1">
      <c r="E511" s="91"/>
      <c r="I511" s="91"/>
      <c r="J511" s="91"/>
      <c r="K511" s="91"/>
    </row>
    <row r="512" spans="5:11" ht="14.25" customHeight="1">
      <c r="E512" s="91"/>
      <c r="I512" s="91"/>
      <c r="J512" s="91"/>
      <c r="K512" s="91"/>
    </row>
    <row r="513" spans="5:11" ht="14.25" customHeight="1">
      <c r="E513" s="91"/>
      <c r="I513" s="91"/>
      <c r="J513" s="91"/>
      <c r="K513" s="91"/>
    </row>
    <row r="514" spans="5:11" ht="14.25" customHeight="1">
      <c r="E514" s="91"/>
      <c r="I514" s="91"/>
      <c r="J514" s="91"/>
      <c r="K514" s="91"/>
    </row>
    <row r="515" spans="5:11" ht="14.25" customHeight="1">
      <c r="E515" s="91"/>
      <c r="I515" s="91"/>
      <c r="J515" s="91"/>
      <c r="K515" s="91"/>
    </row>
    <row r="516" spans="5:11" ht="14.25" customHeight="1">
      <c r="E516" s="91"/>
      <c r="I516" s="91"/>
      <c r="J516" s="91"/>
      <c r="K516" s="91"/>
    </row>
    <row r="517" spans="5:11" ht="14.25" customHeight="1">
      <c r="E517" s="91"/>
      <c r="I517" s="91"/>
      <c r="J517" s="91"/>
      <c r="K517" s="91"/>
    </row>
    <row r="518" spans="5:11" ht="14.25" customHeight="1">
      <c r="E518" s="91"/>
      <c r="I518" s="91"/>
      <c r="J518" s="91"/>
      <c r="K518" s="91"/>
    </row>
    <row r="519" spans="5:11" ht="14.25" customHeight="1">
      <c r="E519" s="91"/>
      <c r="I519" s="91"/>
      <c r="J519" s="91"/>
      <c r="K519" s="91"/>
    </row>
    <row r="520" spans="5:11" ht="14.25" customHeight="1">
      <c r="E520" s="91"/>
      <c r="I520" s="91"/>
      <c r="J520" s="91"/>
      <c r="K520" s="91"/>
    </row>
    <row r="521" spans="5:11" ht="14.25" customHeight="1">
      <c r="E521" s="91"/>
      <c r="I521" s="91"/>
      <c r="J521" s="91"/>
      <c r="K521" s="91"/>
    </row>
    <row r="522" spans="5:11" ht="14.25" customHeight="1">
      <c r="E522" s="91"/>
      <c r="I522" s="91"/>
      <c r="J522" s="91"/>
      <c r="K522" s="91"/>
    </row>
    <row r="523" spans="5:11" ht="14.25" customHeight="1">
      <c r="E523" s="91"/>
      <c r="I523" s="91"/>
      <c r="J523" s="91"/>
      <c r="K523" s="91"/>
    </row>
    <row r="524" spans="5:11" ht="14.25" customHeight="1">
      <c r="E524" s="91"/>
      <c r="I524" s="91"/>
      <c r="J524" s="91"/>
      <c r="K524" s="91"/>
    </row>
    <row r="525" spans="5:11" ht="14.25" customHeight="1">
      <c r="E525" s="91"/>
      <c r="I525" s="91"/>
      <c r="J525" s="91"/>
      <c r="K525" s="91"/>
    </row>
    <row r="526" spans="5:11" ht="14.25" customHeight="1">
      <c r="E526" s="91"/>
      <c r="I526" s="91"/>
      <c r="J526" s="91"/>
      <c r="K526" s="91"/>
    </row>
    <row r="527" spans="5:11" ht="14.25" customHeight="1">
      <c r="E527" s="91"/>
      <c r="I527" s="91"/>
      <c r="J527" s="91"/>
      <c r="K527" s="91"/>
    </row>
    <row r="528" spans="5:11" ht="14.25" customHeight="1">
      <c r="E528" s="91"/>
      <c r="I528" s="91"/>
      <c r="J528" s="91"/>
      <c r="K528" s="91"/>
    </row>
    <row r="529" spans="5:11" ht="14.25" customHeight="1">
      <c r="E529" s="91"/>
      <c r="I529" s="91"/>
      <c r="J529" s="91"/>
      <c r="K529" s="91"/>
    </row>
    <row r="530" spans="5:11" ht="14.25" customHeight="1">
      <c r="E530" s="91"/>
      <c r="I530" s="91"/>
      <c r="J530" s="91"/>
      <c r="K530" s="91"/>
    </row>
    <row r="531" spans="5:11" ht="14.25" customHeight="1">
      <c r="E531" s="91"/>
      <c r="I531" s="91"/>
      <c r="J531" s="91"/>
      <c r="K531" s="91"/>
    </row>
    <row r="532" spans="5:11" ht="14.25" customHeight="1">
      <c r="E532" s="91"/>
      <c r="I532" s="91"/>
      <c r="J532" s="91"/>
      <c r="K532" s="91"/>
    </row>
    <row r="533" spans="5:11" ht="14.25" customHeight="1">
      <c r="E533" s="91"/>
      <c r="I533" s="91"/>
      <c r="J533" s="91"/>
      <c r="K533" s="91"/>
    </row>
    <row r="534" spans="5:11" ht="14.25" customHeight="1">
      <c r="E534" s="91"/>
      <c r="I534" s="91"/>
      <c r="J534" s="91"/>
      <c r="K534" s="91"/>
    </row>
    <row r="535" spans="5:11" ht="14.25" customHeight="1">
      <c r="E535" s="91"/>
      <c r="I535" s="91"/>
      <c r="J535" s="91"/>
      <c r="K535" s="91"/>
    </row>
    <row r="536" spans="5:11" ht="14.25" customHeight="1">
      <c r="E536" s="91"/>
      <c r="I536" s="91"/>
      <c r="J536" s="91"/>
      <c r="K536" s="91"/>
    </row>
    <row r="537" spans="5:11" ht="14.25" customHeight="1">
      <c r="E537" s="91"/>
      <c r="I537" s="91"/>
      <c r="J537" s="91"/>
      <c r="K537" s="91"/>
    </row>
    <row r="538" spans="5:11" ht="14.25" customHeight="1">
      <c r="E538" s="91"/>
      <c r="I538" s="91"/>
      <c r="J538" s="91"/>
      <c r="K538" s="91"/>
    </row>
    <row r="539" spans="5:11" ht="14.25" customHeight="1">
      <c r="E539" s="91"/>
      <c r="I539" s="91"/>
      <c r="J539" s="91"/>
      <c r="K539" s="91"/>
    </row>
    <row r="540" spans="5:11" ht="14.25" customHeight="1">
      <c r="E540" s="91"/>
      <c r="I540" s="91"/>
      <c r="J540" s="91"/>
      <c r="K540" s="91"/>
    </row>
    <row r="541" spans="5:11" ht="14.25" customHeight="1">
      <c r="E541" s="91"/>
      <c r="I541" s="91"/>
      <c r="J541" s="91"/>
      <c r="K541" s="91"/>
    </row>
    <row r="542" spans="5:11" ht="14.25" customHeight="1">
      <c r="E542" s="91"/>
      <c r="I542" s="91"/>
      <c r="J542" s="91"/>
      <c r="K542" s="91"/>
    </row>
    <row r="543" spans="5:11" ht="14.25" customHeight="1">
      <c r="E543" s="91"/>
      <c r="I543" s="91"/>
      <c r="J543" s="91"/>
      <c r="K543" s="91"/>
    </row>
    <row r="544" spans="5:11" ht="14.25" customHeight="1">
      <c r="E544" s="91"/>
      <c r="I544" s="91"/>
      <c r="J544" s="91"/>
      <c r="K544" s="91"/>
    </row>
    <row r="545" spans="5:11" ht="14.25" customHeight="1">
      <c r="E545" s="91"/>
      <c r="I545" s="91"/>
      <c r="J545" s="91"/>
      <c r="K545" s="91"/>
    </row>
    <row r="546" spans="5:11" ht="14.25" customHeight="1">
      <c r="E546" s="91"/>
      <c r="I546" s="91"/>
      <c r="J546" s="91"/>
      <c r="K546" s="91"/>
    </row>
    <row r="547" spans="5:11" ht="14.25" customHeight="1">
      <c r="E547" s="91"/>
      <c r="I547" s="91"/>
      <c r="J547" s="91"/>
      <c r="K547" s="91"/>
    </row>
    <row r="548" spans="5:11" ht="14.25" customHeight="1">
      <c r="E548" s="91"/>
      <c r="I548" s="91"/>
      <c r="J548" s="91"/>
      <c r="K548" s="91"/>
    </row>
    <row r="549" spans="5:11" ht="14.25" customHeight="1">
      <c r="E549" s="91"/>
      <c r="I549" s="91"/>
      <c r="J549" s="91"/>
      <c r="K549" s="91"/>
    </row>
    <row r="550" spans="5:11" ht="14.25" customHeight="1">
      <c r="E550" s="91"/>
      <c r="I550" s="91"/>
      <c r="J550" s="91"/>
      <c r="K550" s="91"/>
    </row>
    <row r="551" spans="5:11" ht="14.25" customHeight="1">
      <c r="E551" s="91"/>
      <c r="I551" s="91"/>
      <c r="J551" s="91"/>
      <c r="K551" s="91"/>
    </row>
    <row r="552" spans="5:11" ht="14.25" customHeight="1">
      <c r="E552" s="91"/>
      <c r="I552" s="91"/>
      <c r="J552" s="91"/>
      <c r="K552" s="91"/>
    </row>
    <row r="553" spans="5:11" ht="14.25" customHeight="1">
      <c r="E553" s="91"/>
      <c r="I553" s="91"/>
      <c r="J553" s="91"/>
      <c r="K553" s="91"/>
    </row>
    <row r="554" spans="5:11" ht="14.25" customHeight="1">
      <c r="E554" s="91"/>
      <c r="I554" s="91"/>
      <c r="J554" s="91"/>
      <c r="K554" s="91"/>
    </row>
    <row r="555" spans="5:11" ht="14.25" customHeight="1">
      <c r="E555" s="91"/>
      <c r="I555" s="91"/>
      <c r="J555" s="91"/>
      <c r="K555" s="91"/>
    </row>
    <row r="556" spans="5:11" ht="14.25" customHeight="1">
      <c r="E556" s="91"/>
      <c r="I556" s="91"/>
      <c r="J556" s="91"/>
      <c r="K556" s="91"/>
    </row>
    <row r="557" spans="5:11" ht="14.25" customHeight="1">
      <c r="E557" s="91"/>
      <c r="I557" s="91"/>
      <c r="J557" s="91"/>
      <c r="K557" s="91"/>
    </row>
    <row r="558" spans="5:11" ht="14.25" customHeight="1">
      <c r="E558" s="91"/>
      <c r="I558" s="91"/>
      <c r="J558" s="91"/>
      <c r="K558" s="91"/>
    </row>
    <row r="559" spans="5:11" ht="14.25" customHeight="1">
      <c r="E559" s="91"/>
      <c r="I559" s="91"/>
      <c r="J559" s="91"/>
      <c r="K559" s="91"/>
    </row>
    <row r="560" spans="5:11" ht="14.25" customHeight="1">
      <c r="E560" s="91"/>
      <c r="I560" s="91"/>
      <c r="J560" s="91"/>
      <c r="K560" s="91"/>
    </row>
    <row r="561" spans="5:11" ht="14.25" customHeight="1">
      <c r="E561" s="91"/>
      <c r="I561" s="91"/>
      <c r="J561" s="91"/>
      <c r="K561" s="91"/>
    </row>
    <row r="562" spans="5:11" ht="14.25" customHeight="1">
      <c r="E562" s="91"/>
      <c r="I562" s="91"/>
      <c r="J562" s="91"/>
      <c r="K562" s="91"/>
    </row>
    <row r="563" spans="5:11" ht="14.25" customHeight="1">
      <c r="E563" s="91"/>
      <c r="I563" s="91"/>
      <c r="J563" s="91"/>
      <c r="K563" s="91"/>
    </row>
    <row r="564" spans="5:11" ht="14.25" customHeight="1">
      <c r="E564" s="91"/>
      <c r="I564" s="91"/>
      <c r="J564" s="91"/>
      <c r="K564" s="91"/>
    </row>
    <row r="565" spans="5:11" ht="14.25" customHeight="1">
      <c r="E565" s="91"/>
      <c r="I565" s="91"/>
      <c r="J565" s="91"/>
      <c r="K565" s="91"/>
    </row>
    <row r="566" spans="5:11" ht="14.25" customHeight="1">
      <c r="E566" s="91"/>
      <c r="I566" s="91"/>
      <c r="J566" s="91"/>
      <c r="K566" s="91"/>
    </row>
    <row r="567" spans="5:11" ht="14.25" customHeight="1">
      <c r="E567" s="91"/>
      <c r="I567" s="91"/>
      <c r="J567" s="91"/>
      <c r="K567" s="91"/>
    </row>
    <row r="568" spans="5:11" ht="14.25" customHeight="1">
      <c r="E568" s="91"/>
      <c r="I568" s="91"/>
      <c r="J568" s="91"/>
      <c r="K568" s="91"/>
    </row>
    <row r="569" spans="5:11" ht="14.25" customHeight="1">
      <c r="E569" s="91"/>
      <c r="I569" s="91"/>
      <c r="J569" s="91"/>
      <c r="K569" s="91"/>
    </row>
    <row r="570" spans="5:11" ht="14.25" customHeight="1">
      <c r="E570" s="91"/>
      <c r="I570" s="91"/>
      <c r="J570" s="91"/>
      <c r="K570" s="91"/>
    </row>
    <row r="571" spans="5:11" ht="14.25" customHeight="1">
      <c r="E571" s="91"/>
      <c r="I571" s="91"/>
      <c r="J571" s="91"/>
      <c r="K571" s="91"/>
    </row>
    <row r="572" spans="5:11" ht="14.25" customHeight="1">
      <c r="E572" s="91"/>
      <c r="I572" s="91"/>
      <c r="J572" s="91"/>
      <c r="K572" s="91"/>
    </row>
    <row r="573" spans="5:11" ht="14.25" customHeight="1">
      <c r="E573" s="91"/>
      <c r="I573" s="91"/>
      <c r="J573" s="91"/>
      <c r="K573" s="91"/>
    </row>
    <row r="574" spans="5:11" ht="14.25" customHeight="1">
      <c r="E574" s="91"/>
      <c r="I574" s="91"/>
      <c r="J574" s="91"/>
      <c r="K574" s="91"/>
    </row>
    <row r="575" spans="5:11" ht="14.25" customHeight="1">
      <c r="E575" s="91"/>
      <c r="I575" s="91"/>
      <c r="J575" s="91"/>
      <c r="K575" s="91"/>
    </row>
    <row r="576" spans="5:11" ht="14.25" customHeight="1">
      <c r="E576" s="91"/>
      <c r="I576" s="91"/>
      <c r="J576" s="91"/>
      <c r="K576" s="91"/>
    </row>
    <row r="577" spans="5:11" ht="14.25" customHeight="1">
      <c r="E577" s="91"/>
      <c r="I577" s="91"/>
      <c r="J577" s="91"/>
      <c r="K577" s="91"/>
    </row>
    <row r="578" spans="5:11" ht="14.25" customHeight="1">
      <c r="E578" s="91"/>
      <c r="I578" s="91"/>
      <c r="J578" s="91"/>
      <c r="K578" s="91"/>
    </row>
    <row r="579" spans="5:11" ht="14.25" customHeight="1">
      <c r="E579" s="91"/>
      <c r="I579" s="91"/>
      <c r="J579" s="91"/>
      <c r="K579" s="91"/>
    </row>
    <row r="580" spans="5:11" ht="14.25" customHeight="1">
      <c r="E580" s="91"/>
      <c r="I580" s="91"/>
      <c r="J580" s="91"/>
      <c r="K580" s="91"/>
    </row>
    <row r="581" spans="5:11" ht="14.25" customHeight="1">
      <c r="E581" s="91"/>
      <c r="I581" s="91"/>
      <c r="J581" s="91"/>
      <c r="K581" s="91"/>
    </row>
    <row r="582" spans="5:11" ht="14.25" customHeight="1">
      <c r="E582" s="91"/>
      <c r="I582" s="91"/>
      <c r="J582" s="91"/>
      <c r="K582" s="91"/>
    </row>
    <row r="583" spans="5:11" ht="14.25" customHeight="1">
      <c r="E583" s="91"/>
      <c r="I583" s="91"/>
      <c r="J583" s="91"/>
      <c r="K583" s="91"/>
    </row>
    <row r="584" spans="5:11" ht="14.25" customHeight="1">
      <c r="E584" s="91"/>
      <c r="I584" s="91"/>
      <c r="J584" s="91"/>
      <c r="K584" s="91"/>
    </row>
    <row r="585" spans="5:11" ht="14.25" customHeight="1">
      <c r="E585" s="91"/>
      <c r="I585" s="91"/>
      <c r="J585" s="91"/>
      <c r="K585" s="91"/>
    </row>
    <row r="586" spans="5:11" ht="14.25" customHeight="1">
      <c r="E586" s="91"/>
      <c r="I586" s="91"/>
      <c r="J586" s="91"/>
      <c r="K586" s="91"/>
    </row>
    <row r="587" spans="5:11" ht="14.25" customHeight="1">
      <c r="E587" s="91"/>
      <c r="I587" s="91"/>
      <c r="J587" s="91"/>
      <c r="K587" s="91"/>
    </row>
    <row r="588" spans="5:11" ht="14.25" customHeight="1">
      <c r="E588" s="91"/>
      <c r="I588" s="91"/>
      <c r="J588" s="91"/>
      <c r="K588" s="91"/>
    </row>
    <row r="589" spans="5:11" ht="14.25" customHeight="1">
      <c r="E589" s="91"/>
      <c r="I589" s="91"/>
      <c r="J589" s="91"/>
      <c r="K589" s="91"/>
    </row>
    <row r="590" spans="5:11" ht="14.25" customHeight="1">
      <c r="E590" s="91"/>
      <c r="I590" s="91"/>
      <c r="J590" s="91"/>
      <c r="K590" s="91"/>
    </row>
    <row r="591" spans="5:11" ht="14.25" customHeight="1">
      <c r="E591" s="91"/>
      <c r="I591" s="91"/>
      <c r="J591" s="91"/>
      <c r="K591" s="91"/>
    </row>
    <row r="592" spans="5:11" ht="14.25" customHeight="1">
      <c r="E592" s="91"/>
      <c r="I592" s="91"/>
      <c r="J592" s="91"/>
      <c r="K592" s="91"/>
    </row>
    <row r="593" spans="5:11" ht="14.25" customHeight="1">
      <c r="E593" s="91"/>
      <c r="I593" s="91"/>
      <c r="J593" s="91"/>
      <c r="K593" s="91"/>
    </row>
    <row r="594" spans="5:11" ht="14.25" customHeight="1">
      <c r="E594" s="91"/>
      <c r="I594" s="91"/>
      <c r="J594" s="91"/>
      <c r="K594" s="91"/>
    </row>
    <row r="595" spans="5:11" ht="14.25" customHeight="1">
      <c r="E595" s="91"/>
      <c r="I595" s="91"/>
      <c r="J595" s="91"/>
      <c r="K595" s="91"/>
    </row>
    <row r="596" spans="5:11" ht="14.25" customHeight="1">
      <c r="E596" s="91"/>
      <c r="I596" s="91"/>
      <c r="J596" s="91"/>
      <c r="K596" s="91"/>
    </row>
    <row r="597" spans="5:11" ht="14.25" customHeight="1">
      <c r="E597" s="91"/>
      <c r="I597" s="91"/>
      <c r="J597" s="91"/>
      <c r="K597" s="91"/>
    </row>
    <row r="598" spans="5:11" ht="14.25" customHeight="1">
      <c r="E598" s="91"/>
      <c r="I598" s="91"/>
      <c r="J598" s="91"/>
      <c r="K598" s="91"/>
    </row>
    <row r="599" spans="5:11" ht="14.25" customHeight="1">
      <c r="E599" s="91"/>
      <c r="I599" s="91"/>
      <c r="J599" s="91"/>
      <c r="K599" s="91"/>
    </row>
    <row r="600" spans="5:11" ht="14.25" customHeight="1">
      <c r="E600" s="91"/>
      <c r="I600" s="91"/>
      <c r="J600" s="91"/>
      <c r="K600" s="91"/>
    </row>
    <row r="601" spans="5:11" ht="14.25" customHeight="1">
      <c r="E601" s="91"/>
      <c r="I601" s="91"/>
      <c r="J601" s="91"/>
      <c r="K601" s="91"/>
    </row>
    <row r="602" spans="5:11" ht="14.25" customHeight="1">
      <c r="E602" s="91"/>
      <c r="I602" s="91"/>
      <c r="J602" s="91"/>
      <c r="K602" s="91"/>
    </row>
    <row r="603" spans="5:11" ht="14.25" customHeight="1">
      <c r="E603" s="91"/>
      <c r="I603" s="91"/>
      <c r="J603" s="91"/>
      <c r="K603" s="91"/>
    </row>
    <row r="604" spans="5:11" ht="14.25" customHeight="1">
      <c r="E604" s="91"/>
      <c r="I604" s="91"/>
      <c r="J604" s="91"/>
      <c r="K604" s="91"/>
    </row>
    <row r="605" spans="5:11" ht="14.25" customHeight="1">
      <c r="E605" s="91"/>
      <c r="I605" s="91"/>
      <c r="J605" s="91"/>
      <c r="K605" s="91"/>
    </row>
    <row r="606" spans="5:11" ht="14.25" customHeight="1">
      <c r="E606" s="91"/>
      <c r="I606" s="91"/>
      <c r="J606" s="91"/>
      <c r="K606" s="91"/>
    </row>
    <row r="607" spans="5:11" ht="14.25" customHeight="1">
      <c r="E607" s="91"/>
      <c r="I607" s="91"/>
      <c r="J607" s="91"/>
      <c r="K607" s="91"/>
    </row>
    <row r="608" spans="5:11" ht="14.25" customHeight="1">
      <c r="E608" s="91"/>
      <c r="I608" s="91"/>
      <c r="J608" s="91"/>
      <c r="K608" s="91"/>
    </row>
    <row r="609" spans="5:11" ht="14.25" customHeight="1">
      <c r="E609" s="91"/>
      <c r="I609" s="91"/>
      <c r="J609" s="91"/>
      <c r="K609" s="91"/>
    </row>
    <row r="610" spans="5:11" ht="14.25" customHeight="1">
      <c r="E610" s="91"/>
      <c r="I610" s="91"/>
      <c r="J610" s="91"/>
      <c r="K610" s="91"/>
    </row>
    <row r="611" spans="5:11" ht="14.25" customHeight="1">
      <c r="E611" s="91"/>
      <c r="I611" s="91"/>
      <c r="J611" s="91"/>
      <c r="K611" s="91"/>
    </row>
    <row r="612" spans="5:11" ht="14.25" customHeight="1">
      <c r="E612" s="91"/>
      <c r="I612" s="91"/>
      <c r="J612" s="91"/>
      <c r="K612" s="91"/>
    </row>
    <row r="613" spans="5:11" ht="14.25" customHeight="1">
      <c r="E613" s="91"/>
      <c r="I613" s="91"/>
      <c r="J613" s="91"/>
      <c r="K613" s="91"/>
    </row>
    <row r="614" spans="5:11" ht="14.25" customHeight="1">
      <c r="E614" s="91"/>
      <c r="I614" s="91"/>
      <c r="J614" s="91"/>
      <c r="K614" s="91"/>
    </row>
    <row r="615" spans="5:11" ht="14.25" customHeight="1">
      <c r="E615" s="91"/>
      <c r="I615" s="91"/>
      <c r="J615" s="91"/>
      <c r="K615" s="91"/>
    </row>
    <row r="616" spans="5:11" ht="14.25" customHeight="1">
      <c r="E616" s="91"/>
      <c r="I616" s="91"/>
      <c r="J616" s="91"/>
      <c r="K616" s="91"/>
    </row>
    <row r="617" spans="5:11" ht="14.25" customHeight="1">
      <c r="E617" s="91"/>
      <c r="I617" s="91"/>
      <c r="J617" s="91"/>
      <c r="K617" s="91"/>
    </row>
    <row r="618" spans="5:11" ht="14.25" customHeight="1">
      <c r="E618" s="91"/>
      <c r="I618" s="91"/>
      <c r="J618" s="91"/>
      <c r="K618" s="91"/>
    </row>
    <row r="619" spans="5:11" ht="14.25" customHeight="1">
      <c r="E619" s="91"/>
      <c r="I619" s="91"/>
      <c r="J619" s="91"/>
      <c r="K619" s="91"/>
    </row>
    <row r="620" spans="5:11" ht="14.25" customHeight="1">
      <c r="E620" s="91"/>
      <c r="I620" s="91"/>
      <c r="J620" s="91"/>
      <c r="K620" s="91"/>
    </row>
    <row r="621" spans="5:11" ht="14.25" customHeight="1">
      <c r="E621" s="91"/>
      <c r="I621" s="91"/>
      <c r="J621" s="91"/>
      <c r="K621" s="91"/>
    </row>
    <row r="622" spans="5:11" ht="14.25" customHeight="1">
      <c r="E622" s="91"/>
      <c r="I622" s="91"/>
      <c r="J622" s="91"/>
      <c r="K622" s="91"/>
    </row>
    <row r="623" spans="5:11" ht="14.25" customHeight="1">
      <c r="E623" s="91"/>
      <c r="I623" s="91"/>
      <c r="J623" s="91"/>
      <c r="K623" s="91"/>
    </row>
    <row r="624" spans="5:11" ht="14.25" customHeight="1">
      <c r="E624" s="91"/>
      <c r="I624" s="91"/>
      <c r="J624" s="91"/>
      <c r="K624" s="91"/>
    </row>
    <row r="625" spans="5:11" ht="14.25" customHeight="1">
      <c r="E625" s="91"/>
      <c r="I625" s="91"/>
      <c r="J625" s="91"/>
      <c r="K625" s="91"/>
    </row>
    <row r="626" spans="5:11" ht="14.25" customHeight="1">
      <c r="E626" s="91"/>
      <c r="I626" s="91"/>
      <c r="J626" s="91"/>
      <c r="K626" s="91"/>
    </row>
    <row r="627" spans="5:11" ht="14.25" customHeight="1">
      <c r="E627" s="91"/>
      <c r="I627" s="91"/>
      <c r="J627" s="91"/>
      <c r="K627" s="91"/>
    </row>
    <row r="628" spans="5:11" ht="14.25" customHeight="1">
      <c r="E628" s="91"/>
      <c r="I628" s="91"/>
      <c r="J628" s="91"/>
      <c r="K628" s="91"/>
    </row>
    <row r="629" spans="5:11" ht="14.25" customHeight="1">
      <c r="E629" s="91"/>
      <c r="I629" s="91"/>
      <c r="J629" s="91"/>
      <c r="K629" s="91"/>
    </row>
    <row r="630" spans="5:11" ht="14.25" customHeight="1">
      <c r="E630" s="91"/>
      <c r="I630" s="91"/>
      <c r="J630" s="91"/>
      <c r="K630" s="91"/>
    </row>
    <row r="631" spans="5:11" ht="14.25" customHeight="1">
      <c r="E631" s="91"/>
      <c r="I631" s="91"/>
      <c r="J631" s="91"/>
      <c r="K631" s="91"/>
    </row>
    <row r="632" spans="5:11" ht="14.25" customHeight="1">
      <c r="E632" s="91"/>
      <c r="I632" s="91"/>
      <c r="J632" s="91"/>
      <c r="K632" s="91"/>
    </row>
    <row r="633" spans="5:11" ht="14.25" customHeight="1">
      <c r="E633" s="91"/>
      <c r="I633" s="91"/>
      <c r="J633" s="91"/>
      <c r="K633" s="91"/>
    </row>
    <row r="634" spans="5:11" ht="14.25" customHeight="1">
      <c r="E634" s="91"/>
      <c r="I634" s="91"/>
      <c r="J634" s="91"/>
      <c r="K634" s="91"/>
    </row>
    <row r="635" spans="5:11" ht="14.25" customHeight="1">
      <c r="E635" s="91"/>
      <c r="I635" s="91"/>
      <c r="J635" s="91"/>
      <c r="K635" s="91"/>
    </row>
    <row r="636" spans="5:11" ht="14.25" customHeight="1">
      <c r="E636" s="91"/>
      <c r="I636" s="91"/>
      <c r="J636" s="91"/>
      <c r="K636" s="91"/>
    </row>
    <row r="637" spans="5:11" ht="14.25" customHeight="1">
      <c r="E637" s="91"/>
      <c r="I637" s="91"/>
      <c r="J637" s="91"/>
      <c r="K637" s="91"/>
    </row>
    <row r="638" spans="5:11" ht="14.25" customHeight="1">
      <c r="E638" s="91"/>
      <c r="I638" s="91"/>
      <c r="J638" s="91"/>
      <c r="K638" s="91"/>
    </row>
    <row r="639" spans="5:11" ht="14.25" customHeight="1">
      <c r="E639" s="91"/>
      <c r="I639" s="91"/>
      <c r="J639" s="91"/>
      <c r="K639" s="91"/>
    </row>
    <row r="640" spans="5:11" ht="14.25" customHeight="1">
      <c r="E640" s="91"/>
      <c r="I640" s="91"/>
      <c r="J640" s="91"/>
      <c r="K640" s="91"/>
    </row>
    <row r="641" spans="5:11" ht="14.25" customHeight="1">
      <c r="E641" s="91"/>
      <c r="I641" s="91"/>
      <c r="J641" s="91"/>
      <c r="K641" s="91"/>
    </row>
    <row r="642" spans="5:11" ht="14.25" customHeight="1">
      <c r="E642" s="91"/>
      <c r="I642" s="91"/>
      <c r="J642" s="91"/>
      <c r="K642" s="91"/>
    </row>
    <row r="643" spans="5:11" ht="14.25" customHeight="1">
      <c r="E643" s="91"/>
      <c r="I643" s="91"/>
      <c r="J643" s="91"/>
      <c r="K643" s="91"/>
    </row>
    <row r="644" spans="5:11" ht="14.25" customHeight="1">
      <c r="E644" s="91"/>
      <c r="I644" s="91"/>
      <c r="J644" s="91"/>
      <c r="K644" s="91"/>
    </row>
    <row r="645" spans="5:11" ht="14.25" customHeight="1">
      <c r="E645" s="91"/>
      <c r="I645" s="91"/>
      <c r="J645" s="91"/>
      <c r="K645" s="91"/>
    </row>
    <row r="646" spans="5:11" ht="14.25" customHeight="1">
      <c r="E646" s="91"/>
      <c r="I646" s="91"/>
      <c r="J646" s="91"/>
      <c r="K646" s="91"/>
    </row>
    <row r="647" spans="5:11" ht="14.25" customHeight="1">
      <c r="E647" s="91"/>
      <c r="I647" s="91"/>
      <c r="J647" s="91"/>
      <c r="K647" s="91"/>
    </row>
    <row r="648" spans="5:11" ht="14.25" customHeight="1">
      <c r="E648" s="91"/>
      <c r="I648" s="91"/>
      <c r="J648" s="91"/>
      <c r="K648" s="91"/>
    </row>
    <row r="649" spans="5:11" ht="14.25" customHeight="1">
      <c r="E649" s="91"/>
      <c r="I649" s="91"/>
      <c r="J649" s="91"/>
      <c r="K649" s="91"/>
    </row>
    <row r="650" spans="5:11" ht="14.25" customHeight="1">
      <c r="E650" s="91"/>
      <c r="I650" s="91"/>
      <c r="J650" s="91"/>
      <c r="K650" s="91"/>
    </row>
    <row r="651" spans="5:11" ht="14.25" customHeight="1">
      <c r="E651" s="91"/>
      <c r="I651" s="91"/>
      <c r="J651" s="91"/>
      <c r="K651" s="91"/>
    </row>
    <row r="652" spans="5:11" ht="14.25" customHeight="1">
      <c r="E652" s="91"/>
      <c r="I652" s="91"/>
      <c r="J652" s="91"/>
      <c r="K652" s="91"/>
    </row>
    <row r="653" spans="5:11" ht="14.25" customHeight="1">
      <c r="E653" s="91"/>
      <c r="I653" s="91"/>
      <c r="J653" s="91"/>
      <c r="K653" s="91"/>
    </row>
    <row r="654" spans="5:11" ht="14.25" customHeight="1">
      <c r="E654" s="91"/>
      <c r="I654" s="91"/>
      <c r="J654" s="91"/>
      <c r="K654" s="91"/>
    </row>
    <row r="655" spans="5:11" ht="14.25" customHeight="1">
      <c r="E655" s="91"/>
      <c r="I655" s="91"/>
      <c r="J655" s="91"/>
      <c r="K655" s="91"/>
    </row>
    <row r="656" spans="5:11" ht="14.25" customHeight="1">
      <c r="E656" s="91"/>
      <c r="I656" s="91"/>
      <c r="J656" s="91"/>
      <c r="K656" s="91"/>
    </row>
    <row r="657" spans="5:11" ht="14.25" customHeight="1">
      <c r="E657" s="91"/>
      <c r="I657" s="91"/>
      <c r="J657" s="91"/>
      <c r="K657" s="91"/>
    </row>
    <row r="658" spans="5:11" ht="14.25" customHeight="1">
      <c r="E658" s="91"/>
      <c r="I658" s="91"/>
      <c r="J658" s="91"/>
      <c r="K658" s="91"/>
    </row>
    <row r="659" spans="5:11" ht="14.25" customHeight="1">
      <c r="E659" s="91"/>
      <c r="I659" s="91"/>
      <c r="J659" s="91"/>
      <c r="K659" s="91"/>
    </row>
    <row r="660" spans="5:11" ht="14.25" customHeight="1">
      <c r="E660" s="91"/>
      <c r="I660" s="91"/>
      <c r="J660" s="91"/>
      <c r="K660" s="91"/>
    </row>
    <row r="661" spans="5:11" ht="14.25" customHeight="1">
      <c r="E661" s="91"/>
      <c r="I661" s="91"/>
      <c r="J661" s="91"/>
      <c r="K661" s="91"/>
    </row>
    <row r="662" spans="5:11" ht="14.25" customHeight="1">
      <c r="E662" s="91"/>
      <c r="I662" s="91"/>
      <c r="J662" s="91"/>
      <c r="K662" s="91"/>
    </row>
    <row r="663" spans="5:11" ht="14.25" customHeight="1">
      <c r="E663" s="91"/>
      <c r="I663" s="91"/>
      <c r="J663" s="91"/>
      <c r="K663" s="91"/>
    </row>
    <row r="664" spans="5:11" ht="14.25" customHeight="1">
      <c r="E664" s="91"/>
      <c r="I664" s="91"/>
      <c r="J664" s="91"/>
      <c r="K664" s="91"/>
    </row>
    <row r="665" spans="5:11" ht="14.25" customHeight="1">
      <c r="E665" s="91"/>
      <c r="I665" s="91"/>
      <c r="J665" s="91"/>
      <c r="K665" s="91"/>
    </row>
    <row r="666" spans="5:11" ht="14.25" customHeight="1">
      <c r="E666" s="91"/>
      <c r="I666" s="91"/>
      <c r="J666" s="91"/>
      <c r="K666" s="91"/>
    </row>
    <row r="667" spans="5:11" ht="14.25" customHeight="1">
      <c r="E667" s="91"/>
      <c r="I667" s="91"/>
      <c r="J667" s="91"/>
      <c r="K667" s="91"/>
    </row>
    <row r="668" spans="5:11" ht="14.25" customHeight="1">
      <c r="E668" s="91"/>
      <c r="I668" s="91"/>
      <c r="J668" s="91"/>
      <c r="K668" s="91"/>
    </row>
    <row r="669" spans="5:11" ht="14.25" customHeight="1">
      <c r="E669" s="91"/>
      <c r="I669" s="91"/>
      <c r="J669" s="91"/>
      <c r="K669" s="91"/>
    </row>
    <row r="670" spans="5:11" ht="14.25" customHeight="1">
      <c r="E670" s="91"/>
      <c r="I670" s="91"/>
      <c r="J670" s="91"/>
      <c r="K670" s="91"/>
    </row>
    <row r="671" spans="5:11" ht="14.25" customHeight="1">
      <c r="E671" s="91"/>
      <c r="I671" s="91"/>
      <c r="J671" s="91"/>
      <c r="K671" s="91"/>
    </row>
    <row r="672" spans="5:11" ht="14.25" customHeight="1">
      <c r="E672" s="91"/>
      <c r="I672" s="91"/>
      <c r="J672" s="91"/>
      <c r="K672" s="91"/>
    </row>
    <row r="673" spans="5:11" ht="14.25" customHeight="1">
      <c r="E673" s="91"/>
      <c r="I673" s="91"/>
      <c r="J673" s="91"/>
      <c r="K673" s="91"/>
    </row>
    <row r="674" spans="5:11" ht="14.25" customHeight="1">
      <c r="E674" s="91"/>
      <c r="I674" s="91"/>
      <c r="J674" s="91"/>
      <c r="K674" s="91"/>
    </row>
    <row r="675" spans="5:11" ht="14.25" customHeight="1">
      <c r="E675" s="91"/>
      <c r="I675" s="91"/>
      <c r="J675" s="91"/>
      <c r="K675" s="91"/>
    </row>
    <row r="676" spans="5:11" ht="14.25" customHeight="1">
      <c r="E676" s="91"/>
      <c r="I676" s="91"/>
      <c r="J676" s="91"/>
      <c r="K676" s="91"/>
    </row>
    <row r="677" spans="5:11" ht="14.25" customHeight="1">
      <c r="E677" s="91"/>
      <c r="I677" s="91"/>
      <c r="J677" s="91"/>
      <c r="K677" s="91"/>
    </row>
    <row r="678" spans="5:11" ht="14.25" customHeight="1">
      <c r="E678" s="91"/>
      <c r="I678" s="91"/>
      <c r="J678" s="91"/>
      <c r="K678" s="91"/>
    </row>
    <row r="679" spans="5:11" ht="14.25" customHeight="1">
      <c r="E679" s="91"/>
      <c r="I679" s="91"/>
      <c r="J679" s="91"/>
      <c r="K679" s="91"/>
    </row>
    <row r="680" spans="5:11" ht="14.25" customHeight="1">
      <c r="E680" s="91"/>
      <c r="I680" s="91"/>
      <c r="J680" s="91"/>
      <c r="K680" s="91"/>
    </row>
    <row r="681" spans="5:11" ht="14.25" customHeight="1">
      <c r="E681" s="91"/>
      <c r="I681" s="91"/>
      <c r="J681" s="91"/>
      <c r="K681" s="91"/>
    </row>
    <row r="682" spans="5:11" ht="14.25" customHeight="1">
      <c r="E682" s="91"/>
      <c r="I682" s="91"/>
      <c r="J682" s="91"/>
      <c r="K682" s="91"/>
    </row>
    <row r="683" spans="5:11" ht="14.25" customHeight="1">
      <c r="E683" s="91"/>
      <c r="I683" s="91"/>
      <c r="J683" s="91"/>
      <c r="K683" s="91"/>
    </row>
    <row r="684" spans="5:11" ht="14.25" customHeight="1">
      <c r="E684" s="91"/>
      <c r="I684" s="91"/>
      <c r="J684" s="91"/>
      <c r="K684" s="91"/>
    </row>
    <row r="685" spans="5:11" ht="14.25" customHeight="1">
      <c r="E685" s="91"/>
      <c r="I685" s="91"/>
      <c r="J685" s="91"/>
      <c r="K685" s="91"/>
    </row>
    <row r="686" spans="5:11" ht="14.25" customHeight="1">
      <c r="E686" s="91"/>
      <c r="I686" s="91"/>
      <c r="J686" s="91"/>
      <c r="K686" s="91"/>
    </row>
    <row r="687" spans="5:11" ht="14.25" customHeight="1">
      <c r="E687" s="91"/>
      <c r="I687" s="91"/>
      <c r="J687" s="91"/>
      <c r="K687" s="91"/>
    </row>
    <row r="688" spans="5:11" ht="14.25" customHeight="1">
      <c r="E688" s="91"/>
      <c r="I688" s="91"/>
      <c r="J688" s="91"/>
      <c r="K688" s="91"/>
    </row>
    <row r="689" spans="5:11" ht="14.25" customHeight="1">
      <c r="E689" s="91"/>
      <c r="I689" s="91"/>
      <c r="J689" s="91"/>
      <c r="K689" s="91"/>
    </row>
    <row r="690" spans="5:11" ht="14.25" customHeight="1">
      <c r="E690" s="91"/>
      <c r="I690" s="91"/>
      <c r="J690" s="91"/>
      <c r="K690" s="91"/>
    </row>
    <row r="691" spans="5:11" ht="14.25" customHeight="1">
      <c r="E691" s="91"/>
      <c r="I691" s="91"/>
      <c r="J691" s="91"/>
      <c r="K691" s="91"/>
    </row>
    <row r="692" spans="5:11" ht="14.25" customHeight="1">
      <c r="E692" s="91"/>
      <c r="I692" s="91"/>
      <c r="J692" s="91"/>
      <c r="K692" s="91"/>
    </row>
    <row r="693" spans="5:11" ht="14.25" customHeight="1">
      <c r="E693" s="91"/>
      <c r="I693" s="91"/>
      <c r="J693" s="91"/>
      <c r="K693" s="91"/>
    </row>
    <row r="694" spans="5:11" ht="14.25" customHeight="1">
      <c r="E694" s="91"/>
      <c r="I694" s="91"/>
      <c r="J694" s="91"/>
      <c r="K694" s="91"/>
    </row>
    <row r="695" spans="5:11" ht="14.25" customHeight="1">
      <c r="E695" s="91"/>
      <c r="I695" s="91"/>
      <c r="J695" s="91"/>
      <c r="K695" s="91"/>
    </row>
    <row r="696" spans="5:11" ht="14.25" customHeight="1">
      <c r="E696" s="91"/>
      <c r="I696" s="91"/>
      <c r="J696" s="91"/>
      <c r="K696" s="91"/>
    </row>
    <row r="697" spans="5:11" ht="14.25" customHeight="1">
      <c r="E697" s="91"/>
      <c r="I697" s="91"/>
      <c r="J697" s="91"/>
      <c r="K697" s="91"/>
    </row>
    <row r="698" spans="5:11" ht="14.25" customHeight="1">
      <c r="E698" s="91"/>
      <c r="I698" s="91"/>
      <c r="J698" s="91"/>
      <c r="K698" s="91"/>
    </row>
    <row r="699" spans="5:11" ht="14.25" customHeight="1">
      <c r="E699" s="91"/>
      <c r="I699" s="91"/>
      <c r="J699" s="91"/>
      <c r="K699" s="91"/>
    </row>
    <row r="700" spans="5:11" ht="14.25" customHeight="1">
      <c r="E700" s="91"/>
      <c r="I700" s="91"/>
      <c r="J700" s="91"/>
      <c r="K700" s="91"/>
    </row>
    <row r="701" spans="5:11" ht="14.25" customHeight="1">
      <c r="E701" s="91"/>
      <c r="I701" s="91"/>
      <c r="J701" s="91"/>
      <c r="K701" s="91"/>
    </row>
    <row r="702" spans="5:11" ht="14.25" customHeight="1">
      <c r="E702" s="91"/>
      <c r="I702" s="91"/>
      <c r="J702" s="91"/>
      <c r="K702" s="91"/>
    </row>
    <row r="703" spans="5:11" ht="14.25" customHeight="1">
      <c r="E703" s="91"/>
      <c r="I703" s="91"/>
      <c r="J703" s="91"/>
      <c r="K703" s="91"/>
    </row>
    <row r="704" spans="5:11" ht="14.25" customHeight="1">
      <c r="E704" s="91"/>
      <c r="I704" s="91"/>
      <c r="J704" s="91"/>
      <c r="K704" s="91"/>
    </row>
    <row r="705" spans="5:11" ht="14.25" customHeight="1">
      <c r="E705" s="91"/>
      <c r="I705" s="91"/>
      <c r="J705" s="91"/>
      <c r="K705" s="91"/>
    </row>
    <row r="706" spans="5:11" ht="14.25" customHeight="1">
      <c r="E706" s="91"/>
      <c r="I706" s="91"/>
      <c r="J706" s="91"/>
      <c r="K706" s="91"/>
    </row>
    <row r="707" spans="5:11" ht="14.25" customHeight="1">
      <c r="E707" s="91"/>
      <c r="I707" s="91"/>
      <c r="J707" s="91"/>
      <c r="K707" s="91"/>
    </row>
    <row r="708" spans="5:11" ht="14.25" customHeight="1">
      <c r="E708" s="91"/>
      <c r="I708" s="91"/>
      <c r="J708" s="91"/>
      <c r="K708" s="91"/>
    </row>
    <row r="709" spans="5:11" ht="14.25" customHeight="1">
      <c r="E709" s="91"/>
      <c r="I709" s="91"/>
      <c r="J709" s="91"/>
      <c r="K709" s="91"/>
    </row>
    <row r="710" spans="5:11" ht="14.25" customHeight="1">
      <c r="E710" s="91"/>
      <c r="I710" s="91"/>
      <c r="J710" s="91"/>
      <c r="K710" s="91"/>
    </row>
    <row r="711" spans="5:11" ht="14.25" customHeight="1">
      <c r="E711" s="91"/>
      <c r="I711" s="91"/>
      <c r="J711" s="91"/>
      <c r="K711" s="91"/>
    </row>
    <row r="712" spans="5:11" ht="14.25" customHeight="1">
      <c r="E712" s="91"/>
      <c r="I712" s="91"/>
      <c r="J712" s="91"/>
      <c r="K712" s="91"/>
    </row>
    <row r="713" spans="5:11" ht="14.25" customHeight="1">
      <c r="E713" s="91"/>
      <c r="I713" s="91"/>
      <c r="J713" s="91"/>
      <c r="K713" s="91"/>
    </row>
    <row r="714" spans="5:11" ht="14.25" customHeight="1">
      <c r="E714" s="91"/>
      <c r="I714" s="91"/>
      <c r="J714" s="91"/>
      <c r="K714" s="91"/>
    </row>
    <row r="715" spans="5:11" ht="14.25" customHeight="1">
      <c r="E715" s="91"/>
      <c r="I715" s="91"/>
      <c r="J715" s="91"/>
      <c r="K715" s="91"/>
    </row>
    <row r="716" spans="5:11" ht="14.25" customHeight="1">
      <c r="E716" s="91"/>
      <c r="I716" s="91"/>
      <c r="J716" s="91"/>
      <c r="K716" s="91"/>
    </row>
    <row r="717" spans="5:11" ht="14.25" customHeight="1">
      <c r="E717" s="91"/>
      <c r="I717" s="91"/>
      <c r="J717" s="91"/>
      <c r="K717" s="91"/>
    </row>
    <row r="718" spans="5:11" ht="14.25" customHeight="1">
      <c r="E718" s="91"/>
      <c r="I718" s="91"/>
      <c r="J718" s="91"/>
      <c r="K718" s="91"/>
    </row>
    <row r="719" spans="5:11" ht="14.25" customHeight="1">
      <c r="E719" s="91"/>
      <c r="I719" s="91"/>
      <c r="J719" s="91"/>
      <c r="K719" s="91"/>
    </row>
    <row r="720" spans="5:11" ht="14.25" customHeight="1">
      <c r="E720" s="91"/>
      <c r="I720" s="91"/>
      <c r="J720" s="91"/>
      <c r="K720" s="91"/>
    </row>
    <row r="721" spans="5:11" ht="14.25" customHeight="1">
      <c r="E721" s="91"/>
      <c r="I721" s="91"/>
      <c r="J721" s="91"/>
      <c r="K721" s="91"/>
    </row>
    <row r="722" spans="5:11" ht="14.25" customHeight="1">
      <c r="E722" s="91"/>
      <c r="I722" s="91"/>
      <c r="J722" s="91"/>
      <c r="K722" s="91"/>
    </row>
    <row r="723" spans="5:11" ht="14.25" customHeight="1">
      <c r="E723" s="91"/>
      <c r="I723" s="91"/>
      <c r="J723" s="91"/>
      <c r="K723" s="91"/>
    </row>
    <row r="724" spans="5:11" ht="14.25" customHeight="1">
      <c r="E724" s="91"/>
      <c r="I724" s="91"/>
      <c r="J724" s="91"/>
      <c r="K724" s="91"/>
    </row>
    <row r="725" spans="5:11" ht="14.25" customHeight="1">
      <c r="E725" s="91"/>
      <c r="I725" s="91"/>
      <c r="J725" s="91"/>
      <c r="K725" s="91"/>
    </row>
    <row r="726" spans="5:11" ht="14.25" customHeight="1">
      <c r="E726" s="91"/>
      <c r="I726" s="91"/>
      <c r="J726" s="91"/>
      <c r="K726" s="91"/>
    </row>
    <row r="727" spans="5:11" ht="14.25" customHeight="1">
      <c r="E727" s="91"/>
      <c r="I727" s="91"/>
      <c r="J727" s="91"/>
      <c r="K727" s="91"/>
    </row>
    <row r="728" spans="5:11" ht="14.25" customHeight="1">
      <c r="E728" s="91"/>
      <c r="I728" s="91"/>
      <c r="J728" s="91"/>
      <c r="K728" s="91"/>
    </row>
    <row r="729" spans="5:11" ht="14.25" customHeight="1">
      <c r="E729" s="91"/>
      <c r="I729" s="91"/>
      <c r="J729" s="91"/>
      <c r="K729" s="91"/>
    </row>
    <row r="730" spans="5:11" ht="14.25" customHeight="1">
      <c r="E730" s="91"/>
      <c r="I730" s="91"/>
      <c r="J730" s="91"/>
      <c r="K730" s="91"/>
    </row>
    <row r="731" spans="5:11" ht="14.25" customHeight="1">
      <c r="E731" s="91"/>
      <c r="I731" s="91"/>
      <c r="J731" s="91"/>
      <c r="K731" s="91"/>
    </row>
    <row r="732" spans="5:11" ht="14.25" customHeight="1">
      <c r="E732" s="91"/>
      <c r="I732" s="91"/>
      <c r="J732" s="91"/>
      <c r="K732" s="91"/>
    </row>
    <row r="733" spans="5:11" ht="14.25" customHeight="1">
      <c r="E733" s="91"/>
      <c r="I733" s="91"/>
      <c r="J733" s="91"/>
      <c r="K733" s="91"/>
    </row>
    <row r="734" spans="5:11" ht="14.25" customHeight="1">
      <c r="E734" s="91"/>
      <c r="I734" s="91"/>
      <c r="J734" s="91"/>
      <c r="K734" s="91"/>
    </row>
    <row r="735" spans="5:11" ht="14.25" customHeight="1">
      <c r="E735" s="91"/>
      <c r="I735" s="91"/>
      <c r="J735" s="91"/>
      <c r="K735" s="91"/>
    </row>
    <row r="736" spans="5:11" ht="14.25" customHeight="1">
      <c r="E736" s="91"/>
      <c r="I736" s="91"/>
      <c r="J736" s="91"/>
      <c r="K736" s="91"/>
    </row>
    <row r="737" spans="5:11" ht="14.25" customHeight="1">
      <c r="E737" s="91"/>
      <c r="I737" s="91"/>
      <c r="J737" s="91"/>
      <c r="K737" s="91"/>
    </row>
    <row r="738" spans="5:11" ht="14.25" customHeight="1">
      <c r="E738" s="91"/>
      <c r="I738" s="91"/>
      <c r="J738" s="91"/>
      <c r="K738" s="91"/>
    </row>
    <row r="739" spans="5:11" ht="14.25" customHeight="1">
      <c r="E739" s="91"/>
      <c r="I739" s="91"/>
      <c r="J739" s="91"/>
      <c r="K739" s="91"/>
    </row>
    <row r="740" spans="5:11" ht="14.25" customHeight="1">
      <c r="E740" s="91"/>
      <c r="I740" s="91"/>
      <c r="J740" s="91"/>
      <c r="K740" s="91"/>
    </row>
    <row r="741" spans="5:11" ht="14.25" customHeight="1">
      <c r="E741" s="91"/>
      <c r="I741" s="91"/>
      <c r="J741" s="91"/>
      <c r="K741" s="91"/>
    </row>
    <row r="742" spans="5:11" ht="14.25" customHeight="1">
      <c r="E742" s="91"/>
      <c r="I742" s="91"/>
      <c r="J742" s="91"/>
      <c r="K742" s="91"/>
    </row>
    <row r="743" spans="5:11" ht="14.25" customHeight="1">
      <c r="E743" s="91"/>
      <c r="I743" s="91"/>
      <c r="J743" s="91"/>
      <c r="K743" s="91"/>
    </row>
    <row r="744" spans="5:11" ht="14.25" customHeight="1">
      <c r="E744" s="91"/>
      <c r="I744" s="91"/>
      <c r="J744" s="91"/>
      <c r="K744" s="91"/>
    </row>
    <row r="745" spans="5:11" ht="14.25" customHeight="1">
      <c r="E745" s="91"/>
      <c r="I745" s="91"/>
      <c r="J745" s="91"/>
      <c r="K745" s="91"/>
    </row>
    <row r="746" spans="5:11" ht="14.25" customHeight="1">
      <c r="E746" s="91"/>
      <c r="I746" s="91"/>
      <c r="J746" s="91"/>
      <c r="K746" s="91"/>
    </row>
    <row r="747" spans="5:11" ht="14.25" customHeight="1">
      <c r="E747" s="91"/>
      <c r="I747" s="91"/>
      <c r="J747" s="91"/>
      <c r="K747" s="91"/>
    </row>
    <row r="748" spans="5:11" ht="14.25" customHeight="1">
      <c r="E748" s="91"/>
      <c r="I748" s="91"/>
      <c r="J748" s="91"/>
      <c r="K748" s="91"/>
    </row>
    <row r="749" spans="5:11" ht="14.25" customHeight="1">
      <c r="E749" s="91"/>
      <c r="I749" s="91"/>
      <c r="J749" s="91"/>
      <c r="K749" s="91"/>
    </row>
    <row r="750" spans="5:11" ht="14.25" customHeight="1">
      <c r="E750" s="91"/>
      <c r="I750" s="91"/>
      <c r="J750" s="91"/>
      <c r="K750" s="91"/>
    </row>
    <row r="751" spans="5:11" ht="14.25" customHeight="1">
      <c r="E751" s="91"/>
      <c r="I751" s="91"/>
      <c r="J751" s="91"/>
      <c r="K751" s="91"/>
    </row>
    <row r="752" spans="5:11" ht="14.25" customHeight="1">
      <c r="E752" s="91"/>
      <c r="I752" s="91"/>
      <c r="J752" s="91"/>
      <c r="K752" s="91"/>
    </row>
    <row r="753" spans="5:11" ht="14.25" customHeight="1">
      <c r="E753" s="91"/>
      <c r="I753" s="91"/>
      <c r="J753" s="91"/>
      <c r="K753" s="91"/>
    </row>
    <row r="754" spans="5:11" ht="14.25" customHeight="1">
      <c r="E754" s="91"/>
      <c r="I754" s="91"/>
      <c r="J754" s="91"/>
      <c r="K754" s="91"/>
    </row>
    <row r="755" spans="5:11" ht="14.25" customHeight="1">
      <c r="E755" s="91"/>
      <c r="I755" s="91"/>
      <c r="J755" s="91"/>
      <c r="K755" s="91"/>
    </row>
    <row r="756" spans="5:11" ht="14.25" customHeight="1">
      <c r="E756" s="91"/>
      <c r="I756" s="91"/>
      <c r="J756" s="91"/>
      <c r="K756" s="91"/>
    </row>
    <row r="757" spans="5:11" ht="14.25" customHeight="1">
      <c r="E757" s="91"/>
      <c r="I757" s="91"/>
      <c r="J757" s="91"/>
      <c r="K757" s="91"/>
    </row>
    <row r="758" spans="5:11" ht="14.25" customHeight="1">
      <c r="E758" s="91"/>
      <c r="I758" s="91"/>
      <c r="J758" s="91"/>
      <c r="K758" s="91"/>
    </row>
    <row r="759" spans="5:11" ht="14.25" customHeight="1">
      <c r="E759" s="91"/>
      <c r="I759" s="91"/>
      <c r="J759" s="91"/>
      <c r="K759" s="91"/>
    </row>
    <row r="760" spans="5:11" ht="14.25" customHeight="1">
      <c r="E760" s="91"/>
      <c r="I760" s="91"/>
      <c r="J760" s="91"/>
      <c r="K760" s="91"/>
    </row>
    <row r="761" spans="5:11" ht="14.25" customHeight="1">
      <c r="E761" s="91"/>
      <c r="I761" s="91"/>
      <c r="J761" s="91"/>
      <c r="K761" s="91"/>
    </row>
    <row r="762" spans="5:11" ht="14.25" customHeight="1">
      <c r="E762" s="91"/>
      <c r="I762" s="91"/>
      <c r="J762" s="91"/>
      <c r="K762" s="91"/>
    </row>
    <row r="763" spans="5:11" ht="14.25" customHeight="1">
      <c r="E763" s="91"/>
      <c r="I763" s="91"/>
      <c r="J763" s="91"/>
      <c r="K763" s="91"/>
    </row>
    <row r="764" spans="5:11" ht="14.25" customHeight="1">
      <c r="E764" s="91"/>
      <c r="I764" s="91"/>
      <c r="J764" s="91"/>
      <c r="K764" s="91"/>
    </row>
    <row r="765" spans="5:11" ht="14.25" customHeight="1">
      <c r="E765" s="91"/>
      <c r="I765" s="91"/>
      <c r="J765" s="91"/>
      <c r="K765" s="91"/>
    </row>
    <row r="766" spans="5:11" ht="14.25" customHeight="1">
      <c r="E766" s="91"/>
      <c r="I766" s="91"/>
      <c r="J766" s="91"/>
      <c r="K766" s="91"/>
    </row>
    <row r="767" spans="5:11" ht="14.25" customHeight="1">
      <c r="E767" s="91"/>
      <c r="I767" s="91"/>
      <c r="J767" s="91"/>
      <c r="K767" s="91"/>
    </row>
    <row r="768" spans="5:11" ht="14.25" customHeight="1">
      <c r="E768" s="91"/>
      <c r="I768" s="91"/>
      <c r="J768" s="91"/>
      <c r="K768" s="91"/>
    </row>
    <row r="769" spans="5:11" ht="14.25" customHeight="1">
      <c r="E769" s="91"/>
      <c r="I769" s="91"/>
      <c r="J769" s="91"/>
      <c r="K769" s="91"/>
    </row>
    <row r="770" spans="5:11" ht="14.25" customHeight="1">
      <c r="E770" s="91"/>
      <c r="I770" s="91"/>
      <c r="J770" s="91"/>
      <c r="K770" s="91"/>
    </row>
    <row r="771" spans="5:11" ht="14.25" customHeight="1">
      <c r="E771" s="91"/>
      <c r="I771" s="91"/>
      <c r="J771" s="91"/>
      <c r="K771" s="91"/>
    </row>
    <row r="772" spans="5:11" ht="14.25" customHeight="1">
      <c r="E772" s="91"/>
      <c r="I772" s="91"/>
      <c r="J772" s="91"/>
      <c r="K772" s="91"/>
    </row>
    <row r="773" spans="5:11" ht="14.25" customHeight="1">
      <c r="E773" s="91"/>
      <c r="I773" s="91"/>
      <c r="J773" s="91"/>
      <c r="K773" s="91"/>
    </row>
    <row r="774" spans="5:11" ht="14.25" customHeight="1">
      <c r="E774" s="91"/>
      <c r="I774" s="91"/>
      <c r="J774" s="91"/>
      <c r="K774" s="91"/>
    </row>
    <row r="775" spans="5:11" ht="14.25" customHeight="1">
      <c r="E775" s="91"/>
      <c r="I775" s="91"/>
      <c r="J775" s="91"/>
      <c r="K775" s="91"/>
    </row>
    <row r="776" spans="5:11" ht="14.25" customHeight="1">
      <c r="E776" s="91"/>
      <c r="I776" s="91"/>
      <c r="J776" s="91"/>
      <c r="K776" s="91"/>
    </row>
    <row r="777" spans="5:11" ht="14.25" customHeight="1">
      <c r="E777" s="91"/>
      <c r="I777" s="91"/>
      <c r="J777" s="91"/>
      <c r="K777" s="91"/>
    </row>
    <row r="778" spans="5:11" ht="14.25" customHeight="1">
      <c r="E778" s="91"/>
      <c r="I778" s="91"/>
      <c r="J778" s="91"/>
      <c r="K778" s="91"/>
    </row>
    <row r="779" spans="5:11" ht="14.25" customHeight="1">
      <c r="E779" s="91"/>
      <c r="I779" s="91"/>
      <c r="J779" s="91"/>
      <c r="K779" s="91"/>
    </row>
    <row r="780" spans="5:11" ht="14.25" customHeight="1">
      <c r="E780" s="91"/>
      <c r="I780" s="91"/>
      <c r="J780" s="91"/>
      <c r="K780" s="91"/>
    </row>
    <row r="781" spans="5:11" ht="14.25" customHeight="1">
      <c r="E781" s="91"/>
      <c r="I781" s="91"/>
      <c r="J781" s="91"/>
      <c r="K781" s="91"/>
    </row>
    <row r="782" spans="5:11" ht="14.25" customHeight="1">
      <c r="E782" s="91"/>
      <c r="I782" s="91"/>
      <c r="J782" s="91"/>
      <c r="K782" s="91"/>
    </row>
    <row r="783" spans="5:11" ht="14.25" customHeight="1">
      <c r="E783" s="91"/>
      <c r="I783" s="91"/>
      <c r="J783" s="91"/>
      <c r="K783" s="91"/>
    </row>
    <row r="784" spans="5:11" ht="14.25" customHeight="1">
      <c r="E784" s="91"/>
      <c r="I784" s="91"/>
      <c r="J784" s="91"/>
      <c r="K784" s="91"/>
    </row>
    <row r="785" spans="5:11" ht="14.25" customHeight="1">
      <c r="E785" s="91"/>
      <c r="I785" s="91"/>
      <c r="J785" s="91"/>
      <c r="K785" s="91"/>
    </row>
    <row r="786" spans="5:11" ht="14.25" customHeight="1">
      <c r="E786" s="91"/>
      <c r="I786" s="91"/>
      <c r="J786" s="91"/>
      <c r="K786" s="91"/>
    </row>
    <row r="787" spans="5:11" ht="14.25" customHeight="1">
      <c r="E787" s="91"/>
      <c r="I787" s="91"/>
      <c r="J787" s="91"/>
      <c r="K787" s="91"/>
    </row>
    <row r="788" spans="5:11" ht="14.25" customHeight="1">
      <c r="E788" s="91"/>
      <c r="I788" s="91"/>
      <c r="J788" s="91"/>
      <c r="K788" s="91"/>
    </row>
    <row r="789" spans="5:11" ht="14.25" customHeight="1">
      <c r="E789" s="91"/>
      <c r="I789" s="91"/>
      <c r="J789" s="91"/>
      <c r="K789" s="91"/>
    </row>
    <row r="790" spans="5:11" ht="14.25" customHeight="1">
      <c r="E790" s="91"/>
      <c r="I790" s="91"/>
      <c r="J790" s="91"/>
      <c r="K790" s="91"/>
    </row>
    <row r="791" spans="5:11" ht="14.25" customHeight="1">
      <c r="E791" s="91"/>
      <c r="I791" s="91"/>
      <c r="J791" s="91"/>
      <c r="K791" s="91"/>
    </row>
    <row r="792" spans="5:11" ht="14.25" customHeight="1">
      <c r="E792" s="91"/>
      <c r="I792" s="91"/>
      <c r="J792" s="91"/>
      <c r="K792" s="91"/>
    </row>
    <row r="793" spans="5:11" ht="14.25" customHeight="1">
      <c r="E793" s="91"/>
      <c r="I793" s="91"/>
      <c r="J793" s="91"/>
      <c r="K793" s="91"/>
    </row>
    <row r="794" spans="5:11" ht="14.25" customHeight="1">
      <c r="E794" s="91"/>
      <c r="I794" s="91"/>
      <c r="J794" s="91"/>
      <c r="K794" s="91"/>
    </row>
    <row r="795" spans="5:11" ht="14.25" customHeight="1">
      <c r="E795" s="91"/>
      <c r="I795" s="91"/>
      <c r="J795" s="91"/>
      <c r="K795" s="91"/>
    </row>
    <row r="796" spans="5:11" ht="14.25" customHeight="1">
      <c r="E796" s="91"/>
      <c r="I796" s="91"/>
      <c r="J796" s="91"/>
      <c r="K796" s="91"/>
    </row>
    <row r="797" spans="5:11" ht="14.25" customHeight="1">
      <c r="E797" s="91"/>
      <c r="I797" s="91"/>
      <c r="J797" s="91"/>
      <c r="K797" s="91"/>
    </row>
    <row r="798" spans="5:11" ht="14.25" customHeight="1">
      <c r="E798" s="91"/>
      <c r="I798" s="91"/>
      <c r="J798" s="91"/>
      <c r="K798" s="91"/>
    </row>
    <row r="799" spans="5:11" ht="14.25" customHeight="1">
      <c r="E799" s="91"/>
      <c r="I799" s="91"/>
      <c r="J799" s="91"/>
      <c r="K799" s="91"/>
    </row>
    <row r="800" spans="5:11" ht="14.25" customHeight="1">
      <c r="E800" s="91"/>
      <c r="I800" s="91"/>
      <c r="J800" s="91"/>
      <c r="K800" s="91"/>
    </row>
    <row r="801" spans="5:11" ht="14.25" customHeight="1">
      <c r="E801" s="91"/>
      <c r="I801" s="91"/>
      <c r="J801" s="91"/>
      <c r="K801" s="91"/>
    </row>
    <row r="802" spans="5:11" ht="14.25" customHeight="1">
      <c r="E802" s="91"/>
      <c r="I802" s="91"/>
      <c r="J802" s="91"/>
      <c r="K802" s="91"/>
    </row>
    <row r="803" spans="5:11" ht="14.25" customHeight="1">
      <c r="E803" s="91"/>
      <c r="I803" s="91"/>
      <c r="J803" s="91"/>
      <c r="K803" s="91"/>
    </row>
    <row r="804" spans="5:11" ht="14.25" customHeight="1">
      <c r="E804" s="91"/>
      <c r="I804" s="91"/>
      <c r="J804" s="91"/>
      <c r="K804" s="91"/>
    </row>
    <row r="805" spans="5:11" ht="14.25" customHeight="1">
      <c r="E805" s="91"/>
      <c r="I805" s="91"/>
      <c r="J805" s="91"/>
      <c r="K805" s="91"/>
    </row>
    <row r="806" spans="5:11" ht="14.25" customHeight="1">
      <c r="E806" s="91"/>
      <c r="I806" s="91"/>
      <c r="J806" s="91"/>
      <c r="K806" s="91"/>
    </row>
    <row r="807" spans="5:11" ht="14.25" customHeight="1">
      <c r="E807" s="91"/>
      <c r="I807" s="91"/>
      <c r="J807" s="91"/>
      <c r="K807" s="91"/>
    </row>
    <row r="808" spans="5:11" ht="14.25" customHeight="1">
      <c r="E808" s="91"/>
      <c r="I808" s="91"/>
      <c r="J808" s="91"/>
      <c r="K808" s="91"/>
    </row>
    <row r="809" spans="5:11" ht="14.25" customHeight="1">
      <c r="E809" s="91"/>
      <c r="I809" s="91"/>
      <c r="J809" s="91"/>
      <c r="K809" s="91"/>
    </row>
    <row r="810" spans="5:11" ht="14.25" customHeight="1">
      <c r="E810" s="91"/>
      <c r="I810" s="91"/>
      <c r="J810" s="91"/>
      <c r="K810" s="91"/>
    </row>
    <row r="811" spans="5:11" ht="14.25" customHeight="1">
      <c r="E811" s="91"/>
      <c r="I811" s="91"/>
      <c r="J811" s="91"/>
      <c r="K811" s="91"/>
    </row>
    <row r="812" spans="5:11" ht="14.25" customHeight="1">
      <c r="E812" s="91"/>
      <c r="I812" s="91"/>
      <c r="J812" s="91"/>
      <c r="K812" s="91"/>
    </row>
    <row r="813" spans="5:11" ht="14.25" customHeight="1">
      <c r="E813" s="91"/>
      <c r="I813" s="91"/>
      <c r="J813" s="91"/>
      <c r="K813" s="91"/>
    </row>
    <row r="814" spans="5:11" ht="14.25" customHeight="1">
      <c r="E814" s="91"/>
      <c r="I814" s="91"/>
      <c r="J814" s="91"/>
      <c r="K814" s="91"/>
    </row>
    <row r="815" spans="5:11" ht="14.25" customHeight="1">
      <c r="E815" s="91"/>
      <c r="I815" s="91"/>
      <c r="J815" s="91"/>
      <c r="K815" s="91"/>
    </row>
    <row r="816" spans="5:11" ht="14.25" customHeight="1">
      <c r="E816" s="91"/>
      <c r="I816" s="91"/>
      <c r="J816" s="91"/>
      <c r="K816" s="91"/>
    </row>
    <row r="817" spans="5:11" ht="14.25" customHeight="1">
      <c r="E817" s="91"/>
      <c r="I817" s="91"/>
      <c r="J817" s="91"/>
      <c r="K817" s="91"/>
    </row>
    <row r="818" spans="5:11" ht="14.25" customHeight="1">
      <c r="E818" s="91"/>
      <c r="I818" s="91"/>
      <c r="J818" s="91"/>
      <c r="K818" s="91"/>
    </row>
    <row r="819" spans="5:11" ht="14.25" customHeight="1">
      <c r="E819" s="91"/>
      <c r="I819" s="91"/>
      <c r="J819" s="91"/>
      <c r="K819" s="91"/>
    </row>
    <row r="820" spans="5:11" ht="14.25" customHeight="1">
      <c r="E820" s="91"/>
      <c r="I820" s="91"/>
      <c r="J820" s="91"/>
      <c r="K820" s="91"/>
    </row>
    <row r="821" spans="5:11" ht="14.25" customHeight="1">
      <c r="E821" s="91"/>
      <c r="I821" s="91"/>
      <c r="J821" s="91"/>
      <c r="K821" s="91"/>
    </row>
    <row r="822" spans="5:11" ht="14.25" customHeight="1">
      <c r="E822" s="91"/>
      <c r="I822" s="91"/>
      <c r="J822" s="91"/>
      <c r="K822" s="91"/>
    </row>
    <row r="823" spans="5:11" ht="14.25" customHeight="1">
      <c r="E823" s="91"/>
      <c r="I823" s="91"/>
      <c r="J823" s="91"/>
      <c r="K823" s="91"/>
    </row>
    <row r="824" spans="5:11" ht="14.25" customHeight="1">
      <c r="E824" s="91"/>
      <c r="I824" s="91"/>
      <c r="J824" s="91"/>
      <c r="K824" s="91"/>
    </row>
    <row r="825" spans="5:11" ht="14.25" customHeight="1">
      <c r="E825" s="91"/>
      <c r="I825" s="91"/>
      <c r="J825" s="91"/>
      <c r="K825" s="91"/>
    </row>
    <row r="826" spans="5:11" ht="14.25" customHeight="1">
      <c r="E826" s="91"/>
      <c r="I826" s="91"/>
      <c r="J826" s="91"/>
      <c r="K826" s="91"/>
    </row>
    <row r="827" spans="5:11" ht="14.25" customHeight="1">
      <c r="E827" s="91"/>
      <c r="I827" s="91"/>
      <c r="J827" s="91"/>
      <c r="K827" s="91"/>
    </row>
    <row r="828" spans="5:11" ht="14.25" customHeight="1">
      <c r="E828" s="91"/>
      <c r="I828" s="91"/>
      <c r="J828" s="91"/>
      <c r="K828" s="91"/>
    </row>
    <row r="829" spans="5:11" ht="14.25" customHeight="1">
      <c r="E829" s="91"/>
      <c r="I829" s="91"/>
      <c r="J829" s="91"/>
      <c r="K829" s="91"/>
    </row>
    <row r="830" spans="5:11" ht="14.25" customHeight="1">
      <c r="E830" s="91"/>
      <c r="I830" s="91"/>
      <c r="J830" s="91"/>
      <c r="K830" s="91"/>
    </row>
    <row r="831" spans="5:11" ht="14.25" customHeight="1">
      <c r="E831" s="91"/>
      <c r="I831" s="91"/>
      <c r="J831" s="91"/>
      <c r="K831" s="91"/>
    </row>
    <row r="832" spans="5:11" ht="14.25" customHeight="1">
      <c r="E832" s="91"/>
      <c r="I832" s="91"/>
      <c r="J832" s="91"/>
      <c r="K832" s="91"/>
    </row>
    <row r="833" spans="5:11" ht="14.25" customHeight="1">
      <c r="E833" s="91"/>
      <c r="I833" s="91"/>
      <c r="J833" s="91"/>
      <c r="K833" s="91"/>
    </row>
    <row r="834" spans="5:11" ht="14.25" customHeight="1">
      <c r="E834" s="91"/>
      <c r="I834" s="91"/>
      <c r="J834" s="91"/>
      <c r="K834" s="91"/>
    </row>
    <row r="835" spans="5:11" ht="14.25" customHeight="1">
      <c r="E835" s="91"/>
      <c r="I835" s="91"/>
      <c r="J835" s="91"/>
      <c r="K835" s="91"/>
    </row>
    <row r="836" spans="5:11" ht="14.25" customHeight="1">
      <c r="E836" s="91"/>
      <c r="I836" s="91"/>
      <c r="J836" s="91"/>
      <c r="K836" s="91"/>
    </row>
    <row r="837" spans="5:11" ht="14.25" customHeight="1">
      <c r="E837" s="91"/>
      <c r="I837" s="91"/>
      <c r="J837" s="91"/>
      <c r="K837" s="91"/>
    </row>
    <row r="838" spans="5:11" ht="14.25" customHeight="1">
      <c r="E838" s="91"/>
      <c r="I838" s="91"/>
      <c r="J838" s="91"/>
      <c r="K838" s="91"/>
    </row>
    <row r="839" spans="5:11" ht="14.25" customHeight="1">
      <c r="E839" s="91"/>
      <c r="I839" s="91"/>
      <c r="J839" s="91"/>
      <c r="K839" s="91"/>
    </row>
    <row r="840" spans="5:11" ht="14.25" customHeight="1">
      <c r="E840" s="91"/>
      <c r="I840" s="91"/>
      <c r="J840" s="91"/>
      <c r="K840" s="91"/>
    </row>
    <row r="841" spans="5:11" ht="14.25" customHeight="1">
      <c r="E841" s="91"/>
      <c r="I841" s="91"/>
      <c r="J841" s="91"/>
      <c r="K841" s="91"/>
    </row>
    <row r="842" spans="5:11" ht="14.25" customHeight="1">
      <c r="E842" s="91"/>
      <c r="I842" s="91"/>
      <c r="J842" s="91"/>
      <c r="K842" s="91"/>
    </row>
    <row r="843" spans="5:11" ht="14.25" customHeight="1">
      <c r="E843" s="91"/>
      <c r="I843" s="91"/>
      <c r="J843" s="91"/>
      <c r="K843" s="91"/>
    </row>
    <row r="844" spans="5:11" ht="14.25" customHeight="1">
      <c r="E844" s="91"/>
      <c r="I844" s="91"/>
      <c r="J844" s="91"/>
      <c r="K844" s="91"/>
    </row>
    <row r="845" spans="5:11" ht="14.25" customHeight="1">
      <c r="E845" s="91"/>
      <c r="I845" s="91"/>
      <c r="J845" s="91"/>
      <c r="K845" s="91"/>
    </row>
    <row r="846" spans="5:11" ht="14.25" customHeight="1">
      <c r="E846" s="91"/>
      <c r="I846" s="91"/>
      <c r="J846" s="91"/>
      <c r="K846" s="91"/>
    </row>
    <row r="847" spans="5:11" ht="14.25" customHeight="1">
      <c r="E847" s="91"/>
      <c r="I847" s="91"/>
      <c r="J847" s="91"/>
      <c r="K847" s="91"/>
    </row>
    <row r="848" spans="5:11" ht="14.25" customHeight="1">
      <c r="E848" s="91"/>
      <c r="I848" s="91"/>
      <c r="J848" s="91"/>
      <c r="K848" s="91"/>
    </row>
    <row r="849" spans="5:11" ht="14.25" customHeight="1">
      <c r="E849" s="91"/>
      <c r="I849" s="91"/>
      <c r="J849" s="91"/>
      <c r="K849" s="91"/>
    </row>
    <row r="850" spans="5:11" ht="14.25" customHeight="1">
      <c r="E850" s="91"/>
      <c r="I850" s="91"/>
      <c r="J850" s="91"/>
      <c r="K850" s="91"/>
    </row>
    <row r="851" spans="5:11" ht="14.25" customHeight="1">
      <c r="E851" s="91"/>
      <c r="I851" s="91"/>
      <c r="J851" s="91"/>
      <c r="K851" s="91"/>
    </row>
    <row r="852" spans="5:11" ht="14.25" customHeight="1">
      <c r="E852" s="91"/>
      <c r="I852" s="91"/>
      <c r="J852" s="91"/>
      <c r="K852" s="91"/>
    </row>
    <row r="853" spans="5:11" ht="14.25" customHeight="1">
      <c r="E853" s="91"/>
      <c r="I853" s="91"/>
      <c r="J853" s="91"/>
      <c r="K853" s="91"/>
    </row>
    <row r="854" spans="5:11" ht="14.25" customHeight="1">
      <c r="E854" s="91"/>
      <c r="I854" s="91"/>
      <c r="J854" s="91"/>
      <c r="K854" s="91"/>
    </row>
    <row r="855" spans="5:11" ht="14.25" customHeight="1">
      <c r="E855" s="91"/>
      <c r="I855" s="91"/>
      <c r="J855" s="91"/>
      <c r="K855" s="91"/>
    </row>
    <row r="856" spans="5:11" ht="14.25" customHeight="1">
      <c r="E856" s="91"/>
      <c r="I856" s="91"/>
      <c r="J856" s="91"/>
      <c r="K856" s="91"/>
    </row>
    <row r="857" spans="5:11" ht="14.25" customHeight="1">
      <c r="E857" s="91"/>
      <c r="I857" s="91"/>
      <c r="J857" s="91"/>
      <c r="K857" s="91"/>
    </row>
    <row r="858" spans="5:11" ht="14.25" customHeight="1">
      <c r="E858" s="91"/>
      <c r="I858" s="91"/>
      <c r="J858" s="91"/>
      <c r="K858" s="91"/>
    </row>
    <row r="859" spans="5:11" ht="14.25" customHeight="1">
      <c r="E859" s="91"/>
      <c r="I859" s="91"/>
      <c r="J859" s="91"/>
      <c r="K859" s="91"/>
    </row>
    <row r="860" spans="5:11" ht="14.25" customHeight="1">
      <c r="E860" s="91"/>
      <c r="I860" s="91"/>
      <c r="J860" s="91"/>
      <c r="K860" s="91"/>
    </row>
    <row r="861" spans="5:11" ht="14.25" customHeight="1">
      <c r="E861" s="91"/>
      <c r="I861" s="91"/>
      <c r="J861" s="91"/>
      <c r="K861" s="91"/>
    </row>
    <row r="862" spans="5:11" ht="14.25" customHeight="1">
      <c r="E862" s="91"/>
      <c r="I862" s="91"/>
      <c r="J862" s="91"/>
      <c r="K862" s="91"/>
    </row>
    <row r="863" spans="5:11" ht="14.25" customHeight="1">
      <c r="E863" s="91"/>
      <c r="I863" s="91"/>
      <c r="J863" s="91"/>
      <c r="K863" s="91"/>
    </row>
    <row r="864" spans="5:11" ht="14.25" customHeight="1">
      <c r="E864" s="91"/>
      <c r="I864" s="91"/>
      <c r="J864" s="91"/>
      <c r="K864" s="91"/>
    </row>
    <row r="865" spans="5:11" ht="14.25" customHeight="1">
      <c r="E865" s="91"/>
      <c r="I865" s="91"/>
      <c r="J865" s="91"/>
      <c r="K865" s="91"/>
    </row>
    <row r="866" spans="5:11" ht="14.25" customHeight="1">
      <c r="E866" s="91"/>
      <c r="I866" s="91"/>
      <c r="J866" s="91"/>
      <c r="K866" s="91"/>
    </row>
    <row r="867" spans="5:11" ht="14.25" customHeight="1">
      <c r="E867" s="91"/>
      <c r="I867" s="91"/>
      <c r="J867" s="91"/>
      <c r="K867" s="91"/>
    </row>
    <row r="868" spans="5:11" ht="14.25" customHeight="1">
      <c r="E868" s="91"/>
      <c r="I868" s="91"/>
      <c r="J868" s="91"/>
      <c r="K868" s="91"/>
    </row>
    <row r="869" spans="5:11" ht="14.25" customHeight="1">
      <c r="E869" s="91"/>
      <c r="I869" s="91"/>
      <c r="J869" s="91"/>
      <c r="K869" s="91"/>
    </row>
    <row r="870" spans="5:11" ht="14.25" customHeight="1">
      <c r="E870" s="91"/>
      <c r="I870" s="91"/>
      <c r="J870" s="91"/>
      <c r="K870" s="91"/>
    </row>
    <row r="871" spans="5:11" ht="14.25" customHeight="1">
      <c r="E871" s="91"/>
      <c r="I871" s="91"/>
      <c r="J871" s="91"/>
      <c r="K871" s="91"/>
    </row>
    <row r="872" spans="5:11" ht="14.25" customHeight="1">
      <c r="E872" s="91"/>
      <c r="I872" s="91"/>
      <c r="J872" s="91"/>
      <c r="K872" s="91"/>
    </row>
    <row r="873" spans="5:11" ht="14.25" customHeight="1">
      <c r="E873" s="91"/>
      <c r="I873" s="91"/>
      <c r="J873" s="91"/>
      <c r="K873" s="91"/>
    </row>
    <row r="874" spans="5:11" ht="14.25" customHeight="1">
      <c r="E874" s="91"/>
      <c r="I874" s="91"/>
      <c r="J874" s="91"/>
      <c r="K874" s="91"/>
    </row>
    <row r="875" spans="5:11" ht="14.25" customHeight="1">
      <c r="E875" s="91"/>
      <c r="I875" s="91"/>
      <c r="J875" s="91"/>
      <c r="K875" s="91"/>
    </row>
    <row r="876" spans="5:11" ht="14.25" customHeight="1">
      <c r="E876" s="91"/>
      <c r="I876" s="91"/>
      <c r="J876" s="91"/>
      <c r="K876" s="91"/>
    </row>
    <row r="877" spans="5:11" ht="14.25" customHeight="1">
      <c r="E877" s="91"/>
      <c r="I877" s="91"/>
      <c r="J877" s="91"/>
      <c r="K877" s="91"/>
    </row>
    <row r="878" spans="5:11" ht="14.25" customHeight="1">
      <c r="E878" s="91"/>
      <c r="I878" s="91"/>
      <c r="J878" s="91"/>
      <c r="K878" s="91"/>
    </row>
    <row r="879" spans="5:11" ht="14.25" customHeight="1">
      <c r="E879" s="91"/>
      <c r="I879" s="91"/>
      <c r="J879" s="91"/>
      <c r="K879" s="91"/>
    </row>
    <row r="880" spans="5:11" ht="14.25" customHeight="1">
      <c r="E880" s="91"/>
      <c r="I880" s="91"/>
      <c r="J880" s="91"/>
      <c r="K880" s="91"/>
    </row>
    <row r="881" spans="5:11" ht="14.25" customHeight="1">
      <c r="E881" s="91"/>
      <c r="I881" s="91"/>
      <c r="J881" s="91"/>
      <c r="K881" s="91"/>
    </row>
    <row r="882" spans="5:11" ht="14.25" customHeight="1">
      <c r="E882" s="91"/>
      <c r="I882" s="91"/>
      <c r="J882" s="91"/>
      <c r="K882" s="91"/>
    </row>
    <row r="883" spans="5:11" ht="14.25" customHeight="1">
      <c r="E883" s="91"/>
      <c r="I883" s="91"/>
      <c r="J883" s="91"/>
      <c r="K883" s="91"/>
    </row>
    <row r="884" spans="5:11" ht="14.25" customHeight="1">
      <c r="E884" s="91"/>
      <c r="I884" s="91"/>
      <c r="J884" s="91"/>
      <c r="K884" s="91"/>
    </row>
    <row r="885" spans="5:11" ht="14.25" customHeight="1">
      <c r="E885" s="91"/>
      <c r="I885" s="91"/>
      <c r="J885" s="91"/>
      <c r="K885" s="91"/>
    </row>
    <row r="886" spans="5:11" ht="14.25" customHeight="1">
      <c r="E886" s="91"/>
      <c r="I886" s="91"/>
      <c r="J886" s="91"/>
      <c r="K886" s="91"/>
    </row>
    <row r="887" spans="5:11" ht="14.25" customHeight="1">
      <c r="E887" s="91"/>
      <c r="I887" s="91"/>
      <c r="J887" s="91"/>
      <c r="K887" s="91"/>
    </row>
    <row r="888" spans="5:11" ht="14.25" customHeight="1">
      <c r="E888" s="91"/>
      <c r="I888" s="91"/>
      <c r="J888" s="91"/>
      <c r="K888" s="91"/>
    </row>
    <row r="889" spans="5:11" ht="14.25" customHeight="1">
      <c r="E889" s="91"/>
      <c r="I889" s="91"/>
      <c r="J889" s="91"/>
      <c r="K889" s="91"/>
    </row>
    <row r="890" spans="5:11" ht="14.25" customHeight="1">
      <c r="E890" s="91"/>
      <c r="I890" s="91"/>
      <c r="J890" s="91"/>
      <c r="K890" s="91"/>
    </row>
    <row r="891" spans="5:11" ht="14.25" customHeight="1">
      <c r="E891" s="91"/>
      <c r="I891" s="91"/>
      <c r="J891" s="91"/>
      <c r="K891" s="91"/>
    </row>
    <row r="892" spans="5:11" ht="14.25" customHeight="1">
      <c r="E892" s="91"/>
      <c r="I892" s="91"/>
      <c r="J892" s="91"/>
      <c r="K892" s="91"/>
    </row>
    <row r="893" spans="5:11" ht="14.25" customHeight="1">
      <c r="E893" s="91"/>
      <c r="I893" s="91"/>
      <c r="J893" s="91"/>
      <c r="K893" s="91"/>
    </row>
    <row r="894" spans="5:11" ht="14.25" customHeight="1">
      <c r="E894" s="91"/>
      <c r="I894" s="91"/>
      <c r="J894" s="91"/>
      <c r="K894" s="91"/>
    </row>
    <row r="895" spans="5:11" ht="14.25" customHeight="1">
      <c r="E895" s="91"/>
      <c r="I895" s="91"/>
      <c r="J895" s="91"/>
      <c r="K895" s="91"/>
    </row>
    <row r="896" spans="5:11" ht="14.25" customHeight="1">
      <c r="E896" s="91"/>
      <c r="I896" s="91"/>
      <c r="J896" s="91"/>
      <c r="K896" s="91"/>
    </row>
    <row r="897" spans="5:11" ht="14.25" customHeight="1">
      <c r="E897" s="91"/>
      <c r="I897" s="91"/>
      <c r="J897" s="91"/>
      <c r="K897" s="91"/>
    </row>
    <row r="898" spans="5:11" ht="14.25" customHeight="1">
      <c r="E898" s="91"/>
      <c r="I898" s="91"/>
      <c r="J898" s="91"/>
      <c r="K898" s="91"/>
    </row>
    <row r="899" spans="5:11" ht="14.25" customHeight="1">
      <c r="E899" s="91"/>
      <c r="I899" s="91"/>
      <c r="J899" s="91"/>
      <c r="K899" s="91"/>
    </row>
    <row r="900" spans="5:11" ht="14.25" customHeight="1">
      <c r="E900" s="91"/>
      <c r="I900" s="91"/>
      <c r="J900" s="91"/>
      <c r="K900" s="91"/>
    </row>
    <row r="901" spans="5:11" ht="14.25" customHeight="1">
      <c r="E901" s="91"/>
      <c r="I901" s="91"/>
      <c r="J901" s="91"/>
      <c r="K901" s="91"/>
    </row>
    <row r="902" spans="5:11" ht="14.25" customHeight="1">
      <c r="E902" s="91"/>
      <c r="I902" s="91"/>
      <c r="J902" s="91"/>
      <c r="K902" s="91"/>
    </row>
    <row r="903" spans="5:11" ht="14.25" customHeight="1">
      <c r="E903" s="91"/>
      <c r="I903" s="91"/>
      <c r="J903" s="91"/>
      <c r="K903" s="91"/>
    </row>
    <row r="904" spans="5:11" ht="14.25" customHeight="1">
      <c r="E904" s="91"/>
      <c r="I904" s="91"/>
      <c r="J904" s="91"/>
      <c r="K904" s="91"/>
    </row>
    <row r="905" spans="5:11" ht="14.25" customHeight="1">
      <c r="E905" s="91"/>
      <c r="I905" s="91"/>
      <c r="J905" s="91"/>
      <c r="K905" s="91"/>
    </row>
    <row r="906" spans="5:11" ht="14.25" customHeight="1">
      <c r="E906" s="91"/>
      <c r="I906" s="91"/>
      <c r="J906" s="91"/>
      <c r="K906" s="91"/>
    </row>
    <row r="907" spans="5:11" ht="14.25" customHeight="1">
      <c r="E907" s="91"/>
      <c r="I907" s="91"/>
      <c r="J907" s="91"/>
      <c r="K907" s="91"/>
    </row>
    <row r="908" spans="5:11" ht="14.25" customHeight="1">
      <c r="E908" s="91"/>
      <c r="I908" s="91"/>
      <c r="J908" s="91"/>
      <c r="K908" s="91"/>
    </row>
    <row r="909" spans="5:11" ht="14.25" customHeight="1">
      <c r="E909" s="91"/>
      <c r="I909" s="91"/>
      <c r="J909" s="91"/>
      <c r="K909" s="91"/>
    </row>
    <row r="910" spans="5:11" ht="14.25" customHeight="1">
      <c r="E910" s="91"/>
      <c r="I910" s="91"/>
      <c r="J910" s="91"/>
      <c r="K910" s="91"/>
    </row>
    <row r="911" spans="5:11" ht="14.25" customHeight="1">
      <c r="E911" s="91"/>
      <c r="I911" s="91"/>
      <c r="J911" s="91"/>
      <c r="K911" s="91"/>
    </row>
    <row r="912" spans="5:11" ht="14.25" customHeight="1">
      <c r="E912" s="91"/>
      <c r="I912" s="91"/>
      <c r="J912" s="91"/>
      <c r="K912" s="91"/>
    </row>
    <row r="913" spans="5:11" ht="14.25" customHeight="1">
      <c r="E913" s="91"/>
      <c r="I913" s="91"/>
      <c r="J913" s="91"/>
      <c r="K913" s="91"/>
    </row>
    <row r="914" spans="5:11" ht="14.25" customHeight="1">
      <c r="E914" s="91"/>
      <c r="I914" s="91"/>
      <c r="J914" s="91"/>
      <c r="K914" s="91"/>
    </row>
    <row r="915" spans="5:11" ht="14.25" customHeight="1">
      <c r="E915" s="91"/>
      <c r="I915" s="91"/>
      <c r="J915" s="91"/>
      <c r="K915" s="91"/>
    </row>
    <row r="916" spans="5:11" ht="14.25" customHeight="1">
      <c r="E916" s="91"/>
      <c r="I916" s="91"/>
      <c r="J916" s="91"/>
      <c r="K916" s="91"/>
    </row>
    <row r="917" spans="5:11" ht="14.25" customHeight="1">
      <c r="E917" s="91"/>
      <c r="I917" s="91"/>
      <c r="J917" s="91"/>
      <c r="K917" s="91"/>
    </row>
    <row r="918" spans="5:11" ht="14.25" customHeight="1">
      <c r="E918" s="91"/>
      <c r="I918" s="91"/>
      <c r="J918" s="91"/>
      <c r="K918" s="91"/>
    </row>
    <row r="919" spans="5:11" ht="14.25" customHeight="1">
      <c r="E919" s="91"/>
      <c r="I919" s="91"/>
      <c r="J919" s="91"/>
      <c r="K919" s="91"/>
    </row>
    <row r="920" spans="5:11" ht="14.25" customHeight="1">
      <c r="E920" s="91"/>
      <c r="I920" s="91"/>
      <c r="J920" s="91"/>
      <c r="K920" s="91"/>
    </row>
    <row r="921" spans="5:11" ht="14.25" customHeight="1">
      <c r="E921" s="91"/>
      <c r="I921" s="91"/>
      <c r="J921" s="91"/>
      <c r="K921" s="91"/>
    </row>
    <row r="922" spans="5:11" ht="14.25" customHeight="1">
      <c r="E922" s="91"/>
      <c r="I922" s="91"/>
      <c r="J922" s="91"/>
      <c r="K922" s="91"/>
    </row>
    <row r="923" spans="5:11" ht="14.25" customHeight="1">
      <c r="E923" s="91"/>
      <c r="I923" s="91"/>
      <c r="J923" s="91"/>
      <c r="K923" s="91"/>
    </row>
    <row r="924" spans="5:11" ht="14.25" customHeight="1">
      <c r="E924" s="91"/>
      <c r="I924" s="91"/>
      <c r="J924" s="91"/>
      <c r="K924" s="91"/>
    </row>
    <row r="925" spans="5:11" ht="14.25" customHeight="1">
      <c r="E925" s="91"/>
      <c r="I925" s="91"/>
      <c r="J925" s="91"/>
      <c r="K925" s="91"/>
    </row>
    <row r="926" spans="5:11" ht="14.25" customHeight="1">
      <c r="E926" s="91"/>
      <c r="I926" s="91"/>
      <c r="J926" s="91"/>
      <c r="K926" s="91"/>
    </row>
    <row r="927" spans="5:11" ht="14.25" customHeight="1">
      <c r="E927" s="91"/>
      <c r="I927" s="91"/>
      <c r="J927" s="91"/>
      <c r="K927" s="91"/>
    </row>
    <row r="928" spans="5:11" ht="14.25" customHeight="1">
      <c r="E928" s="91"/>
      <c r="I928" s="91"/>
      <c r="J928" s="91"/>
      <c r="K928" s="91"/>
    </row>
    <row r="929" spans="5:11" ht="14.25" customHeight="1">
      <c r="E929" s="91"/>
      <c r="I929" s="91"/>
      <c r="J929" s="91"/>
      <c r="K929" s="91"/>
    </row>
    <row r="930" spans="5:11" ht="14.25" customHeight="1">
      <c r="E930" s="91"/>
      <c r="I930" s="91"/>
      <c r="J930" s="91"/>
      <c r="K930" s="91"/>
    </row>
    <row r="931" spans="5:11" ht="14.25" customHeight="1">
      <c r="E931" s="91"/>
      <c r="I931" s="91"/>
      <c r="J931" s="91"/>
      <c r="K931" s="91"/>
    </row>
    <row r="932" spans="5:11" ht="14.25" customHeight="1">
      <c r="E932" s="91"/>
      <c r="I932" s="91"/>
      <c r="J932" s="91"/>
      <c r="K932" s="91"/>
    </row>
    <row r="933" spans="5:11" ht="14.25" customHeight="1">
      <c r="E933" s="91"/>
      <c r="I933" s="91"/>
      <c r="J933" s="91"/>
      <c r="K933" s="91"/>
    </row>
    <row r="934" spans="5:11" ht="14.25" customHeight="1">
      <c r="E934" s="91"/>
      <c r="I934" s="91"/>
      <c r="J934" s="91"/>
      <c r="K934" s="91"/>
    </row>
    <row r="935" spans="5:11" ht="14.25" customHeight="1">
      <c r="E935" s="91"/>
      <c r="I935" s="91"/>
      <c r="J935" s="91"/>
      <c r="K935" s="91"/>
    </row>
    <row r="936" spans="5:11" ht="14.25" customHeight="1">
      <c r="E936" s="91"/>
      <c r="I936" s="91"/>
      <c r="J936" s="91"/>
      <c r="K936" s="91"/>
    </row>
    <row r="937" spans="5:11" ht="14.25" customHeight="1">
      <c r="E937" s="91"/>
      <c r="I937" s="91"/>
      <c r="J937" s="91"/>
      <c r="K937" s="91"/>
    </row>
    <row r="938" spans="5:11" ht="14.25" customHeight="1">
      <c r="E938" s="91"/>
      <c r="I938" s="91"/>
      <c r="J938" s="91"/>
      <c r="K938" s="91"/>
    </row>
    <row r="939" spans="5:11" ht="14.25" customHeight="1">
      <c r="E939" s="91"/>
      <c r="I939" s="91"/>
      <c r="J939" s="91"/>
      <c r="K939" s="91"/>
    </row>
    <row r="940" spans="5:11" ht="14.25" customHeight="1">
      <c r="E940" s="91"/>
      <c r="I940" s="91"/>
      <c r="J940" s="91"/>
      <c r="K940" s="91"/>
    </row>
    <row r="941" spans="5:11" ht="14.25" customHeight="1">
      <c r="E941" s="91"/>
      <c r="I941" s="91"/>
      <c r="J941" s="91"/>
      <c r="K941" s="91"/>
    </row>
    <row r="942" spans="5:11" ht="14.25" customHeight="1">
      <c r="E942" s="91"/>
      <c r="I942" s="91"/>
      <c r="J942" s="91"/>
      <c r="K942" s="91"/>
    </row>
    <row r="943" spans="5:11" ht="14.25" customHeight="1">
      <c r="E943" s="91"/>
      <c r="I943" s="91"/>
      <c r="J943" s="91"/>
      <c r="K943" s="91"/>
    </row>
    <row r="944" spans="5:11" ht="14.25" customHeight="1">
      <c r="E944" s="91"/>
      <c r="I944" s="91"/>
      <c r="J944" s="91"/>
      <c r="K944" s="91"/>
    </row>
    <row r="945" spans="5:11" ht="14.25" customHeight="1">
      <c r="E945" s="91"/>
      <c r="I945" s="91"/>
      <c r="J945" s="91"/>
      <c r="K945" s="91"/>
    </row>
    <row r="946" spans="5:11" ht="14.25" customHeight="1">
      <c r="E946" s="91"/>
      <c r="I946" s="91"/>
      <c r="J946" s="91"/>
      <c r="K946" s="91"/>
    </row>
    <row r="947" spans="5:11" ht="14.25" customHeight="1">
      <c r="E947" s="91"/>
      <c r="I947" s="91"/>
      <c r="J947" s="91"/>
      <c r="K947" s="91"/>
    </row>
    <row r="948" spans="5:11" ht="14.25" customHeight="1">
      <c r="E948" s="91"/>
      <c r="I948" s="91"/>
      <c r="J948" s="91"/>
      <c r="K948" s="91"/>
    </row>
    <row r="949" spans="5:11" ht="14.25" customHeight="1">
      <c r="E949" s="91"/>
      <c r="I949" s="91"/>
      <c r="J949" s="91"/>
      <c r="K949" s="91"/>
    </row>
    <row r="950" spans="5:11" ht="14.25" customHeight="1">
      <c r="E950" s="91"/>
      <c r="I950" s="91"/>
      <c r="J950" s="91"/>
      <c r="K950" s="91"/>
    </row>
    <row r="951" spans="5:11" ht="14.25" customHeight="1">
      <c r="E951" s="91"/>
      <c r="I951" s="91"/>
      <c r="J951" s="91"/>
      <c r="K951" s="91"/>
    </row>
    <row r="952" spans="5:11" ht="14.25" customHeight="1">
      <c r="E952" s="91"/>
      <c r="I952" s="91"/>
      <c r="J952" s="91"/>
      <c r="K952" s="91"/>
    </row>
    <row r="953" spans="5:11" ht="14.25" customHeight="1">
      <c r="E953" s="91"/>
      <c r="I953" s="91"/>
      <c r="J953" s="91"/>
      <c r="K953" s="91"/>
    </row>
    <row r="954" spans="5:11" ht="14.25" customHeight="1">
      <c r="E954" s="91"/>
      <c r="I954" s="91"/>
      <c r="J954" s="91"/>
      <c r="K954" s="91"/>
    </row>
    <row r="955" spans="5:11" ht="14.25" customHeight="1">
      <c r="E955" s="91"/>
      <c r="I955" s="91"/>
      <c r="J955" s="91"/>
      <c r="K955" s="91"/>
    </row>
    <row r="956" spans="5:11" ht="14.25" customHeight="1">
      <c r="E956" s="91"/>
      <c r="I956" s="91"/>
      <c r="J956" s="91"/>
      <c r="K956" s="91"/>
    </row>
    <row r="957" spans="5:11" ht="14.25" customHeight="1">
      <c r="E957" s="91"/>
      <c r="I957" s="91"/>
      <c r="J957" s="91"/>
      <c r="K957" s="91"/>
    </row>
    <row r="958" spans="5:11" ht="14.25" customHeight="1">
      <c r="E958" s="91"/>
      <c r="I958" s="91"/>
      <c r="J958" s="91"/>
      <c r="K958" s="91"/>
    </row>
    <row r="959" spans="5:11" ht="14.25" customHeight="1">
      <c r="E959" s="91"/>
      <c r="I959" s="91"/>
      <c r="J959" s="91"/>
      <c r="K959" s="91"/>
    </row>
    <row r="960" spans="5:11" ht="14.25" customHeight="1">
      <c r="E960" s="91"/>
      <c r="I960" s="91"/>
      <c r="J960" s="91"/>
      <c r="K960" s="91"/>
    </row>
    <row r="961" spans="5:11" ht="14.25" customHeight="1">
      <c r="E961" s="91"/>
      <c r="I961" s="91"/>
      <c r="J961" s="91"/>
      <c r="K961" s="91"/>
    </row>
    <row r="962" spans="5:11" ht="14.25" customHeight="1">
      <c r="E962" s="91"/>
      <c r="I962" s="91"/>
      <c r="J962" s="91"/>
      <c r="K962" s="91"/>
    </row>
    <row r="963" spans="5:11" ht="14.25" customHeight="1">
      <c r="E963" s="91"/>
      <c r="I963" s="91"/>
      <c r="J963" s="91"/>
      <c r="K963" s="91"/>
    </row>
    <row r="964" spans="5:11" ht="14.25" customHeight="1">
      <c r="E964" s="91"/>
      <c r="I964" s="91"/>
      <c r="J964" s="91"/>
      <c r="K964" s="91"/>
    </row>
    <row r="965" spans="5:11" ht="14.25" customHeight="1">
      <c r="E965" s="91"/>
      <c r="I965" s="91"/>
      <c r="J965" s="91"/>
      <c r="K965" s="91"/>
    </row>
    <row r="966" spans="5:11" ht="14.25" customHeight="1">
      <c r="E966" s="91"/>
      <c r="I966" s="91"/>
      <c r="J966" s="91"/>
      <c r="K966" s="91"/>
    </row>
    <row r="967" spans="5:11" ht="14.25" customHeight="1">
      <c r="E967" s="91"/>
      <c r="I967" s="91"/>
      <c r="J967" s="91"/>
      <c r="K967" s="91"/>
    </row>
    <row r="968" spans="5:11" ht="14.25" customHeight="1">
      <c r="E968" s="91"/>
      <c r="I968" s="91"/>
      <c r="J968" s="91"/>
      <c r="K968" s="91"/>
    </row>
    <row r="969" spans="5:11" ht="14.25" customHeight="1">
      <c r="E969" s="91"/>
      <c r="I969" s="91"/>
      <c r="J969" s="91"/>
      <c r="K969" s="91"/>
    </row>
    <row r="970" spans="5:11" ht="14.25" customHeight="1">
      <c r="E970" s="91"/>
      <c r="I970" s="91"/>
      <c r="J970" s="91"/>
      <c r="K970" s="91"/>
    </row>
    <row r="971" spans="5:11" ht="14.25" customHeight="1">
      <c r="E971" s="91"/>
      <c r="I971" s="91"/>
      <c r="J971" s="91"/>
      <c r="K971" s="91"/>
    </row>
    <row r="972" spans="5:11" ht="14.25" customHeight="1">
      <c r="E972" s="91"/>
      <c r="I972" s="91"/>
      <c r="J972" s="91"/>
      <c r="K972" s="91"/>
    </row>
    <row r="973" spans="5:11" ht="14.25" customHeight="1">
      <c r="E973" s="91"/>
      <c r="I973" s="91"/>
      <c r="J973" s="91"/>
      <c r="K973" s="91"/>
    </row>
    <row r="974" spans="5:11" ht="14.25" customHeight="1">
      <c r="E974" s="91"/>
      <c r="I974" s="91"/>
      <c r="J974" s="91"/>
      <c r="K974" s="91"/>
    </row>
    <row r="975" spans="5:11" ht="14.25" customHeight="1">
      <c r="E975" s="91"/>
      <c r="I975" s="91"/>
      <c r="J975" s="91"/>
      <c r="K975" s="91"/>
    </row>
    <row r="976" spans="5:11" ht="14.25" customHeight="1">
      <c r="E976" s="91"/>
      <c r="I976" s="91"/>
      <c r="J976" s="91"/>
      <c r="K976" s="91"/>
    </row>
    <row r="977" spans="5:11" ht="14.25" customHeight="1">
      <c r="E977" s="91"/>
      <c r="I977" s="91"/>
      <c r="J977" s="91"/>
      <c r="K977" s="91"/>
    </row>
    <row r="978" spans="5:11" ht="14.25" customHeight="1">
      <c r="E978" s="91"/>
      <c r="I978" s="91"/>
      <c r="J978" s="91"/>
      <c r="K978" s="91"/>
    </row>
    <row r="979" spans="5:11" ht="14.25" customHeight="1">
      <c r="E979" s="91"/>
      <c r="I979" s="91"/>
      <c r="J979" s="91"/>
      <c r="K979" s="91"/>
    </row>
    <row r="980" spans="5:11" ht="14.25" customHeight="1">
      <c r="E980" s="91"/>
      <c r="I980" s="91"/>
      <c r="J980" s="91"/>
      <c r="K980" s="91"/>
    </row>
    <row r="981" spans="5:11" ht="14.25" customHeight="1">
      <c r="E981" s="91"/>
      <c r="I981" s="91"/>
      <c r="J981" s="91"/>
      <c r="K981" s="91"/>
    </row>
    <row r="982" spans="5:11" ht="14.25" customHeight="1">
      <c r="E982" s="91"/>
      <c r="I982" s="91"/>
      <c r="J982" s="91"/>
      <c r="K982" s="91"/>
    </row>
    <row r="983" spans="5:11" ht="14.25" customHeight="1">
      <c r="E983" s="91"/>
      <c r="I983" s="91"/>
      <c r="J983" s="91"/>
      <c r="K983" s="91"/>
    </row>
    <row r="984" spans="5:11" ht="14.25" customHeight="1">
      <c r="E984" s="91"/>
      <c r="I984" s="91"/>
      <c r="J984" s="91"/>
      <c r="K984" s="91"/>
    </row>
    <row r="985" spans="5:11" ht="14.25" customHeight="1">
      <c r="E985" s="91"/>
      <c r="I985" s="91"/>
      <c r="J985" s="91"/>
      <c r="K985" s="91"/>
    </row>
    <row r="986" spans="5:11" ht="14.25" customHeight="1">
      <c r="E986" s="91"/>
      <c r="I986" s="91"/>
      <c r="J986" s="91"/>
      <c r="K986" s="91"/>
    </row>
    <row r="987" spans="5:11" ht="14.25" customHeight="1">
      <c r="E987" s="91"/>
      <c r="I987" s="91"/>
      <c r="J987" s="91"/>
      <c r="K987" s="91"/>
    </row>
    <row r="988" spans="5:11" ht="14.25" customHeight="1">
      <c r="E988" s="91"/>
      <c r="I988" s="91"/>
      <c r="J988" s="91"/>
      <c r="K988" s="91"/>
    </row>
    <row r="989" spans="5:11" ht="14.25" customHeight="1">
      <c r="E989" s="91"/>
      <c r="I989" s="91"/>
      <c r="J989" s="91"/>
      <c r="K989" s="91"/>
    </row>
    <row r="990" spans="5:11" ht="14.25" customHeight="1">
      <c r="E990" s="91"/>
      <c r="I990" s="91"/>
      <c r="J990" s="91"/>
      <c r="K990" s="91"/>
    </row>
    <row r="991" spans="5:11" ht="14.25" customHeight="1">
      <c r="E991" s="91"/>
      <c r="I991" s="91"/>
      <c r="J991" s="91"/>
      <c r="K991" s="91"/>
    </row>
    <row r="992" spans="5:11" ht="14.25" customHeight="1">
      <c r="E992" s="91"/>
      <c r="I992" s="91"/>
      <c r="J992" s="91"/>
      <c r="K992" s="91"/>
    </row>
    <row r="993" spans="5:11" ht="14.25" customHeight="1">
      <c r="E993" s="91"/>
      <c r="I993" s="91"/>
      <c r="J993" s="91"/>
      <c r="K993" s="91"/>
    </row>
    <row r="994" spans="5:11" ht="14.25" customHeight="1">
      <c r="E994" s="91"/>
      <c r="I994" s="91"/>
      <c r="J994" s="91"/>
      <c r="K994" s="91"/>
    </row>
    <row r="995" spans="5:11" ht="14.25" customHeight="1">
      <c r="E995" s="91"/>
      <c r="I995" s="91"/>
      <c r="J995" s="91"/>
      <c r="K995" s="91"/>
    </row>
    <row r="996" spans="5:11" ht="14.25" customHeight="1">
      <c r="E996" s="91"/>
      <c r="I996" s="91"/>
      <c r="J996" s="91"/>
      <c r="K996" s="91"/>
    </row>
    <row r="997" spans="5:11" ht="14.25" customHeight="1">
      <c r="E997" s="91"/>
      <c r="I997" s="91"/>
      <c r="J997" s="91"/>
      <c r="K997" s="91"/>
    </row>
    <row r="998" spans="5:11" ht="14.25" customHeight="1">
      <c r="E998" s="91"/>
      <c r="I998" s="91"/>
      <c r="J998" s="91"/>
      <c r="K998" s="91"/>
    </row>
    <row r="999" spans="5:11" ht="14.25" customHeight="1">
      <c r="E999" s="91"/>
      <c r="I999" s="91"/>
      <c r="J999" s="91"/>
      <c r="K999" s="91"/>
    </row>
    <row r="1000" spans="5:11" ht="14.25" customHeight="1">
      <c r="E1000" s="91"/>
      <c r="I1000" s="91"/>
      <c r="J1000" s="91"/>
      <c r="K1000" s="91"/>
    </row>
    <row r="1001" spans="5:11" ht="14.25" customHeight="1">
      <c r="E1001" s="91"/>
      <c r="I1001" s="91"/>
      <c r="J1001" s="91"/>
      <c r="K1001" s="91"/>
    </row>
    <row r="1002" spans="5:11" ht="15" customHeight="1">
      <c r="E1002" s="91"/>
      <c r="I1002" s="91"/>
      <c r="J1002" s="91"/>
      <c r="K1002" s="91"/>
    </row>
    <row r="1003" spans="5:11" ht="15" customHeight="1">
      <c r="E1003" s="91"/>
      <c r="I1003" s="91"/>
      <c r="J1003" s="91"/>
      <c r="K1003" s="91"/>
    </row>
    <row r="1004" spans="5:11" ht="15" customHeight="1">
      <c r="E1004" s="91"/>
      <c r="I1004" s="91"/>
      <c r="J1004" s="91"/>
      <c r="K1004" s="91"/>
    </row>
    <row r="1005" spans="5:11" ht="15" customHeight="1">
      <c r="E1005" s="91"/>
      <c r="I1005" s="91"/>
      <c r="J1005" s="91"/>
      <c r="K1005" s="91"/>
    </row>
    <row r="1006" spans="5:11" ht="15" customHeight="1">
      <c r="E1006" s="91"/>
      <c r="I1006" s="91"/>
      <c r="J1006" s="91"/>
      <c r="K1006" s="91"/>
    </row>
    <row r="1007" spans="5:11" ht="15" customHeight="1">
      <c r="E1007" s="91"/>
      <c r="I1007" s="91"/>
      <c r="J1007" s="91"/>
      <c r="K1007" s="91"/>
    </row>
    <row r="1008" spans="5:11" ht="15" customHeight="1">
      <c r="E1008" s="91"/>
      <c r="I1008" s="91"/>
      <c r="J1008" s="91"/>
      <c r="K1008" s="91"/>
    </row>
    <row r="1009" spans="5:11" ht="15" customHeight="1">
      <c r="E1009" s="91"/>
      <c r="I1009" s="91"/>
      <c r="J1009" s="91"/>
      <c r="K1009" s="91"/>
    </row>
    <row r="1010" spans="5:11" ht="15" customHeight="1">
      <c r="E1010" s="91"/>
      <c r="I1010" s="91"/>
      <c r="J1010" s="91"/>
      <c r="K1010" s="91"/>
    </row>
    <row r="1011" spans="5:11" ht="15" customHeight="1">
      <c r="E1011" s="91"/>
      <c r="I1011" s="91"/>
      <c r="J1011" s="91"/>
      <c r="K1011" s="91"/>
    </row>
    <row r="1012" spans="5:11" ht="15" customHeight="1">
      <c r="E1012" s="91"/>
      <c r="I1012" s="91"/>
      <c r="J1012" s="91"/>
      <c r="K1012" s="91"/>
    </row>
    <row r="1013" spans="5:11" ht="15" customHeight="1">
      <c r="E1013" s="91"/>
      <c r="I1013" s="91"/>
      <c r="J1013" s="91"/>
      <c r="K1013" s="91"/>
    </row>
    <row r="1014" spans="5:11" ht="15" customHeight="1">
      <c r="E1014" s="91"/>
      <c r="I1014" s="91"/>
      <c r="J1014" s="91"/>
      <c r="K1014" s="91"/>
    </row>
    <row r="1015" spans="5:11" ht="15" customHeight="1">
      <c r="E1015" s="91"/>
      <c r="I1015" s="91"/>
      <c r="J1015" s="91"/>
      <c r="K1015" s="91"/>
    </row>
    <row r="1016" spans="5:11" ht="15" customHeight="1">
      <c r="E1016" s="91"/>
      <c r="I1016" s="91"/>
      <c r="J1016" s="91"/>
      <c r="K1016" s="91"/>
    </row>
    <row r="1017" spans="5:11" ht="15" customHeight="1">
      <c r="E1017" s="91"/>
      <c r="I1017" s="91"/>
      <c r="J1017" s="91"/>
      <c r="K1017" s="91"/>
    </row>
    <row r="1018" spans="5:11" ht="15" customHeight="1">
      <c r="E1018" s="91"/>
      <c r="I1018" s="91"/>
      <c r="J1018" s="91"/>
      <c r="K1018" s="91"/>
    </row>
    <row r="1019" spans="5:11" ht="15" customHeight="1">
      <c r="E1019" s="91"/>
      <c r="I1019" s="91"/>
      <c r="J1019" s="91"/>
      <c r="K1019" s="91"/>
    </row>
    <row r="1020" spans="5:11" ht="15" customHeight="1">
      <c r="E1020" s="91"/>
      <c r="I1020" s="91"/>
      <c r="J1020" s="91"/>
      <c r="K1020" s="91"/>
    </row>
    <row r="1021" spans="5:11" ht="15" customHeight="1">
      <c r="E1021" s="91"/>
      <c r="I1021" s="91"/>
      <c r="J1021" s="91"/>
      <c r="K1021" s="91"/>
    </row>
    <row r="1022" spans="5:11" ht="15" customHeight="1">
      <c r="E1022" s="91"/>
      <c r="I1022" s="91"/>
      <c r="J1022" s="91"/>
      <c r="K1022" s="91"/>
    </row>
    <row r="1023" spans="5:11" ht="15" customHeight="1">
      <c r="E1023" s="91"/>
      <c r="I1023" s="91"/>
      <c r="J1023" s="91"/>
      <c r="K1023" s="91"/>
    </row>
    <row r="1024" spans="5:11" ht="15" customHeight="1">
      <c r="E1024" s="91"/>
      <c r="I1024" s="91"/>
      <c r="J1024" s="91"/>
      <c r="K1024" s="91"/>
    </row>
    <row r="1025" spans="5:11" ht="15" customHeight="1">
      <c r="E1025" s="91"/>
      <c r="I1025" s="91"/>
      <c r="J1025" s="91"/>
      <c r="K1025" s="91"/>
    </row>
    <row r="1026" spans="5:11" ht="15" customHeight="1">
      <c r="E1026" s="91"/>
      <c r="I1026" s="91"/>
      <c r="J1026" s="91"/>
      <c r="K1026" s="91"/>
    </row>
    <row r="1027" spans="5:11" ht="15" customHeight="1">
      <c r="E1027" s="91"/>
      <c r="I1027" s="91"/>
      <c r="J1027" s="91"/>
      <c r="K1027" s="91"/>
    </row>
    <row r="1028" spans="5:11" ht="15" customHeight="1">
      <c r="E1028" s="91"/>
      <c r="I1028" s="91"/>
      <c r="J1028" s="91"/>
      <c r="K1028" s="91"/>
    </row>
    <row r="1029" spans="5:11" ht="15" customHeight="1">
      <c r="E1029" s="91"/>
      <c r="I1029" s="91"/>
      <c r="J1029" s="91"/>
      <c r="K1029" s="91"/>
    </row>
    <row r="1030" spans="5:11" ht="15" customHeight="1">
      <c r="E1030" s="91"/>
      <c r="I1030" s="91"/>
      <c r="J1030" s="91"/>
      <c r="K1030" s="91"/>
    </row>
    <row r="1031" spans="5:11" ht="15" customHeight="1">
      <c r="E1031" s="91"/>
      <c r="I1031" s="91"/>
      <c r="J1031" s="91"/>
      <c r="K1031" s="91"/>
    </row>
    <row r="1032" spans="5:11" ht="15" customHeight="1">
      <c r="E1032" s="91"/>
      <c r="I1032" s="91"/>
      <c r="J1032" s="91"/>
      <c r="K1032" s="91"/>
    </row>
    <row r="1033" spans="5:11" ht="15" customHeight="1">
      <c r="E1033" s="91"/>
      <c r="I1033" s="91"/>
      <c r="J1033" s="91"/>
      <c r="K1033" s="91"/>
    </row>
    <row r="1034" spans="5:11" ht="15" customHeight="1">
      <c r="E1034" s="91"/>
      <c r="I1034" s="91"/>
      <c r="J1034" s="91"/>
      <c r="K1034" s="91"/>
    </row>
    <row r="1035" spans="5:11" ht="15" customHeight="1">
      <c r="E1035" s="91"/>
      <c r="I1035" s="91"/>
      <c r="J1035" s="91"/>
      <c r="K1035" s="91"/>
    </row>
    <row r="1036" spans="5:11" ht="15" customHeight="1">
      <c r="E1036" s="91"/>
      <c r="I1036" s="91"/>
      <c r="J1036" s="91"/>
      <c r="K1036" s="91"/>
    </row>
    <row r="1037" spans="5:11" ht="15" customHeight="1">
      <c r="E1037" s="91"/>
      <c r="I1037" s="91"/>
      <c r="J1037" s="91"/>
      <c r="K1037" s="91"/>
    </row>
    <row r="1038" spans="5:11" ht="15" customHeight="1">
      <c r="E1038" s="91"/>
      <c r="I1038" s="91"/>
      <c r="J1038" s="91"/>
      <c r="K1038" s="91"/>
    </row>
    <row r="1039" spans="5:11" ht="15" customHeight="1">
      <c r="E1039" s="91"/>
      <c r="I1039" s="91"/>
      <c r="J1039" s="91"/>
      <c r="K1039" s="91"/>
    </row>
    <row r="1040" spans="5:11" ht="15" customHeight="1">
      <c r="E1040" s="91"/>
      <c r="I1040" s="91"/>
      <c r="J1040" s="91"/>
      <c r="K1040" s="91"/>
    </row>
    <row r="1041" spans="5:11" ht="15" customHeight="1">
      <c r="E1041" s="91"/>
      <c r="I1041" s="91"/>
      <c r="J1041" s="91"/>
      <c r="K1041" s="91"/>
    </row>
    <row r="1042" spans="5:11" ht="15" customHeight="1">
      <c r="E1042" s="91"/>
      <c r="I1042" s="91"/>
      <c r="J1042" s="91"/>
      <c r="K1042" s="91"/>
    </row>
    <row r="1043" spans="5:11" ht="15" customHeight="1">
      <c r="E1043" s="91"/>
      <c r="I1043" s="91"/>
      <c r="J1043" s="91"/>
      <c r="K1043" s="91"/>
    </row>
    <row r="1044" spans="5:11" ht="15" customHeight="1">
      <c r="E1044" s="91"/>
      <c r="I1044" s="91"/>
      <c r="J1044" s="91"/>
      <c r="K1044" s="91"/>
    </row>
    <row r="1045" spans="5:11" ht="15" customHeight="1">
      <c r="E1045" s="91"/>
      <c r="I1045" s="91"/>
      <c r="J1045" s="91"/>
      <c r="K1045" s="91"/>
    </row>
    <row r="1046" spans="5:11" ht="15" customHeight="1">
      <c r="E1046" s="91"/>
      <c r="I1046" s="91"/>
      <c r="J1046" s="91"/>
      <c r="K1046" s="91"/>
    </row>
    <row r="1047" spans="5:11" ht="15" customHeight="1">
      <c r="E1047" s="91"/>
      <c r="I1047" s="91"/>
      <c r="J1047" s="91"/>
      <c r="K1047" s="91"/>
    </row>
    <row r="1048" spans="5:11" ht="15" customHeight="1">
      <c r="E1048" s="91"/>
      <c r="I1048" s="91"/>
      <c r="J1048" s="91"/>
      <c r="K1048" s="91"/>
    </row>
    <row r="1049" spans="5:11" ht="15" customHeight="1">
      <c r="E1049" s="91"/>
      <c r="I1049" s="91"/>
      <c r="J1049" s="91"/>
      <c r="K1049" s="91"/>
    </row>
    <row r="1050" spans="5:11" ht="15" customHeight="1">
      <c r="E1050" s="91"/>
      <c r="I1050" s="91"/>
      <c r="J1050" s="91"/>
      <c r="K1050" s="91"/>
    </row>
    <row r="1051" spans="5:11" ht="15" customHeight="1">
      <c r="E1051" s="91"/>
      <c r="I1051" s="91"/>
      <c r="J1051" s="91"/>
      <c r="K1051" s="91"/>
    </row>
    <row r="1052" spans="5:11" ht="15" customHeight="1">
      <c r="E1052" s="91"/>
      <c r="I1052" s="91"/>
      <c r="J1052" s="91"/>
      <c r="K1052" s="91"/>
    </row>
    <row r="1053" spans="5:11" ht="15" customHeight="1">
      <c r="E1053" s="91"/>
      <c r="I1053" s="91"/>
      <c r="J1053" s="91"/>
      <c r="K1053" s="91"/>
    </row>
    <row r="1054" spans="5:11" ht="15" customHeight="1">
      <c r="E1054" s="91"/>
      <c r="I1054" s="91"/>
      <c r="J1054" s="91"/>
      <c r="K1054" s="91"/>
    </row>
    <row r="1055" spans="5:11" ht="15" customHeight="1">
      <c r="E1055" s="91"/>
      <c r="I1055" s="91"/>
      <c r="J1055" s="91"/>
      <c r="K1055" s="91"/>
    </row>
    <row r="1056" spans="5:11" ht="15" customHeight="1">
      <c r="E1056" s="91"/>
      <c r="I1056" s="91"/>
      <c r="J1056" s="91"/>
      <c r="K1056" s="91"/>
    </row>
    <row r="1057" spans="5:11" ht="15" customHeight="1">
      <c r="E1057" s="91"/>
      <c r="I1057" s="91"/>
      <c r="J1057" s="91"/>
      <c r="K1057" s="91"/>
    </row>
    <row r="1058" spans="5:11" ht="15" customHeight="1">
      <c r="E1058" s="91"/>
      <c r="I1058" s="91"/>
      <c r="J1058" s="91"/>
      <c r="K1058" s="91"/>
    </row>
    <row r="1059" spans="5:11" ht="15" customHeight="1">
      <c r="E1059" s="91"/>
      <c r="I1059" s="91"/>
      <c r="J1059" s="91"/>
      <c r="K1059" s="91"/>
    </row>
    <row r="1060" spans="5:11" ht="15" customHeight="1">
      <c r="E1060" s="91"/>
      <c r="I1060" s="91"/>
      <c r="J1060" s="91"/>
      <c r="K1060" s="91"/>
    </row>
    <row r="1061" spans="5:11" ht="15" customHeight="1">
      <c r="E1061" s="91"/>
      <c r="I1061" s="91"/>
      <c r="J1061" s="91"/>
      <c r="K1061" s="91"/>
    </row>
    <row r="1062" spans="5:11" ht="15" customHeight="1">
      <c r="E1062" s="91"/>
      <c r="I1062" s="91"/>
      <c r="J1062" s="91"/>
      <c r="K1062" s="91"/>
    </row>
    <row r="1063" spans="5:11" ht="15" customHeight="1">
      <c r="E1063" s="91"/>
      <c r="I1063" s="91"/>
      <c r="J1063" s="91"/>
      <c r="K1063" s="91"/>
    </row>
    <row r="1064" spans="5:11" ht="15" customHeight="1">
      <c r="E1064" s="91"/>
      <c r="I1064" s="91"/>
      <c r="J1064" s="91"/>
      <c r="K1064" s="91"/>
    </row>
    <row r="1065" spans="5:11" ht="15" customHeight="1">
      <c r="E1065" s="91"/>
      <c r="I1065" s="91"/>
      <c r="J1065" s="91"/>
      <c r="K1065" s="91"/>
    </row>
    <row r="1066" spans="5:11" ht="15" customHeight="1">
      <c r="E1066" s="91"/>
      <c r="I1066" s="91"/>
      <c r="J1066" s="91"/>
      <c r="K1066" s="91"/>
    </row>
    <row r="1067" spans="5:11" ht="15" customHeight="1">
      <c r="E1067" s="91"/>
      <c r="I1067" s="91"/>
      <c r="J1067" s="91"/>
      <c r="K1067" s="91"/>
    </row>
    <row r="1068" spans="5:11" ht="15" customHeight="1">
      <c r="E1068" s="91"/>
      <c r="I1068" s="91"/>
      <c r="J1068" s="91"/>
      <c r="K1068" s="91"/>
    </row>
    <row r="1069" spans="5:11" ht="15" customHeight="1">
      <c r="E1069" s="91"/>
      <c r="I1069" s="91"/>
      <c r="J1069" s="91"/>
      <c r="K1069" s="91"/>
    </row>
    <row r="1070" spans="5:11" ht="15" customHeight="1">
      <c r="E1070" s="91"/>
      <c r="I1070" s="91"/>
      <c r="J1070" s="91"/>
      <c r="K1070" s="91"/>
    </row>
    <row r="1071" spans="5:11" ht="15" customHeight="1">
      <c r="E1071" s="91"/>
      <c r="I1071" s="91"/>
      <c r="J1071" s="91"/>
      <c r="K1071" s="91"/>
    </row>
    <row r="1072" spans="5:11" ht="15" customHeight="1">
      <c r="E1072" s="91"/>
      <c r="I1072" s="91"/>
      <c r="J1072" s="91"/>
      <c r="K1072" s="91"/>
    </row>
    <row r="1073" spans="5:11" ht="15" customHeight="1">
      <c r="E1073" s="91"/>
      <c r="I1073" s="91"/>
      <c r="J1073" s="91"/>
      <c r="K1073" s="91"/>
    </row>
    <row r="1074" spans="5:11" ht="15" customHeight="1">
      <c r="E1074" s="91"/>
      <c r="I1074" s="91"/>
      <c r="J1074" s="91"/>
      <c r="K1074" s="91"/>
    </row>
    <row r="1075" spans="5:11" ht="15" customHeight="1">
      <c r="E1075" s="91"/>
      <c r="I1075" s="91"/>
      <c r="J1075" s="91"/>
      <c r="K1075" s="91"/>
    </row>
    <row r="1076" spans="5:11" ht="15" customHeight="1">
      <c r="E1076" s="91"/>
      <c r="I1076" s="91"/>
      <c r="J1076" s="91"/>
      <c r="K1076" s="91"/>
    </row>
    <row r="1077" spans="5:11" ht="15" customHeight="1">
      <c r="E1077" s="91"/>
      <c r="I1077" s="91"/>
      <c r="J1077" s="91"/>
      <c r="K1077" s="91"/>
    </row>
    <row r="1078" spans="5:11" ht="15" customHeight="1">
      <c r="E1078" s="91"/>
      <c r="I1078" s="91"/>
      <c r="J1078" s="91"/>
      <c r="K1078" s="91"/>
    </row>
    <row r="1079" spans="5:11" ht="15" customHeight="1">
      <c r="E1079" s="91"/>
      <c r="I1079" s="91"/>
      <c r="J1079" s="91"/>
      <c r="K1079" s="91"/>
    </row>
    <row r="1080" spans="5:11" ht="15" customHeight="1">
      <c r="E1080" s="91"/>
      <c r="I1080" s="91"/>
      <c r="J1080" s="91"/>
      <c r="K1080" s="91"/>
    </row>
    <row r="1081" spans="5:11" ht="15" customHeight="1">
      <c r="E1081" s="91"/>
      <c r="I1081" s="91"/>
      <c r="J1081" s="91"/>
      <c r="K1081" s="91"/>
    </row>
    <row r="1082" spans="5:11" ht="15" customHeight="1">
      <c r="E1082" s="91"/>
      <c r="I1082" s="91"/>
      <c r="J1082" s="91"/>
      <c r="K1082" s="91"/>
    </row>
    <row r="1083" spans="5:11" ht="15" customHeight="1">
      <c r="E1083" s="91"/>
      <c r="I1083" s="91"/>
      <c r="J1083" s="91"/>
      <c r="K1083" s="91"/>
    </row>
    <row r="1084" spans="5:11" ht="15" customHeight="1">
      <c r="E1084" s="91"/>
      <c r="I1084" s="91"/>
      <c r="J1084" s="91"/>
      <c r="K1084" s="91"/>
    </row>
    <row r="1085" spans="5:11" ht="15" customHeight="1">
      <c r="E1085" s="91"/>
      <c r="I1085" s="91"/>
      <c r="J1085" s="91"/>
      <c r="K1085" s="91"/>
    </row>
    <row r="1086" spans="5:11" ht="15" customHeight="1">
      <c r="E1086" s="91"/>
      <c r="I1086" s="91"/>
      <c r="J1086" s="91"/>
      <c r="K1086" s="91"/>
    </row>
    <row r="1087" spans="5:11" ht="15" customHeight="1">
      <c r="E1087" s="91"/>
      <c r="I1087" s="91"/>
      <c r="J1087" s="91"/>
      <c r="K1087" s="91"/>
    </row>
  </sheetData>
  <mergeCells count="1">
    <mergeCell ref="C1:H1"/>
  </mergeCells>
  <conditionalFormatting sqref="E240:E1087 I240:K1087">
    <cfRule type="expression" dxfId="20" priority="1">
      <formula>$I240="N/A"</formula>
    </cfRule>
  </conditionalFormatting>
  <conditionalFormatting sqref="E240:E1087 I240:K1087">
    <cfRule type="expression" dxfId="19" priority="2">
      <formula>$I240="Failed"</formula>
    </cfRule>
  </conditionalFormatting>
  <conditionalFormatting sqref="E240:E1087 I240:K1087">
    <cfRule type="expression" dxfId="18" priority="3">
      <formula>$I240="Passed"</formula>
    </cfRule>
  </conditionalFormatting>
  <dataValidations count="6">
    <dataValidation type="list" allowBlank="1" showErrorMessage="1" sqref="K76:K158" xr:uid="{00000000-0002-0000-0200-000001000000}">
      <formula1>"To do,Executed,Blocked"</formula1>
    </dataValidation>
    <dataValidation type="list" allowBlank="1" showErrorMessage="1" sqref="K5:K75 K159:K239 I5:J239" xr:uid="{AB133E65-E631-45FD-9D78-3E6B2311AFA5}">
      <formula1>"Passed,Failed, In progress, Blocked, On hold, Not executed"</formula1>
    </dataValidation>
    <dataValidation type="list" allowBlank="1" showErrorMessage="1" sqref="G5" xr:uid="{7AA41616-A93A-4E1C-8D9F-53F1471AEFC4}">
      <formula1>"Positive, Negative, Combinatory, Domain, Functional, Non-functional,"</formula1>
    </dataValidation>
    <dataValidation type="list" allowBlank="1" showErrorMessage="1" sqref="E5:E239" xr:uid="{00000000-0002-0000-0200-000000000000}">
      <formula1>"High,Medium,Low"</formula1>
    </dataValidation>
    <dataValidation type="list" allowBlank="1" showErrorMessage="1" sqref="F5 F211:F212 F231:G231 F225 F220:F221 F230 F227:F228 F207:F208 F216:F217 F234:F239 F205 F200:F201 F196:F197 F192:F193 F189:F190 F185:F186 F183 F181 F176:F179 F41:F46 F49:F51 F30:F32 F16" xr:uid="{D7701F0B-41CC-46C2-9FC3-8620E5311160}">
      <formula1>"Acceptance, Positive, Negative, Functional, Non-functional"</formula1>
    </dataValidation>
    <dataValidation type="list" allowBlank="1" showErrorMessage="1" sqref="F232:G233 F226:G226 G225 G207:G208 G211:G212 G230 G227:G228 F229:G229 F209:G210 F213:G215 G216:G217 F218:G219 G220:G221 F222:G224 G234:G239 F206:G206 F202:G204 F198:G199 F194:G195 F191:G191 G205 G200:G201 G196:G197 G192:G193 G189:G190 F187:G188 F184:G184 F182:G182 G185:G186 G183 G181 F180:G180 G176:G179 G41:G46 G49:G51 G30:G32 G16" xr:uid="{C7AB69FD-6C1B-4900-8BA7-C486409D4FB9}">
      <formula1>"Acceptance, Positive, Negative, Functional, Non-functional, Domain, Combinatory"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L1000"/>
  <sheetViews>
    <sheetView topLeftCell="B1" workbookViewId="0">
      <selection activeCell="G49" sqref="G49"/>
    </sheetView>
  </sheetViews>
  <sheetFormatPr defaultColWidth="14.42578125" defaultRowHeight="15" customHeight="1"/>
  <cols>
    <col min="1" max="1" width="4.5703125" customWidth="1"/>
    <col min="2" max="2" width="108" customWidth="1"/>
    <col min="3" max="3" width="21.7109375" customWidth="1"/>
    <col min="4" max="5" width="13.140625" customWidth="1"/>
    <col min="6" max="6" width="18.5703125" customWidth="1"/>
    <col min="7" max="7" width="17.5703125" customWidth="1"/>
    <col min="8" max="8" width="14.7109375" customWidth="1"/>
    <col min="9" max="9" width="19.28515625" customWidth="1"/>
    <col min="10" max="10" width="21.7109375" customWidth="1"/>
    <col min="11" max="11" width="20.42578125" customWidth="1"/>
    <col min="12" max="12" width="79.42578125" customWidth="1"/>
    <col min="13" max="26" width="9.140625" customWidth="1"/>
  </cols>
  <sheetData>
    <row r="1" spans="1:12" ht="14.25" customHeight="1"/>
    <row r="2" spans="1:12" ht="14.25" customHeight="1">
      <c r="A2" s="109"/>
      <c r="B2" s="92" t="s">
        <v>428</v>
      </c>
      <c r="C2" s="91" t="s">
        <v>429</v>
      </c>
      <c r="D2" s="91" t="s">
        <v>430</v>
      </c>
      <c r="E2" s="91" t="s">
        <v>431</v>
      </c>
      <c r="F2" s="91" t="s">
        <v>432</v>
      </c>
      <c r="G2" s="91" t="s">
        <v>433</v>
      </c>
      <c r="H2" s="91" t="s">
        <v>11</v>
      </c>
      <c r="I2" s="5" t="s">
        <v>434</v>
      </c>
      <c r="J2" s="91" t="s">
        <v>435</v>
      </c>
      <c r="K2" s="91" t="s">
        <v>436</v>
      </c>
      <c r="L2" s="91" t="s">
        <v>12</v>
      </c>
    </row>
    <row r="3" spans="1:12" ht="14.25" customHeight="1">
      <c r="A3" s="110">
        <v>1</v>
      </c>
      <c r="B3" s="152" t="s">
        <v>437</v>
      </c>
      <c r="C3" s="167">
        <v>368</v>
      </c>
      <c r="D3" s="91"/>
      <c r="E3" s="91"/>
      <c r="F3" s="170" t="s">
        <v>55</v>
      </c>
      <c r="H3" s="91" t="s">
        <v>45</v>
      </c>
      <c r="I3" s="91"/>
      <c r="J3" s="93"/>
      <c r="K3" s="94"/>
      <c r="L3" s="91"/>
    </row>
    <row r="4" spans="1:12" ht="14.25" customHeight="1">
      <c r="A4" s="95">
        <v>2</v>
      </c>
      <c r="B4" s="152" t="s">
        <v>438</v>
      </c>
      <c r="C4" s="167">
        <v>369</v>
      </c>
      <c r="D4" s="91"/>
      <c r="E4" s="91"/>
      <c r="F4" s="170" t="s">
        <v>55</v>
      </c>
      <c r="H4" s="91" t="s">
        <v>47</v>
      </c>
      <c r="I4" s="91"/>
      <c r="J4" s="93"/>
      <c r="K4" s="93"/>
      <c r="L4" s="5"/>
    </row>
    <row r="5" spans="1:12" ht="14.25" customHeight="1">
      <c r="A5" s="111">
        <v>3</v>
      </c>
      <c r="B5" s="152" t="s">
        <v>439</v>
      </c>
      <c r="C5" s="167">
        <v>370</v>
      </c>
      <c r="D5" s="91"/>
      <c r="E5" s="91"/>
      <c r="F5" s="171" t="s">
        <v>53</v>
      </c>
      <c r="H5" s="91" t="s">
        <v>440</v>
      </c>
      <c r="I5" s="91"/>
      <c r="J5" s="93"/>
      <c r="K5" s="93"/>
      <c r="L5" s="5"/>
    </row>
    <row r="6" spans="1:12" ht="14.25" customHeight="1">
      <c r="A6" s="95">
        <v>4</v>
      </c>
      <c r="B6" s="152" t="s">
        <v>441</v>
      </c>
      <c r="C6" s="167">
        <v>372</v>
      </c>
      <c r="D6" s="91"/>
      <c r="E6" s="91"/>
      <c r="F6" s="168" t="s">
        <v>57</v>
      </c>
      <c r="H6" s="91" t="s">
        <v>45</v>
      </c>
      <c r="I6" s="91"/>
      <c r="J6" s="93"/>
      <c r="K6" s="93"/>
      <c r="L6" s="96"/>
    </row>
    <row r="7" spans="1:12" ht="14.25" customHeight="1">
      <c r="A7" s="110">
        <v>5</v>
      </c>
      <c r="B7" s="152" t="s">
        <v>442</v>
      </c>
      <c r="C7" s="167">
        <v>373</v>
      </c>
      <c r="D7" s="91"/>
      <c r="E7" s="91"/>
      <c r="F7" s="168" t="s">
        <v>57</v>
      </c>
      <c r="H7" s="91" t="s">
        <v>440</v>
      </c>
      <c r="I7" s="91"/>
      <c r="J7" s="93"/>
      <c r="K7" s="93"/>
      <c r="L7" s="91"/>
    </row>
    <row r="8" spans="1:12" ht="14.25" customHeight="1">
      <c r="A8" s="95">
        <v>6</v>
      </c>
      <c r="B8" s="152" t="s">
        <v>443</v>
      </c>
      <c r="C8" s="167">
        <v>374</v>
      </c>
      <c r="D8" s="91"/>
      <c r="E8" s="91"/>
      <c r="F8" s="170" t="s">
        <v>55</v>
      </c>
      <c r="H8" s="91" t="s">
        <v>47</v>
      </c>
      <c r="I8" s="91"/>
      <c r="J8" s="93"/>
      <c r="K8" s="93"/>
      <c r="L8" s="93"/>
    </row>
    <row r="9" spans="1:12" ht="14.25" customHeight="1">
      <c r="A9" s="110">
        <v>7</v>
      </c>
      <c r="B9" s="152" t="s">
        <v>444</v>
      </c>
      <c r="C9" s="167">
        <v>375</v>
      </c>
      <c r="D9" s="91"/>
      <c r="E9" s="91"/>
      <c r="F9" s="168" t="s">
        <v>57</v>
      </c>
      <c r="H9" s="91" t="s">
        <v>440</v>
      </c>
      <c r="I9" s="91"/>
      <c r="J9" s="93"/>
      <c r="K9" s="93"/>
      <c r="L9" s="93"/>
    </row>
    <row r="10" spans="1:12" ht="14.25" customHeight="1">
      <c r="A10" s="95">
        <v>8</v>
      </c>
      <c r="B10" s="152" t="s">
        <v>445</v>
      </c>
      <c r="C10" s="167">
        <v>376</v>
      </c>
      <c r="D10" s="91"/>
      <c r="E10" s="91"/>
      <c r="F10" s="168" t="s">
        <v>57</v>
      </c>
      <c r="H10" s="91" t="s">
        <v>45</v>
      </c>
      <c r="I10" s="91"/>
      <c r="J10" s="93"/>
      <c r="K10" s="93"/>
      <c r="L10" s="91"/>
    </row>
    <row r="11" spans="1:12" ht="46.5" customHeight="1">
      <c r="A11" s="110">
        <v>9</v>
      </c>
      <c r="B11" s="153" t="s">
        <v>446</v>
      </c>
      <c r="C11" s="167">
        <v>377</v>
      </c>
      <c r="D11" s="91"/>
      <c r="E11" s="91"/>
      <c r="F11" s="171" t="s">
        <v>53</v>
      </c>
      <c r="H11" s="91" t="s">
        <v>47</v>
      </c>
      <c r="I11" s="91"/>
      <c r="J11" s="93"/>
      <c r="K11" s="93"/>
      <c r="L11" s="91"/>
    </row>
    <row r="12" spans="1:12" ht="32.25" customHeight="1">
      <c r="A12" s="95">
        <v>10</v>
      </c>
      <c r="B12" s="153" t="s">
        <v>447</v>
      </c>
      <c r="C12" s="167">
        <v>378</v>
      </c>
      <c r="D12" s="91"/>
      <c r="E12" s="91"/>
      <c r="F12" s="168" t="s">
        <v>57</v>
      </c>
      <c r="H12" s="91" t="s">
        <v>440</v>
      </c>
      <c r="I12" s="91"/>
      <c r="J12" s="93"/>
      <c r="K12" s="93"/>
      <c r="L12" s="91"/>
    </row>
    <row r="13" spans="1:12" ht="14.25" customHeight="1">
      <c r="A13" s="110">
        <v>11</v>
      </c>
      <c r="B13" s="152" t="s">
        <v>448</v>
      </c>
      <c r="C13" s="167">
        <v>379</v>
      </c>
      <c r="D13" s="91"/>
      <c r="E13" s="91"/>
      <c r="F13" s="168" t="s">
        <v>57</v>
      </c>
      <c r="H13" s="91" t="s">
        <v>47</v>
      </c>
      <c r="I13" s="91"/>
      <c r="J13" s="93"/>
      <c r="K13" s="93"/>
      <c r="L13" s="93"/>
    </row>
    <row r="14" spans="1:12" ht="30.75" customHeight="1">
      <c r="A14" s="95">
        <v>12</v>
      </c>
      <c r="B14" s="153" t="s">
        <v>449</v>
      </c>
      <c r="C14" s="167">
        <v>380</v>
      </c>
      <c r="D14" s="91"/>
      <c r="E14" s="91"/>
      <c r="F14" s="168" t="s">
        <v>57</v>
      </c>
      <c r="H14" s="91" t="s">
        <v>440</v>
      </c>
      <c r="I14" s="91"/>
      <c r="J14" s="93"/>
      <c r="K14" s="93"/>
      <c r="L14" s="93"/>
    </row>
    <row r="15" spans="1:12" ht="14.25" customHeight="1">
      <c r="A15" s="110">
        <v>13</v>
      </c>
      <c r="B15" s="152" t="s">
        <v>450</v>
      </c>
      <c r="C15" s="167">
        <v>381</v>
      </c>
      <c r="D15" s="91"/>
      <c r="E15" s="91"/>
      <c r="F15" s="168" t="s">
        <v>57</v>
      </c>
      <c r="H15" s="91" t="s">
        <v>440</v>
      </c>
      <c r="I15" s="91"/>
      <c r="J15" s="93"/>
      <c r="K15" s="93"/>
      <c r="L15" s="91"/>
    </row>
    <row r="16" spans="1:12" ht="14.25" customHeight="1">
      <c r="A16" s="95">
        <v>14</v>
      </c>
      <c r="B16" s="152" t="s">
        <v>451</v>
      </c>
      <c r="C16" s="167">
        <v>382</v>
      </c>
      <c r="D16" s="91"/>
      <c r="E16" s="91"/>
      <c r="F16" s="170" t="s">
        <v>55</v>
      </c>
      <c r="H16" s="91" t="s">
        <v>47</v>
      </c>
      <c r="I16" s="91"/>
      <c r="J16" s="93"/>
      <c r="K16" s="93"/>
      <c r="L16" s="93"/>
    </row>
    <row r="17" spans="1:12" ht="14.25" customHeight="1">
      <c r="A17" s="110">
        <v>15</v>
      </c>
      <c r="B17" s="152" t="s">
        <v>452</v>
      </c>
      <c r="C17" s="167">
        <v>383</v>
      </c>
      <c r="D17" s="91"/>
      <c r="E17" s="91"/>
      <c r="F17" s="168" t="s">
        <v>57</v>
      </c>
      <c r="H17" s="91" t="s">
        <v>440</v>
      </c>
      <c r="I17" s="91"/>
      <c r="J17" s="93"/>
      <c r="K17" s="93"/>
      <c r="L17" s="93"/>
    </row>
    <row r="18" spans="1:12" ht="14.25" customHeight="1">
      <c r="A18" s="95">
        <v>16</v>
      </c>
      <c r="B18" s="152" t="s">
        <v>453</v>
      </c>
      <c r="C18" s="167">
        <v>384</v>
      </c>
      <c r="D18" s="91"/>
      <c r="E18" s="91"/>
      <c r="F18" s="168" t="s">
        <v>57</v>
      </c>
      <c r="H18" s="91" t="s">
        <v>47</v>
      </c>
      <c r="I18" s="91"/>
      <c r="J18" s="93"/>
      <c r="K18" s="93"/>
      <c r="L18" s="93"/>
    </row>
    <row r="19" spans="1:12" ht="14.25" customHeight="1">
      <c r="A19" s="110">
        <v>17</v>
      </c>
      <c r="B19" s="152" t="s">
        <v>454</v>
      </c>
      <c r="C19" s="167">
        <v>385</v>
      </c>
      <c r="D19" s="91"/>
      <c r="E19" s="91"/>
      <c r="F19" s="168" t="s">
        <v>57</v>
      </c>
      <c r="H19" s="91" t="s">
        <v>440</v>
      </c>
      <c r="I19" s="91"/>
      <c r="J19" s="93"/>
      <c r="K19" s="93"/>
      <c r="L19" s="93"/>
    </row>
    <row r="20" spans="1:12" ht="14.25" customHeight="1">
      <c r="A20" s="95">
        <v>18</v>
      </c>
      <c r="B20" s="152" t="s">
        <v>455</v>
      </c>
      <c r="C20" s="167">
        <v>386</v>
      </c>
      <c r="D20" s="91"/>
      <c r="E20" s="91"/>
      <c r="F20" s="170" t="s">
        <v>55</v>
      </c>
      <c r="H20" s="91" t="s">
        <v>440</v>
      </c>
      <c r="I20" s="91"/>
      <c r="J20" s="93"/>
      <c r="K20" s="93"/>
      <c r="L20" s="93"/>
    </row>
    <row r="21" spans="1:12" ht="14.25" customHeight="1">
      <c r="A21" s="110">
        <v>19</v>
      </c>
      <c r="B21" s="152" t="s">
        <v>456</v>
      </c>
      <c r="C21" s="167">
        <v>387</v>
      </c>
      <c r="D21" s="91"/>
      <c r="E21" s="91"/>
      <c r="F21" s="170" t="s">
        <v>55</v>
      </c>
      <c r="H21" s="91" t="s">
        <v>440</v>
      </c>
      <c r="I21" s="91"/>
      <c r="J21" s="93"/>
      <c r="K21" s="93"/>
      <c r="L21" s="93"/>
    </row>
    <row r="22" spans="1:12" ht="14.25" customHeight="1">
      <c r="A22" s="95">
        <v>20</v>
      </c>
      <c r="B22" s="152" t="s">
        <v>457</v>
      </c>
      <c r="C22" s="167">
        <v>388</v>
      </c>
      <c r="D22" s="91"/>
      <c r="E22" s="91"/>
      <c r="F22" s="169" t="s">
        <v>53</v>
      </c>
      <c r="H22" s="91" t="s">
        <v>45</v>
      </c>
      <c r="I22" s="91"/>
      <c r="J22" s="93"/>
      <c r="K22" s="93"/>
      <c r="L22" s="93"/>
    </row>
    <row r="23" spans="1:12" ht="14.25" customHeight="1">
      <c r="A23" s="110">
        <v>21</v>
      </c>
      <c r="B23" s="152" t="s">
        <v>458</v>
      </c>
      <c r="C23" s="167">
        <v>389</v>
      </c>
      <c r="D23" s="91"/>
      <c r="E23" s="91"/>
      <c r="F23" s="170" t="s">
        <v>55</v>
      </c>
      <c r="H23" s="91" t="s">
        <v>440</v>
      </c>
      <c r="I23" s="91"/>
      <c r="J23" s="93"/>
      <c r="K23" s="93"/>
      <c r="L23" s="93"/>
    </row>
    <row r="24" spans="1:12" ht="14.25" customHeight="1">
      <c r="A24" s="95">
        <v>22</v>
      </c>
      <c r="B24" s="152" t="s">
        <v>459</v>
      </c>
      <c r="C24" s="167">
        <v>390</v>
      </c>
      <c r="D24" s="91"/>
      <c r="E24" s="91"/>
      <c r="F24" s="169" t="s">
        <v>53</v>
      </c>
      <c r="H24" s="91" t="s">
        <v>440</v>
      </c>
      <c r="I24" s="91"/>
      <c r="J24" s="93"/>
      <c r="K24" s="93"/>
      <c r="L24" s="93"/>
    </row>
    <row r="25" spans="1:12" ht="14.25" customHeight="1">
      <c r="A25" s="110">
        <v>23</v>
      </c>
      <c r="B25" s="152" t="s">
        <v>460</v>
      </c>
      <c r="C25" s="167">
        <v>391</v>
      </c>
      <c r="D25" s="91"/>
      <c r="E25" s="91"/>
      <c r="F25" s="168" t="s">
        <v>57</v>
      </c>
      <c r="H25" s="91" t="s">
        <v>440</v>
      </c>
      <c r="I25" s="91"/>
      <c r="J25" s="93"/>
      <c r="K25" s="93"/>
      <c r="L25" s="93"/>
    </row>
    <row r="26" spans="1:12" ht="15.75" customHeight="1">
      <c r="A26" s="95">
        <v>24</v>
      </c>
      <c r="B26" s="152" t="s">
        <v>461</v>
      </c>
      <c r="C26" s="167">
        <v>392</v>
      </c>
      <c r="D26" s="91"/>
      <c r="E26" s="96"/>
      <c r="F26" s="170" t="s">
        <v>55</v>
      </c>
      <c r="H26" s="91" t="s">
        <v>440</v>
      </c>
      <c r="I26" s="91"/>
      <c r="J26" s="93"/>
      <c r="K26" s="93"/>
      <c r="L26" s="93"/>
    </row>
    <row r="27" spans="1:12" ht="14.25" customHeight="1">
      <c r="A27" s="110">
        <v>25</v>
      </c>
      <c r="B27" s="152" t="s">
        <v>462</v>
      </c>
      <c r="C27" s="167">
        <v>393</v>
      </c>
      <c r="D27" s="91"/>
      <c r="E27" s="91"/>
      <c r="F27" s="170" t="s">
        <v>55</v>
      </c>
      <c r="H27" s="91" t="s">
        <v>440</v>
      </c>
      <c r="I27" s="91"/>
      <c r="J27" s="93"/>
      <c r="K27" s="93"/>
      <c r="L27" s="93"/>
    </row>
    <row r="28" spans="1:12" ht="14.25" customHeight="1">
      <c r="A28" s="95">
        <v>26</v>
      </c>
      <c r="B28" s="152" t="s">
        <v>463</v>
      </c>
      <c r="C28" s="167">
        <v>394</v>
      </c>
      <c r="D28" s="91"/>
      <c r="E28" s="91"/>
      <c r="F28" s="168" t="s">
        <v>57</v>
      </c>
      <c r="H28" s="91" t="s">
        <v>440</v>
      </c>
      <c r="I28" s="91"/>
      <c r="J28" s="93"/>
      <c r="K28" s="93"/>
      <c r="L28" s="93"/>
    </row>
    <row r="29" spans="1:12" ht="14.25" customHeight="1">
      <c r="A29" s="110">
        <v>27</v>
      </c>
      <c r="B29" s="152" t="s">
        <v>464</v>
      </c>
      <c r="C29" s="167">
        <v>395</v>
      </c>
      <c r="D29" s="91"/>
      <c r="E29" s="91"/>
      <c r="F29" s="170" t="s">
        <v>55</v>
      </c>
      <c r="H29" s="91" t="s">
        <v>440</v>
      </c>
      <c r="I29" s="91"/>
      <c r="J29" s="93"/>
      <c r="K29" s="93"/>
      <c r="L29" s="93"/>
    </row>
    <row r="30" spans="1:12" ht="14.25" customHeight="1">
      <c r="A30" s="95">
        <v>28</v>
      </c>
      <c r="B30" s="152" t="s">
        <v>465</v>
      </c>
      <c r="C30" s="167">
        <v>396</v>
      </c>
      <c r="D30" s="91"/>
      <c r="E30" s="91"/>
      <c r="F30" s="170" t="s">
        <v>55</v>
      </c>
      <c r="H30" s="91" t="s">
        <v>45</v>
      </c>
      <c r="I30" s="91"/>
      <c r="J30" s="93"/>
      <c r="K30" s="93"/>
      <c r="L30" s="93"/>
    </row>
    <row r="31" spans="1:12" ht="14.25" customHeight="1">
      <c r="A31" s="110">
        <v>29</v>
      </c>
      <c r="B31" s="152" t="s">
        <v>466</v>
      </c>
      <c r="C31" s="167">
        <v>397</v>
      </c>
      <c r="D31" s="91"/>
      <c r="E31" s="91"/>
      <c r="F31" s="168" t="s">
        <v>57</v>
      </c>
      <c r="H31" s="91" t="s">
        <v>440</v>
      </c>
      <c r="I31" s="91"/>
      <c r="J31" s="93"/>
      <c r="K31" s="93"/>
      <c r="L31" s="93"/>
    </row>
    <row r="32" spans="1:12" s="135" customFormat="1" ht="36" customHeight="1">
      <c r="A32" s="95">
        <v>30</v>
      </c>
      <c r="B32" s="153" t="s">
        <v>467</v>
      </c>
      <c r="C32" s="167">
        <v>398</v>
      </c>
      <c r="D32" s="96"/>
      <c r="E32" s="96"/>
      <c r="F32" s="172" t="s">
        <v>55</v>
      </c>
      <c r="H32" s="91" t="s">
        <v>440</v>
      </c>
      <c r="I32" s="96"/>
      <c r="J32" s="149"/>
      <c r="K32" s="149"/>
      <c r="L32" s="149"/>
    </row>
    <row r="33" spans="1:12" ht="36" customHeight="1">
      <c r="A33" s="110">
        <v>31</v>
      </c>
      <c r="B33" s="153" t="s">
        <v>468</v>
      </c>
      <c r="C33" s="167">
        <v>399</v>
      </c>
      <c r="D33" s="91"/>
      <c r="E33" s="91"/>
      <c r="F33" s="168" t="s">
        <v>57</v>
      </c>
      <c r="H33" s="91" t="s">
        <v>440</v>
      </c>
      <c r="I33" s="91"/>
      <c r="J33" s="93"/>
      <c r="K33" s="93"/>
      <c r="L33" s="93"/>
    </row>
    <row r="34" spans="1:12" ht="32.25" customHeight="1">
      <c r="A34" s="95">
        <v>32</v>
      </c>
      <c r="B34" s="153" t="s">
        <v>469</v>
      </c>
      <c r="C34" s="167">
        <v>400</v>
      </c>
      <c r="D34" s="91"/>
      <c r="E34" s="91"/>
      <c r="F34" s="168" t="s">
        <v>57</v>
      </c>
      <c r="H34" s="91" t="s">
        <v>45</v>
      </c>
      <c r="I34" s="91"/>
      <c r="J34" s="93"/>
      <c r="K34" s="93"/>
      <c r="L34" s="93"/>
    </row>
    <row r="35" spans="1:12" ht="14.25" customHeight="1">
      <c r="A35" s="110">
        <v>33</v>
      </c>
      <c r="B35" s="152" t="s">
        <v>470</v>
      </c>
      <c r="C35" s="167">
        <v>401</v>
      </c>
      <c r="D35" s="91"/>
      <c r="E35" s="91"/>
      <c r="F35" s="168" t="s">
        <v>57</v>
      </c>
      <c r="H35" s="91"/>
      <c r="I35" s="91"/>
      <c r="J35" s="93"/>
      <c r="K35" s="93"/>
      <c r="L35" s="93"/>
    </row>
    <row r="36" spans="1:12" ht="14.25" customHeight="1">
      <c r="A36" s="95">
        <v>34</v>
      </c>
      <c r="B36" s="152" t="s">
        <v>471</v>
      </c>
      <c r="C36" s="167">
        <v>402</v>
      </c>
      <c r="D36" s="91"/>
      <c r="E36" s="91"/>
      <c r="F36" s="170" t="s">
        <v>55</v>
      </c>
      <c r="H36" s="91" t="s">
        <v>45</v>
      </c>
      <c r="I36" s="91"/>
      <c r="J36" s="93"/>
      <c r="K36" s="93"/>
      <c r="L36" s="93"/>
    </row>
    <row r="37" spans="1:12" ht="14.25" customHeight="1">
      <c r="A37" s="110">
        <v>35</v>
      </c>
      <c r="B37" s="152" t="s">
        <v>472</v>
      </c>
      <c r="C37" s="167">
        <v>403</v>
      </c>
      <c r="D37" s="91"/>
      <c r="E37" s="91"/>
      <c r="F37" s="168" t="s">
        <v>57</v>
      </c>
      <c r="H37" s="91" t="s">
        <v>440</v>
      </c>
      <c r="I37" s="91"/>
      <c r="J37" s="93"/>
      <c r="K37" s="93"/>
      <c r="L37" s="93"/>
    </row>
    <row r="38" spans="1:12" ht="14.25" customHeight="1">
      <c r="A38" s="95">
        <v>36</v>
      </c>
      <c r="B38" s="152" t="s">
        <v>473</v>
      </c>
      <c r="C38" s="167">
        <v>404</v>
      </c>
      <c r="D38" s="91"/>
      <c r="E38" s="91"/>
      <c r="F38" s="170" t="s">
        <v>55</v>
      </c>
      <c r="H38" s="91" t="s">
        <v>440</v>
      </c>
      <c r="I38" s="91"/>
      <c r="J38" s="93"/>
      <c r="K38" s="93"/>
      <c r="L38" s="93"/>
    </row>
    <row r="39" spans="1:12" ht="14.25" customHeight="1">
      <c r="A39" s="110">
        <v>37</v>
      </c>
      <c r="B39" s="152" t="s">
        <v>474</v>
      </c>
      <c r="C39" s="167">
        <v>406</v>
      </c>
      <c r="D39" s="91"/>
      <c r="E39" s="91"/>
      <c r="F39" s="168" t="s">
        <v>57</v>
      </c>
      <c r="H39" s="91" t="s">
        <v>440</v>
      </c>
      <c r="I39" s="91"/>
      <c r="J39" s="93"/>
      <c r="K39" s="93"/>
      <c r="L39" s="93"/>
    </row>
    <row r="40" spans="1:12" ht="14.25" customHeight="1">
      <c r="A40" s="95">
        <v>38</v>
      </c>
      <c r="B40" s="152" t="s">
        <v>475</v>
      </c>
      <c r="C40" s="167">
        <v>405</v>
      </c>
      <c r="D40" s="91"/>
      <c r="E40" s="91"/>
      <c r="F40" s="170" t="s">
        <v>55</v>
      </c>
      <c r="H40" s="91" t="s">
        <v>440</v>
      </c>
      <c r="I40" s="91"/>
      <c r="J40" s="93"/>
      <c r="K40" s="93"/>
      <c r="L40" s="93"/>
    </row>
    <row r="41" spans="1:12" ht="14.25" customHeight="1">
      <c r="A41" s="110">
        <v>39</v>
      </c>
      <c r="B41" s="152" t="s">
        <v>476</v>
      </c>
      <c r="C41" s="167">
        <v>407</v>
      </c>
      <c r="D41" s="91"/>
      <c r="E41" s="91"/>
      <c r="F41" s="168" t="s">
        <v>57</v>
      </c>
      <c r="H41" s="91" t="s">
        <v>440</v>
      </c>
      <c r="I41" s="91"/>
      <c r="J41" s="93"/>
      <c r="K41" s="93"/>
      <c r="L41" s="93"/>
    </row>
    <row r="42" spans="1:12" ht="14.25" customHeight="1">
      <c r="A42" s="95">
        <v>40</v>
      </c>
      <c r="B42" s="152" t="s">
        <v>477</v>
      </c>
      <c r="C42" s="167">
        <v>408</v>
      </c>
      <c r="F42" s="168" t="s">
        <v>57</v>
      </c>
      <c r="H42" s="91" t="s">
        <v>440</v>
      </c>
    </row>
    <row r="43" spans="1:12" ht="14.25" customHeight="1">
      <c r="A43" s="110">
        <v>41</v>
      </c>
      <c r="B43" s="154" t="s">
        <v>478</v>
      </c>
      <c r="F43" s="168" t="s">
        <v>57</v>
      </c>
      <c r="H43" s="91" t="s">
        <v>440</v>
      </c>
    </row>
    <row r="44" spans="1:12" ht="31.5" customHeight="1">
      <c r="A44" s="95">
        <v>42</v>
      </c>
      <c r="B44" s="155" t="s">
        <v>479</v>
      </c>
      <c r="F44" s="168" t="s">
        <v>57</v>
      </c>
      <c r="H44" s="91" t="s">
        <v>440</v>
      </c>
    </row>
    <row r="45" spans="1:12" ht="14.25" customHeight="1">
      <c r="A45" s="110">
        <v>43</v>
      </c>
      <c r="B45" s="156" t="s">
        <v>480</v>
      </c>
      <c r="F45" s="170" t="s">
        <v>55</v>
      </c>
      <c r="H45" s="91" t="s">
        <v>440</v>
      </c>
    </row>
    <row r="46" spans="1:12" ht="14.25" customHeight="1">
      <c r="A46" s="95">
        <v>44</v>
      </c>
      <c r="B46" s="156" t="s">
        <v>481</v>
      </c>
      <c r="F46" s="168" t="s">
        <v>57</v>
      </c>
      <c r="H46" s="91" t="s">
        <v>440</v>
      </c>
    </row>
    <row r="47" spans="1:12" ht="14.25" customHeight="1">
      <c r="A47" s="110">
        <v>45</v>
      </c>
      <c r="B47" s="156" t="s">
        <v>482</v>
      </c>
      <c r="F47" s="169" t="s">
        <v>53</v>
      </c>
      <c r="H47" s="91" t="s">
        <v>440</v>
      </c>
    </row>
    <row r="48" spans="1:12" ht="14.25" customHeight="1">
      <c r="A48" s="95">
        <v>46</v>
      </c>
      <c r="B48" s="154" t="s">
        <v>483</v>
      </c>
      <c r="F48" s="169" t="s">
        <v>53</v>
      </c>
      <c r="H48" s="91" t="s">
        <v>440</v>
      </c>
    </row>
    <row r="49" spans="1:8" ht="30.75" customHeight="1">
      <c r="A49" s="110">
        <v>47</v>
      </c>
      <c r="B49" s="155" t="s">
        <v>484</v>
      </c>
      <c r="F49" s="168" t="s">
        <v>57</v>
      </c>
      <c r="G49" t="s">
        <v>109</v>
      </c>
      <c r="H49" t="s">
        <v>485</v>
      </c>
    </row>
    <row r="50" spans="1:8" ht="14.25" customHeight="1"/>
    <row r="51" spans="1:8" ht="14.25" customHeight="1"/>
    <row r="52" spans="1:8" ht="14.25" customHeight="1"/>
    <row r="53" spans="1:8" ht="14.25" customHeight="1"/>
    <row r="54" spans="1:8" ht="14.25" customHeight="1"/>
    <row r="55" spans="1:8" ht="14.25" customHeight="1"/>
    <row r="56" spans="1:8" ht="14.25" customHeight="1"/>
    <row r="57" spans="1:8" ht="14.25" customHeight="1"/>
    <row r="58" spans="1:8" ht="14.25" customHeight="1"/>
    <row r="59" spans="1:8" ht="14.25" customHeight="1"/>
    <row r="60" spans="1:8" ht="14.25" customHeight="1"/>
    <row r="61" spans="1:8" ht="14.25" customHeight="1"/>
    <row r="62" spans="1:8" ht="14.25" customHeight="1"/>
    <row r="63" spans="1:8" ht="14.25" customHeight="1"/>
    <row r="64" spans="1:8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H1:H2 H49:H1000">
    <cfRule type="containsText" dxfId="5" priority="1" operator="containsText" text="reported">
      <formula>NOT(ISERROR(SEARCH(("reported"),(H1))))</formula>
    </cfRule>
  </conditionalFormatting>
  <conditionalFormatting sqref="H1:H2 H49:H1000">
    <cfRule type="containsText" dxfId="4" priority="2" operator="containsText" text="fixed">
      <formula>NOT(ISERROR(SEARCH(("fixed"),(H1))))</formula>
    </cfRule>
  </conditionalFormatting>
  <conditionalFormatting sqref="H1:H2 H49:H1000">
    <cfRule type="containsText" dxfId="3" priority="3" operator="containsText" text="in progress">
      <formula>NOT(ISERROR(SEARCH(("in progress"),(H1))))</formula>
    </cfRule>
  </conditionalFormatting>
  <conditionalFormatting sqref="H1:H2 H49:H1000">
    <cfRule type="containsText" dxfId="2" priority="4" operator="containsText" text="open">
      <formula>NOT(ISERROR(SEARCH(("open"),(H1))))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C1001"/>
  <sheetViews>
    <sheetView workbookViewId="0">
      <selection activeCell="C9" sqref="C9"/>
    </sheetView>
  </sheetViews>
  <sheetFormatPr defaultColWidth="14.42578125" defaultRowHeight="15" customHeight="1"/>
  <cols>
    <col min="1" max="1" width="15.28515625" customWidth="1"/>
    <col min="2" max="2" width="84.28515625" customWidth="1"/>
    <col min="3" max="3" width="74" customWidth="1"/>
    <col min="4" max="26" width="8.85546875" customWidth="1"/>
  </cols>
  <sheetData>
    <row r="1" spans="1:3" ht="14.25" customHeight="1"/>
    <row r="2" spans="1:3" ht="28.5" customHeight="1">
      <c r="A2" s="209" t="s">
        <v>486</v>
      </c>
      <c r="B2" s="211"/>
      <c r="C2" s="211"/>
    </row>
    <row r="3" spans="1:3" ht="14.25" customHeight="1"/>
    <row r="4" spans="1:3" ht="14.25" customHeight="1">
      <c r="A4" s="5" t="s">
        <v>78</v>
      </c>
      <c r="B4" s="5" t="s">
        <v>88</v>
      </c>
      <c r="C4" s="5" t="s">
        <v>12</v>
      </c>
    </row>
    <row r="5" spans="1:3" ht="14.25" customHeight="1">
      <c r="A5" s="158">
        <v>44966</v>
      </c>
      <c r="B5" s="5" t="s">
        <v>487</v>
      </c>
      <c r="C5" s="5"/>
    </row>
    <row r="6" spans="1:3" ht="14.25" customHeight="1">
      <c r="A6" s="97">
        <v>44970</v>
      </c>
      <c r="B6" s="89" t="s">
        <v>488</v>
      </c>
      <c r="C6" s="98" t="s">
        <v>22</v>
      </c>
    </row>
    <row r="7" spans="1:3" ht="14.25" customHeight="1">
      <c r="A7" s="97">
        <v>44972</v>
      </c>
      <c r="B7" s="89" t="s">
        <v>489</v>
      </c>
      <c r="C7" s="98" t="s">
        <v>490</v>
      </c>
    </row>
    <row r="8" spans="1:3" ht="14.25" customHeight="1">
      <c r="A8" s="97">
        <v>44974</v>
      </c>
      <c r="B8" s="89" t="s">
        <v>491</v>
      </c>
      <c r="C8" s="112" t="s">
        <v>492</v>
      </c>
    </row>
    <row r="9" spans="1:3" ht="14.25" customHeight="1">
      <c r="A9" s="97">
        <v>44977</v>
      </c>
      <c r="B9" s="89" t="s">
        <v>493</v>
      </c>
      <c r="C9" s="112"/>
    </row>
    <row r="10" spans="1:3" ht="14.25" customHeight="1">
      <c r="A10" s="97"/>
      <c r="B10" s="89"/>
      <c r="C10" s="112"/>
    </row>
    <row r="11" spans="1:3" ht="14.25" customHeight="1">
      <c r="A11" s="97"/>
      <c r="B11" s="89"/>
      <c r="C11" s="112"/>
    </row>
    <row r="12" spans="1:3" ht="14.25" customHeight="1">
      <c r="A12" s="97"/>
      <c r="B12" s="89"/>
      <c r="C12" s="112"/>
    </row>
    <row r="13" spans="1:3" ht="14.25" customHeight="1">
      <c r="A13" s="97"/>
      <c r="B13" s="89"/>
      <c r="C13" s="112"/>
    </row>
    <row r="14" spans="1:3" ht="14.25" customHeight="1">
      <c r="A14" s="97"/>
      <c r="B14" s="89"/>
      <c r="C14" s="112"/>
    </row>
    <row r="15" spans="1:3" ht="14.25" customHeight="1">
      <c r="A15" s="97"/>
      <c r="B15" s="89"/>
      <c r="C15" s="112"/>
    </row>
    <row r="16" spans="1:3" ht="14.25" customHeight="1">
      <c r="A16" s="97"/>
      <c r="B16" s="89"/>
      <c r="C16" s="112"/>
    </row>
    <row r="17" spans="1:3" ht="14.25" customHeight="1">
      <c r="A17" s="97"/>
      <c r="B17" s="89"/>
      <c r="C17" s="112"/>
    </row>
    <row r="18" spans="1:3" ht="14.25" customHeight="1">
      <c r="A18" s="97"/>
      <c r="B18" s="89"/>
      <c r="C18" s="112"/>
    </row>
    <row r="19" spans="1:3" ht="20.25" customHeight="1">
      <c r="A19" s="97"/>
      <c r="B19" s="89"/>
      <c r="C19" s="89"/>
    </row>
    <row r="20" spans="1:3" ht="14.25" customHeight="1">
      <c r="A20" s="97"/>
      <c r="B20" s="89"/>
      <c r="C20" s="112"/>
    </row>
    <row r="21" spans="1:3" ht="14.25" customHeight="1">
      <c r="A21" s="97"/>
      <c r="B21" s="89"/>
      <c r="C21" s="89"/>
    </row>
    <row r="22" spans="1:3" ht="14.25" customHeight="1">
      <c r="A22" s="97"/>
      <c r="B22" s="89"/>
      <c r="C22" s="112"/>
    </row>
    <row r="23" spans="1:3" ht="14.25" customHeight="1">
      <c r="A23" s="97"/>
      <c r="B23" s="89"/>
      <c r="C23" s="112"/>
    </row>
    <row r="24" spans="1:3" ht="14.25" customHeight="1">
      <c r="A24" s="97"/>
      <c r="B24" s="89"/>
      <c r="C24" s="112"/>
    </row>
    <row r="25" spans="1:3" ht="14.25" customHeight="1">
      <c r="A25" s="97"/>
      <c r="B25" s="89"/>
      <c r="C25" s="112"/>
    </row>
    <row r="26" spans="1:3" ht="14.25" customHeight="1">
      <c r="A26" s="97"/>
      <c r="B26" s="89"/>
      <c r="C26" s="112"/>
    </row>
    <row r="27" spans="1:3" ht="14.25" customHeight="1">
      <c r="A27" s="97"/>
      <c r="B27" s="89"/>
      <c r="C27" s="89"/>
    </row>
    <row r="28" spans="1:3" ht="14.25" customHeight="1">
      <c r="A28" s="97"/>
      <c r="B28" s="89"/>
      <c r="C28" s="89"/>
    </row>
    <row r="29" spans="1:3" ht="14.25" customHeight="1">
      <c r="A29" s="97"/>
      <c r="B29" s="89"/>
      <c r="C29" s="89"/>
    </row>
    <row r="30" spans="1:3" ht="14.25" customHeight="1">
      <c r="A30" s="97"/>
      <c r="B30" s="89"/>
      <c r="C30" s="89"/>
    </row>
    <row r="31" spans="1:3" ht="14.25" customHeight="1">
      <c r="A31" s="97"/>
      <c r="B31" s="89"/>
      <c r="C31" s="89"/>
    </row>
    <row r="32" spans="1:3" ht="14.25" customHeight="1">
      <c r="A32" s="97"/>
      <c r="B32" s="89"/>
      <c r="C32" s="89"/>
    </row>
    <row r="33" spans="1:3" ht="14.25" customHeight="1">
      <c r="A33" s="97"/>
      <c r="B33" s="89"/>
      <c r="C33" s="89"/>
    </row>
    <row r="34" spans="1:3" ht="14.25" customHeight="1">
      <c r="A34" s="97"/>
      <c r="B34" s="89"/>
      <c r="C34" s="89"/>
    </row>
    <row r="35" spans="1:3" ht="14.25" customHeight="1">
      <c r="A35" s="97"/>
      <c r="B35" s="5"/>
      <c r="C35" s="89"/>
    </row>
    <row r="36" spans="1:3" ht="14.25" customHeight="1">
      <c r="A36" s="97"/>
      <c r="B36" s="5"/>
      <c r="C36" s="89"/>
    </row>
    <row r="37" spans="1:3" ht="14.25" customHeight="1">
      <c r="A37" s="97"/>
      <c r="B37" s="5"/>
      <c r="C37" s="89"/>
    </row>
    <row r="38" spans="1:3" ht="14.25" customHeight="1">
      <c r="A38" s="97"/>
      <c r="B38" s="5"/>
      <c r="C38" s="89"/>
    </row>
    <row r="39" spans="1:3" ht="14.25" customHeight="1">
      <c r="A39" s="97"/>
      <c r="B39" s="5"/>
      <c r="C39" s="89"/>
    </row>
    <row r="40" spans="1:3" ht="14.25" customHeight="1">
      <c r="A40" s="97"/>
      <c r="B40" s="5"/>
      <c r="C40" s="89"/>
    </row>
    <row r="41" spans="1:3" ht="14.25" customHeight="1">
      <c r="A41" s="97"/>
      <c r="B41" s="5"/>
      <c r="C41" s="89"/>
    </row>
    <row r="42" spans="1:3" ht="14.25" customHeight="1">
      <c r="A42" s="97"/>
      <c r="B42" s="5"/>
      <c r="C42" s="89"/>
    </row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">
    <mergeCell ref="A2:C2"/>
  </mergeCell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Andres Vargas Burgos</cp:lastModifiedBy>
  <cp:revision/>
  <dcterms:created xsi:type="dcterms:W3CDTF">2023-02-23T13:05:25Z</dcterms:created>
  <dcterms:modified xsi:type="dcterms:W3CDTF">2023-03-01T04:59:42Z</dcterms:modified>
  <cp:category/>
  <cp:contentStatus/>
</cp:coreProperties>
</file>