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hidePivotFieldList="1"/>
  <xr:revisionPtr revIDLastSave="0" documentId="8_{96A86385-5A71-4B5A-8E32-B33CD51353A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DATA" sheetId="2" r:id="rId1"/>
    <sheet name="CALCULATION" sheetId="3" r:id="rId2"/>
    <sheet name="PIVOT TABLES" sheetId="4" r:id="rId3"/>
  </sheets>
  <definedNames>
    <definedName name="_xlnm._FilterDatabase" localSheetId="0" hidden="1">DATA!$L$12:$L$12</definedName>
    <definedName name="NativeTimeline_Date_of_Maintenance">#N/A</definedName>
  </definedNames>
  <calcPr calcId="191028"/>
  <pivotCaches>
    <pivotCache cacheId="14388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5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2" l="1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4" i="2"/>
  <c r="I5" i="2"/>
  <c r="I6" i="2"/>
  <c r="I7" i="2"/>
  <c r="I8" i="2"/>
  <c r="I9" i="2"/>
  <c r="I10" i="2"/>
  <c r="I3" i="2"/>
  <c r="F3" i="3"/>
  <c r="E3" i="3"/>
  <c r="D3" i="3"/>
  <c r="C3" i="3"/>
  <c r="B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tc={4AFF29FB-C8DE-484C-A257-780D672A5732}</author>
    <author>tc={30DA2F73-0C11-4306-81EA-3B7D8CB78FA5}</author>
    <author>tc={0E0A2DD0-B7EB-426E-83A0-31C64F8AAC9A}</author>
  </authors>
  <commentList>
    <comment ref="E2" authorId="0" shapeId="0" xr:uid="{4AFF29FB-C8DE-484C-A257-780D672A5732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Highlighted data greater than 8 hrs</t>
      </text>
    </comment>
    <comment ref="F2" authorId="1" shapeId="0" xr:uid="{30DA2F73-0C11-4306-81EA-3B7D8CB78FA5}">
      <text>
        <t>[Threaded comment]
Your version of Excel allows you to read this threaded comment; however, any edits to it will get removed if the file is opened in a newer version of Excel. Learn more: https://go.microsoft.com/fwlink/?linkid=870924
Comment:
    Conditional Formatting colour scales</t>
      </text>
    </comment>
    <comment ref="I2" authorId="2" shapeId="0" xr:uid="{0E0A2DD0-B7EB-426E-83A0-31C64F8AAC9A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Highlighted maintenance cost more than Rs 10000</t>
      </text>
    </comment>
  </commentList>
</comments>
</file>

<file path=xl/sharedStrings.xml><?xml version="1.0" encoding="utf-8"?>
<sst xmlns="http://schemas.openxmlformats.org/spreadsheetml/2006/main" count="1262" uniqueCount="56">
  <si>
    <t>MAINTENANCE DATA ANALYSIS FOR MANUFACTURING PLANT</t>
  </si>
  <si>
    <t>S No.</t>
  </si>
  <si>
    <t>Machine ID</t>
  </si>
  <si>
    <t>Date of Maintenance</t>
  </si>
  <si>
    <t>Type of Maintenance</t>
  </si>
  <si>
    <t>Downtime (hr)</t>
  </si>
  <si>
    <t>Cost of Maintenance (Rs)</t>
  </si>
  <si>
    <t xml:space="preserve">Technician Name </t>
  </si>
  <si>
    <t>Root Cause</t>
  </si>
  <si>
    <t xml:space="preserve">Costly Maintenance </t>
  </si>
  <si>
    <t>M-002</t>
  </si>
  <si>
    <t>Breakdown</t>
  </si>
  <si>
    <t>Ravi</t>
  </si>
  <si>
    <t>Lubrication</t>
  </si>
  <si>
    <t>Preventive</t>
  </si>
  <si>
    <t>Arjun</t>
  </si>
  <si>
    <t>M-001</t>
  </si>
  <si>
    <t>Anita</t>
  </si>
  <si>
    <t>Overload</t>
  </si>
  <si>
    <t>M-010</t>
  </si>
  <si>
    <t>Meena</t>
  </si>
  <si>
    <t>Misalignment</t>
  </si>
  <si>
    <t>M-005</t>
  </si>
  <si>
    <t>Wear</t>
  </si>
  <si>
    <t>M-006</t>
  </si>
  <si>
    <t>M-007</t>
  </si>
  <si>
    <t>Suresh</t>
  </si>
  <si>
    <t>M-004</t>
  </si>
  <si>
    <t>Electrical</t>
  </si>
  <si>
    <t>M-009</t>
  </si>
  <si>
    <t>M-003</t>
  </si>
  <si>
    <t>M-008</t>
  </si>
  <si>
    <t>CALCULATIONS</t>
  </si>
  <si>
    <t>S NO.</t>
  </si>
  <si>
    <t>TOTAL MAINTENANCE COST  (Rs)</t>
  </si>
  <si>
    <t>TOTAL DOWN TIME  (hr)</t>
  </si>
  <si>
    <t xml:space="preserve">AVERAGE DOWNTIME </t>
  </si>
  <si>
    <t xml:space="preserve">BREAKDOWNS COUNT </t>
  </si>
  <si>
    <t xml:space="preserve">PREVENTIVE COUNT </t>
  </si>
  <si>
    <t xml:space="preserve">MOST EXPENSIVE MACHINES </t>
  </si>
  <si>
    <t>TOTAL DOWNTIME VS TYPE OF MAINTENANCE</t>
  </si>
  <si>
    <t>(All)</t>
  </si>
  <si>
    <t>Average of Downtime (hr)</t>
  </si>
  <si>
    <t>Sum of Cost of Maintenance (Rs)</t>
  </si>
  <si>
    <t>Grand Total</t>
  </si>
  <si>
    <t>MONTHLY MAINTENANCE TREND</t>
  </si>
  <si>
    <t>M-001 Total</t>
  </si>
  <si>
    <t>M-002 Total</t>
  </si>
  <si>
    <t>M-003 Total</t>
  </si>
  <si>
    <t>M-004 Total</t>
  </si>
  <si>
    <t>M-005 Total</t>
  </si>
  <si>
    <t>M-006 Total</t>
  </si>
  <si>
    <t>M-007 Total</t>
  </si>
  <si>
    <t>M-008 Total</t>
  </si>
  <si>
    <t>M-009 Total</t>
  </si>
  <si>
    <t>M-010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</si>
</sst>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rgb="FF000000"/>
      <name val="Calibri"/>
      <charset val="1"/>
    </font>
    <font>
      <b/>
      <sz val="16"/>
      <color theme="6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4" fillId="4" borderId="3" xfId="0" applyFont="1" applyFill="1" applyBorder="1"/>
    <xf numFmtId="0" fontId="4" fillId="4" borderId="1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/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3">
    <dxf>
      <font>
        <color rgb="FF002060"/>
      </font>
      <fill>
        <patternFill patternType="solid"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11/relationships/timelineCache" Target="timelineCaches/timeline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1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Expensive Machine</a:t>
            </a:r>
          </a:p>
        </c:rich>
      </c:tx>
      <c:overlay val="0"/>
      <c:spPr>
        <a:solidFill>
          <a:srgbClr val="C0F1C8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1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45D65A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'PIVOT TABLES'!$B$5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45D65A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errBars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rgbClr val="000000"/>
                </a:solidFill>
                <a:prstDash val="solid"/>
                <a:round/>
              </a:ln>
              <a:effectLst/>
            </c:spPr>
          </c:errBars>
          <c:cat>
            <c:strRef>
              <c:f>'PIVOT TABLES'!$A$6:$A$11</c:f>
              <c:strCache>
                <c:ptCount val="5"/>
                <c:pt idx="0">
                  <c:v>M-009</c:v>
                </c:pt>
                <c:pt idx="1">
                  <c:v>M-007</c:v>
                </c:pt>
                <c:pt idx="2">
                  <c:v>M-006</c:v>
                </c:pt>
                <c:pt idx="3">
                  <c:v>M-005</c:v>
                </c:pt>
                <c:pt idx="4">
                  <c:v>M-002</c:v>
                </c:pt>
              </c:strCache>
            </c:strRef>
          </c:cat>
          <c:val>
            <c:numRef>
              <c:f>'PIVOT TABLES'!$B$6:$B$11</c:f>
              <c:numCache>
                <c:formatCode>General</c:formatCode>
                <c:ptCount val="5"/>
                <c:pt idx="0">
                  <c:v>111732.66999999998</c:v>
                </c:pt>
                <c:pt idx="1">
                  <c:v>159780.21999999997</c:v>
                </c:pt>
                <c:pt idx="2">
                  <c:v>126508.17999999996</c:v>
                </c:pt>
                <c:pt idx="3">
                  <c:v>110242.99999999999</c:v>
                </c:pt>
                <c:pt idx="4">
                  <c:v>129955.60999999999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7-4914-8284-2C7E7855C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842203655"/>
        <c:axId val="842205703"/>
      </c:barChart>
      <c:catAx>
        <c:axId val="8422036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Machine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05703"/>
        <c:crosses val="autoZero"/>
        <c:auto val="1"/>
        <c:lblAlgn val="ctr"/>
        <c:lblOffset val="100"/>
        <c:noMultiLvlLbl val="0"/>
      </c:catAx>
      <c:valAx>
        <c:axId val="842205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1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 of cost Maintenance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1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solidFill>
            <a:srgbClr val="FFFFFF"/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203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D0D0D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TABLES!PivotTable5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MAINTENANCE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'PIVOT TABLES'!$H$3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EA6-4947-8992-D6DDE81309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EA6-4947-8992-D6DDE8130912}"/>
              </c:ext>
            </c:extLst>
          </c:dPt>
          <c:cat>
            <c:strRef>
              <c:f>'PIVOT TABLES'!$G$4:$G$6</c:f>
              <c:strCache>
                <c:ptCount val="2"/>
                <c:pt idx="0">
                  <c:v>Breakdown</c:v>
                </c:pt>
                <c:pt idx="1">
                  <c:v>Preventive</c:v>
                </c:pt>
              </c:strCache>
            </c:strRef>
          </c:cat>
          <c:val>
            <c:numRef>
              <c:f>'PIVOT TABLES'!$H$4:$H$6</c:f>
              <c:numCache>
                <c:formatCode>General</c:formatCode>
                <c:ptCount val="2"/>
                <c:pt idx="0">
                  <c:v>6.1180327868852435</c:v>
                </c:pt>
                <c:pt idx="1">
                  <c:v>1.7528089887640439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A9-4C42-9AC5-F9A698712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l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project.xlsx]PIVOT TABLES!PivotTable4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MAINTENANCE  COST BY MONTH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A02B93"/>
            </a:solidFill>
            <a:prstDash val="solid"/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TABLES'!$C$16:$C$17</c:f>
              <c:strCache>
                <c:ptCount val="1"/>
                <c:pt idx="0">
                  <c:v>Preventive</c:v>
                </c:pt>
              </c:strCache>
            </c:strRef>
          </c:tx>
          <c:spPr>
            <a:ln w="28575" cap="rnd">
              <a:solidFill>
                <a:srgbClr val="A02B93"/>
              </a:solidFill>
              <a:prstDash val="solid"/>
              <a:round/>
            </a:ln>
            <a:effectLst/>
          </c:spPr>
          <c:marker>
            <c:symbol val="none"/>
          </c:marker>
          <c:cat>
            <c:multiLvlStrRef>
              <c:f>'PIVOT TABLES'!$A$18:$B$197</c:f>
              <c:multiLvlStrCache>
                <c:ptCount val="169"/>
                <c:lvl>
                  <c:pt idx="0">
                    <c:v>24-01-2024</c:v>
                  </c:pt>
                  <c:pt idx="1">
                    <c:v>26-01-2024</c:v>
                  </c:pt>
                  <c:pt idx="2">
                    <c:v>26-02-2024</c:v>
                  </c:pt>
                  <c:pt idx="3">
                    <c:v>02-07-2024</c:v>
                  </c:pt>
                  <c:pt idx="4">
                    <c:v>07-07-2024</c:v>
                  </c:pt>
                  <c:pt idx="5">
                    <c:v>08-07-2024</c:v>
                  </c:pt>
                  <c:pt idx="6">
                    <c:v>14-10-2024</c:v>
                  </c:pt>
                  <c:pt idx="7">
                    <c:v>10-11-2024</c:v>
                  </c:pt>
                  <c:pt idx="8">
                    <c:v>12-11-2024</c:v>
                  </c:pt>
                  <c:pt idx="9">
                    <c:v>01-12-2024</c:v>
                  </c:pt>
                  <c:pt idx="10">
                    <c:v>07-01-2024</c:v>
                  </c:pt>
                  <c:pt idx="11">
                    <c:v>03-02-2024</c:v>
                  </c:pt>
                  <c:pt idx="12">
                    <c:v>15-03-2024</c:v>
                  </c:pt>
                  <c:pt idx="13">
                    <c:v>21-03-2024</c:v>
                  </c:pt>
                  <c:pt idx="14">
                    <c:v>08-05-2024</c:v>
                  </c:pt>
                  <c:pt idx="15">
                    <c:v>16-05-2024</c:v>
                  </c:pt>
                  <c:pt idx="16">
                    <c:v>25-05-2024</c:v>
                  </c:pt>
                  <c:pt idx="17">
                    <c:v>13-07-2024</c:v>
                  </c:pt>
                  <c:pt idx="18">
                    <c:v>16-07-2024</c:v>
                  </c:pt>
                  <c:pt idx="19">
                    <c:v>05-08-2024</c:v>
                  </c:pt>
                  <c:pt idx="20">
                    <c:v>19-08-2024</c:v>
                  </c:pt>
                  <c:pt idx="21">
                    <c:v>21-08-2024</c:v>
                  </c:pt>
                  <c:pt idx="22">
                    <c:v>28-08-2024</c:v>
                  </c:pt>
                  <c:pt idx="23">
                    <c:v>31-08-2024</c:v>
                  </c:pt>
                  <c:pt idx="24">
                    <c:v>05-10-2024</c:v>
                  </c:pt>
                  <c:pt idx="25">
                    <c:v>08-10-2024</c:v>
                  </c:pt>
                  <c:pt idx="26">
                    <c:v>10-10-2024</c:v>
                  </c:pt>
                  <c:pt idx="27">
                    <c:v>18-10-2024</c:v>
                  </c:pt>
                  <c:pt idx="28">
                    <c:v>29-10-2024</c:v>
                  </c:pt>
                  <c:pt idx="29">
                    <c:v>29-11-2024</c:v>
                  </c:pt>
                  <c:pt idx="30">
                    <c:v>17-12-2024</c:v>
                  </c:pt>
                  <c:pt idx="31">
                    <c:v>20-01-2024</c:v>
                  </c:pt>
                  <c:pt idx="32">
                    <c:v>03-02-2024</c:v>
                  </c:pt>
                  <c:pt idx="33">
                    <c:v>04-02-2024</c:v>
                  </c:pt>
                  <c:pt idx="34">
                    <c:v>08-04-2024</c:v>
                  </c:pt>
                  <c:pt idx="35">
                    <c:v>19-04-2024</c:v>
                  </c:pt>
                  <c:pt idx="36">
                    <c:v>02-05-2024</c:v>
                  </c:pt>
                  <c:pt idx="37">
                    <c:v>15-05-2024</c:v>
                  </c:pt>
                  <c:pt idx="38">
                    <c:v>28-05-2024</c:v>
                  </c:pt>
                  <c:pt idx="39">
                    <c:v>08-06-2024</c:v>
                  </c:pt>
                  <c:pt idx="40">
                    <c:v>27-07-2024</c:v>
                  </c:pt>
                  <c:pt idx="41">
                    <c:v>04-08-2024</c:v>
                  </c:pt>
                  <c:pt idx="42">
                    <c:v>09-08-2024</c:v>
                  </c:pt>
                  <c:pt idx="43">
                    <c:v>31-08-2024</c:v>
                  </c:pt>
                  <c:pt idx="44">
                    <c:v>12-09-2024</c:v>
                  </c:pt>
                  <c:pt idx="45">
                    <c:v>28-09-2024</c:v>
                  </c:pt>
                  <c:pt idx="46">
                    <c:v>14-12-2024</c:v>
                  </c:pt>
                  <c:pt idx="47">
                    <c:v>19-12-2024</c:v>
                  </c:pt>
                  <c:pt idx="48">
                    <c:v>25-12-2024</c:v>
                  </c:pt>
                  <c:pt idx="49">
                    <c:v>15-01-2024</c:v>
                  </c:pt>
                  <c:pt idx="50">
                    <c:v>27-01-2024</c:v>
                  </c:pt>
                  <c:pt idx="51">
                    <c:v>02-02-2024</c:v>
                  </c:pt>
                  <c:pt idx="52">
                    <c:v>08-02-2024</c:v>
                  </c:pt>
                  <c:pt idx="53">
                    <c:v>19-03-2024</c:v>
                  </c:pt>
                  <c:pt idx="54">
                    <c:v>22-03-2024</c:v>
                  </c:pt>
                  <c:pt idx="55">
                    <c:v>31-05-2024</c:v>
                  </c:pt>
                  <c:pt idx="56">
                    <c:v>14-07-2024</c:v>
                  </c:pt>
                  <c:pt idx="57">
                    <c:v>08-08-2024</c:v>
                  </c:pt>
                  <c:pt idx="58">
                    <c:v>29-08-2024</c:v>
                  </c:pt>
                  <c:pt idx="59">
                    <c:v>28-09-2024</c:v>
                  </c:pt>
                  <c:pt idx="60">
                    <c:v>09-11-2024</c:v>
                  </c:pt>
                  <c:pt idx="61">
                    <c:v>10-11-2024</c:v>
                  </c:pt>
                  <c:pt idx="62">
                    <c:v>09-12-2024</c:v>
                  </c:pt>
                  <c:pt idx="63">
                    <c:v>16-12-2024</c:v>
                  </c:pt>
                  <c:pt idx="64">
                    <c:v>26-12-2024</c:v>
                  </c:pt>
                  <c:pt idx="65">
                    <c:v>14-01-2024</c:v>
                  </c:pt>
                  <c:pt idx="66">
                    <c:v>23-01-2024</c:v>
                  </c:pt>
                  <c:pt idx="67">
                    <c:v>25-02-2024</c:v>
                  </c:pt>
                  <c:pt idx="68">
                    <c:v>20-03-2024</c:v>
                  </c:pt>
                  <c:pt idx="69">
                    <c:v>25-03-2024</c:v>
                  </c:pt>
                  <c:pt idx="70">
                    <c:v>13-04-2024</c:v>
                  </c:pt>
                  <c:pt idx="71">
                    <c:v>23-04-2024</c:v>
                  </c:pt>
                  <c:pt idx="72">
                    <c:v>28-05-2024</c:v>
                  </c:pt>
                  <c:pt idx="73">
                    <c:v>05-06-2024</c:v>
                  </c:pt>
                  <c:pt idx="74">
                    <c:v>13-06-2024</c:v>
                  </c:pt>
                  <c:pt idx="75">
                    <c:v>07-07-2024</c:v>
                  </c:pt>
                  <c:pt idx="76">
                    <c:v>21-07-2024</c:v>
                  </c:pt>
                  <c:pt idx="77">
                    <c:v>10-08-2024</c:v>
                  </c:pt>
                  <c:pt idx="78">
                    <c:v>17-08-2024</c:v>
                  </c:pt>
                  <c:pt idx="79">
                    <c:v>01-09-2024</c:v>
                  </c:pt>
                  <c:pt idx="80">
                    <c:v>15-09-2024</c:v>
                  </c:pt>
                  <c:pt idx="81">
                    <c:v>16-09-2024</c:v>
                  </c:pt>
                  <c:pt idx="82">
                    <c:v>08-11-2024</c:v>
                  </c:pt>
                  <c:pt idx="83">
                    <c:v>04-01-2024</c:v>
                  </c:pt>
                  <c:pt idx="84">
                    <c:v>09-01-2024</c:v>
                  </c:pt>
                  <c:pt idx="85">
                    <c:v>24-01-2024</c:v>
                  </c:pt>
                  <c:pt idx="86">
                    <c:v>25-01-2024</c:v>
                  </c:pt>
                  <c:pt idx="87">
                    <c:v>29-01-2024</c:v>
                  </c:pt>
                  <c:pt idx="88">
                    <c:v>11-02-2024</c:v>
                  </c:pt>
                  <c:pt idx="89">
                    <c:v>18-02-2024</c:v>
                  </c:pt>
                  <c:pt idx="90">
                    <c:v>22-02-2024</c:v>
                  </c:pt>
                  <c:pt idx="91">
                    <c:v>28-02-2024</c:v>
                  </c:pt>
                  <c:pt idx="92">
                    <c:v>09-03-2024</c:v>
                  </c:pt>
                  <c:pt idx="93">
                    <c:v>14-03-2024</c:v>
                  </c:pt>
                  <c:pt idx="94">
                    <c:v>23-04-2024</c:v>
                  </c:pt>
                  <c:pt idx="95">
                    <c:v>26-05-2024</c:v>
                  </c:pt>
                  <c:pt idx="96">
                    <c:v>04-08-2024</c:v>
                  </c:pt>
                  <c:pt idx="97">
                    <c:v>08-08-2024</c:v>
                  </c:pt>
                  <c:pt idx="98">
                    <c:v>10-10-2024</c:v>
                  </c:pt>
                  <c:pt idx="99">
                    <c:v>09-11-2024</c:v>
                  </c:pt>
                  <c:pt idx="100">
                    <c:v>12-11-2024</c:v>
                  </c:pt>
                  <c:pt idx="101">
                    <c:v>17-11-2024</c:v>
                  </c:pt>
                  <c:pt idx="102">
                    <c:v>22-01-2024</c:v>
                  </c:pt>
                  <c:pt idx="103">
                    <c:v>23-01-2024</c:v>
                  </c:pt>
                  <c:pt idx="104">
                    <c:v>28-01-2024</c:v>
                  </c:pt>
                  <c:pt idx="105">
                    <c:v>10-02-2024</c:v>
                  </c:pt>
                  <c:pt idx="106">
                    <c:v>18-02-2024</c:v>
                  </c:pt>
                  <c:pt idx="107">
                    <c:v>24-02-2024</c:v>
                  </c:pt>
                  <c:pt idx="108">
                    <c:v>26-02-2024</c:v>
                  </c:pt>
                  <c:pt idx="109">
                    <c:v>20-05-2024</c:v>
                  </c:pt>
                  <c:pt idx="110">
                    <c:v>17-06-2024</c:v>
                  </c:pt>
                  <c:pt idx="111">
                    <c:v>14-07-2024</c:v>
                  </c:pt>
                  <c:pt idx="112">
                    <c:v>04-09-2024</c:v>
                  </c:pt>
                  <c:pt idx="113">
                    <c:v>10-09-2024</c:v>
                  </c:pt>
                  <c:pt idx="114">
                    <c:v>05-10-2024</c:v>
                  </c:pt>
                  <c:pt idx="115">
                    <c:v>20-10-2024</c:v>
                  </c:pt>
                  <c:pt idx="116">
                    <c:v>21-10-2024</c:v>
                  </c:pt>
                  <c:pt idx="117">
                    <c:v>21-12-2024</c:v>
                  </c:pt>
                  <c:pt idx="118">
                    <c:v>23-01-2024</c:v>
                  </c:pt>
                  <c:pt idx="119">
                    <c:v>15-02-2024</c:v>
                  </c:pt>
                  <c:pt idx="120">
                    <c:v>21-02-2024</c:v>
                  </c:pt>
                  <c:pt idx="121">
                    <c:v>17-03-2024</c:v>
                  </c:pt>
                  <c:pt idx="122">
                    <c:v>18-04-2024</c:v>
                  </c:pt>
                  <c:pt idx="123">
                    <c:v>19-04-2024</c:v>
                  </c:pt>
                  <c:pt idx="124">
                    <c:v>09-06-2024</c:v>
                  </c:pt>
                  <c:pt idx="125">
                    <c:v>16-06-2024</c:v>
                  </c:pt>
                  <c:pt idx="126">
                    <c:v>28-06-2024</c:v>
                  </c:pt>
                  <c:pt idx="127">
                    <c:v>12-08-2024</c:v>
                  </c:pt>
                  <c:pt idx="128">
                    <c:v>14-08-2024</c:v>
                  </c:pt>
                  <c:pt idx="129">
                    <c:v>06-11-2024</c:v>
                  </c:pt>
                  <c:pt idx="130">
                    <c:v>11-11-2024</c:v>
                  </c:pt>
                  <c:pt idx="131">
                    <c:v>16-11-2024</c:v>
                  </c:pt>
                  <c:pt idx="132">
                    <c:v>19-11-2024</c:v>
                  </c:pt>
                  <c:pt idx="133">
                    <c:v>22-11-2024</c:v>
                  </c:pt>
                  <c:pt idx="134">
                    <c:v>06-01-2024</c:v>
                  </c:pt>
                  <c:pt idx="135">
                    <c:v>31-01-2024</c:v>
                  </c:pt>
                  <c:pt idx="136">
                    <c:v>17-02-2024</c:v>
                  </c:pt>
                  <c:pt idx="137">
                    <c:v>20-02-2024</c:v>
                  </c:pt>
                  <c:pt idx="138">
                    <c:v>05-03-2024</c:v>
                  </c:pt>
                  <c:pt idx="139">
                    <c:v>10-03-2024</c:v>
                  </c:pt>
                  <c:pt idx="140">
                    <c:v>21-03-2024</c:v>
                  </c:pt>
                  <c:pt idx="141">
                    <c:v>24-04-2024</c:v>
                  </c:pt>
                  <c:pt idx="142">
                    <c:v>01-05-2024</c:v>
                  </c:pt>
                  <c:pt idx="143">
                    <c:v>05-05-2024</c:v>
                  </c:pt>
                  <c:pt idx="144">
                    <c:v>20-05-2024</c:v>
                  </c:pt>
                  <c:pt idx="145">
                    <c:v>25-06-2024</c:v>
                  </c:pt>
                  <c:pt idx="146">
                    <c:v>06-07-2024</c:v>
                  </c:pt>
                  <c:pt idx="147">
                    <c:v>15-07-2024</c:v>
                  </c:pt>
                  <c:pt idx="148">
                    <c:v>27-09-2024</c:v>
                  </c:pt>
                  <c:pt idx="149">
                    <c:v>28-09-2024</c:v>
                  </c:pt>
                  <c:pt idx="150">
                    <c:v>27-11-2024</c:v>
                  </c:pt>
                  <c:pt idx="151">
                    <c:v>29-11-2024</c:v>
                  </c:pt>
                  <c:pt idx="152">
                    <c:v>13-12-2024</c:v>
                  </c:pt>
                  <c:pt idx="153">
                    <c:v>02-01-2024</c:v>
                  </c:pt>
                  <c:pt idx="154">
                    <c:v>11-01-2024</c:v>
                  </c:pt>
                  <c:pt idx="155">
                    <c:v>29-01-2024</c:v>
                  </c:pt>
                  <c:pt idx="156">
                    <c:v>03-06-2024</c:v>
                  </c:pt>
                  <c:pt idx="157">
                    <c:v>08-06-2024</c:v>
                  </c:pt>
                  <c:pt idx="158">
                    <c:v>14-06-2024</c:v>
                  </c:pt>
                  <c:pt idx="159">
                    <c:v>23-07-2024</c:v>
                  </c:pt>
                  <c:pt idx="160">
                    <c:v>28-08-2024</c:v>
                  </c:pt>
                  <c:pt idx="161">
                    <c:v>30-08-2024</c:v>
                  </c:pt>
                  <c:pt idx="162">
                    <c:v>24-09-2024</c:v>
                  </c:pt>
                  <c:pt idx="163">
                    <c:v>27-09-2024</c:v>
                  </c:pt>
                  <c:pt idx="164">
                    <c:v>28-09-2024</c:v>
                  </c:pt>
                  <c:pt idx="165">
                    <c:v>30-09-2024</c:v>
                  </c:pt>
                  <c:pt idx="166">
                    <c:v>05-11-2024</c:v>
                  </c:pt>
                  <c:pt idx="167">
                    <c:v>23-11-2024</c:v>
                  </c:pt>
                  <c:pt idx="168">
                    <c:v>29-11-2024</c:v>
                  </c:pt>
                </c:lvl>
                <c:lvl>
                  <c:pt idx="0">
                    <c:v>M-001</c:v>
                  </c:pt>
                  <c:pt idx="10">
                    <c:v>M-002</c:v>
                  </c:pt>
                  <c:pt idx="31">
                    <c:v>M-003</c:v>
                  </c:pt>
                  <c:pt idx="49">
                    <c:v>M-004</c:v>
                  </c:pt>
                  <c:pt idx="65">
                    <c:v>M-005</c:v>
                  </c:pt>
                  <c:pt idx="83">
                    <c:v>M-006</c:v>
                  </c:pt>
                  <c:pt idx="102">
                    <c:v>M-007</c:v>
                  </c:pt>
                  <c:pt idx="118">
                    <c:v>M-008</c:v>
                  </c:pt>
                  <c:pt idx="134">
                    <c:v>M-009</c:v>
                  </c:pt>
                  <c:pt idx="153">
                    <c:v>M-010</c:v>
                  </c:pt>
                </c:lvl>
              </c:multiLvlStrCache>
            </c:multiLvlStrRef>
          </c:cat>
          <c:val>
            <c:numRef>
              <c:f>'PIVOT TABLES'!$C$18:$C$197</c:f>
              <c:numCache>
                <c:formatCode>General</c:formatCode>
                <c:ptCount val="169"/>
                <c:pt idx="0">
                  <c:v>515.08000000000004</c:v>
                </c:pt>
                <c:pt idx="1">
                  <c:v>2434.9</c:v>
                </c:pt>
                <c:pt idx="2">
                  <c:v>1062.43</c:v>
                </c:pt>
                <c:pt idx="3">
                  <c:v>663.07</c:v>
                </c:pt>
                <c:pt idx="4">
                  <c:v>733.23</c:v>
                </c:pt>
                <c:pt idx="5">
                  <c:v>564.70000000000005</c:v>
                </c:pt>
                <c:pt idx="6">
                  <c:v>2194.38</c:v>
                </c:pt>
                <c:pt idx="7">
                  <c:v>1305.9000000000001</c:v>
                </c:pt>
                <c:pt idx="8">
                  <c:v>2983.95</c:v>
                </c:pt>
                <c:pt idx="9">
                  <c:v>694.42</c:v>
                </c:pt>
                <c:pt idx="10">
                  <c:v>1598.8</c:v>
                </c:pt>
                <c:pt idx="11">
                  <c:v>3656.61</c:v>
                </c:pt>
                <c:pt idx="12">
                  <c:v>587.58000000000004</c:v>
                </c:pt>
                <c:pt idx="13">
                  <c:v>1247.4100000000001</c:v>
                </c:pt>
                <c:pt idx="14">
                  <c:v>2245.91</c:v>
                </c:pt>
                <c:pt idx="15">
                  <c:v>495.54</c:v>
                </c:pt>
                <c:pt idx="16">
                  <c:v>854.39</c:v>
                </c:pt>
                <c:pt idx="17">
                  <c:v>1816.15</c:v>
                </c:pt>
                <c:pt idx="18">
                  <c:v>1871.33</c:v>
                </c:pt>
                <c:pt idx="19">
                  <c:v>2644.68</c:v>
                </c:pt>
                <c:pt idx="20">
                  <c:v>3443.7</c:v>
                </c:pt>
                <c:pt idx="21">
                  <c:v>1752.92</c:v>
                </c:pt>
                <c:pt idx="22">
                  <c:v>4221</c:v>
                </c:pt>
                <c:pt idx="23">
                  <c:v>1531.13</c:v>
                </c:pt>
                <c:pt idx="24">
                  <c:v>689.07</c:v>
                </c:pt>
                <c:pt idx="25">
                  <c:v>3648.68</c:v>
                </c:pt>
                <c:pt idx="26">
                  <c:v>2222.46</c:v>
                </c:pt>
                <c:pt idx="27">
                  <c:v>2238.7600000000002</c:v>
                </c:pt>
                <c:pt idx="28">
                  <c:v>431.18</c:v>
                </c:pt>
                <c:pt idx="29">
                  <c:v>448.37</c:v>
                </c:pt>
                <c:pt idx="30">
                  <c:v>3205.52</c:v>
                </c:pt>
                <c:pt idx="31">
                  <c:v>3109.79</c:v>
                </c:pt>
                <c:pt idx="32">
                  <c:v>2279.27</c:v>
                </c:pt>
                <c:pt idx="33">
                  <c:v>1810.52</c:v>
                </c:pt>
                <c:pt idx="34">
                  <c:v>5496.01</c:v>
                </c:pt>
                <c:pt idx="35">
                  <c:v>1660.81</c:v>
                </c:pt>
                <c:pt idx="36">
                  <c:v>2340.73</c:v>
                </c:pt>
                <c:pt idx="37">
                  <c:v>2493.5500000000002</c:v>
                </c:pt>
                <c:pt idx="38">
                  <c:v>1679.19</c:v>
                </c:pt>
                <c:pt idx="39">
                  <c:v>1127.0999999999999</c:v>
                </c:pt>
                <c:pt idx="40">
                  <c:v>901.04</c:v>
                </c:pt>
                <c:pt idx="41">
                  <c:v>2336.63</c:v>
                </c:pt>
                <c:pt idx="42">
                  <c:v>3594.76</c:v>
                </c:pt>
                <c:pt idx="43">
                  <c:v>3215.67</c:v>
                </c:pt>
                <c:pt idx="44">
                  <c:v>1729.73</c:v>
                </c:pt>
                <c:pt idx="45">
                  <c:v>1012.3</c:v>
                </c:pt>
                <c:pt idx="46">
                  <c:v>2280.9899999999998</c:v>
                </c:pt>
                <c:pt idx="47">
                  <c:v>1962.9</c:v>
                </c:pt>
                <c:pt idx="48">
                  <c:v>3668.2</c:v>
                </c:pt>
                <c:pt idx="49">
                  <c:v>850.29</c:v>
                </c:pt>
                <c:pt idx="50">
                  <c:v>2280.25</c:v>
                </c:pt>
                <c:pt idx="51">
                  <c:v>2715.9300000000003</c:v>
                </c:pt>
                <c:pt idx="52">
                  <c:v>1931.41</c:v>
                </c:pt>
                <c:pt idx="53">
                  <c:v>1308.1500000000001</c:v>
                </c:pt>
                <c:pt idx="54">
                  <c:v>1797.77</c:v>
                </c:pt>
                <c:pt idx="55">
                  <c:v>741.44</c:v>
                </c:pt>
                <c:pt idx="56">
                  <c:v>2836.11</c:v>
                </c:pt>
                <c:pt idx="57">
                  <c:v>922.82</c:v>
                </c:pt>
                <c:pt idx="58">
                  <c:v>2865.8</c:v>
                </c:pt>
                <c:pt idx="59">
                  <c:v>1496.13</c:v>
                </c:pt>
                <c:pt idx="60">
                  <c:v>2775.36</c:v>
                </c:pt>
                <c:pt idx="61">
                  <c:v>3417.45</c:v>
                </c:pt>
                <c:pt idx="62">
                  <c:v>3214.5</c:v>
                </c:pt>
                <c:pt idx="63">
                  <c:v>1901.78</c:v>
                </c:pt>
                <c:pt idx="64">
                  <c:v>2800.75</c:v>
                </c:pt>
                <c:pt idx="65">
                  <c:v>3874.28</c:v>
                </c:pt>
                <c:pt idx="66">
                  <c:v>2729.07</c:v>
                </c:pt>
                <c:pt idx="67">
                  <c:v>3012.23</c:v>
                </c:pt>
                <c:pt idx="68">
                  <c:v>1445.3</c:v>
                </c:pt>
                <c:pt idx="69">
                  <c:v>2031.32</c:v>
                </c:pt>
                <c:pt idx="70">
                  <c:v>541.91</c:v>
                </c:pt>
                <c:pt idx="71">
                  <c:v>1280.3599999999999</c:v>
                </c:pt>
                <c:pt idx="72">
                  <c:v>623.51</c:v>
                </c:pt>
                <c:pt idx="73">
                  <c:v>554.07000000000005</c:v>
                </c:pt>
                <c:pt idx="74">
                  <c:v>761.23</c:v>
                </c:pt>
                <c:pt idx="75">
                  <c:v>2495.85</c:v>
                </c:pt>
                <c:pt idx="76">
                  <c:v>2010.17</c:v>
                </c:pt>
                <c:pt idx="77">
                  <c:v>611.04999999999995</c:v>
                </c:pt>
                <c:pt idx="78">
                  <c:v>1612.16</c:v>
                </c:pt>
                <c:pt idx="79">
                  <c:v>694.22</c:v>
                </c:pt>
                <c:pt idx="80">
                  <c:v>3769.09</c:v>
                </c:pt>
                <c:pt idx="81">
                  <c:v>1353.6</c:v>
                </c:pt>
                <c:pt idx="82">
                  <c:v>2259.12</c:v>
                </c:pt>
                <c:pt idx="83">
                  <c:v>1041.6099999999999</c:v>
                </c:pt>
                <c:pt idx="84">
                  <c:v>745.03</c:v>
                </c:pt>
                <c:pt idx="85">
                  <c:v>1319.85</c:v>
                </c:pt>
                <c:pt idx="86">
                  <c:v>2349.98</c:v>
                </c:pt>
                <c:pt idx="87">
                  <c:v>489.27</c:v>
                </c:pt>
                <c:pt idx="88">
                  <c:v>764.84</c:v>
                </c:pt>
                <c:pt idx="89">
                  <c:v>1127.99</c:v>
                </c:pt>
                <c:pt idx="90">
                  <c:v>1774.29</c:v>
                </c:pt>
                <c:pt idx="91">
                  <c:v>877.91</c:v>
                </c:pt>
                <c:pt idx="92">
                  <c:v>2495.67</c:v>
                </c:pt>
                <c:pt idx="93">
                  <c:v>1800.14</c:v>
                </c:pt>
                <c:pt idx="94">
                  <c:v>909.43</c:v>
                </c:pt>
                <c:pt idx="95">
                  <c:v>3659.29</c:v>
                </c:pt>
                <c:pt idx="96">
                  <c:v>1496.26</c:v>
                </c:pt>
                <c:pt idx="97">
                  <c:v>1826.44</c:v>
                </c:pt>
                <c:pt idx="98">
                  <c:v>2521.12</c:v>
                </c:pt>
                <c:pt idx="99">
                  <c:v>1674.75</c:v>
                </c:pt>
                <c:pt idx="100">
                  <c:v>927.15</c:v>
                </c:pt>
                <c:pt idx="101">
                  <c:v>1550.27</c:v>
                </c:pt>
                <c:pt idx="102">
                  <c:v>924.58</c:v>
                </c:pt>
                <c:pt idx="103">
                  <c:v>2402.83</c:v>
                </c:pt>
                <c:pt idx="104">
                  <c:v>1240.6300000000001</c:v>
                </c:pt>
                <c:pt idx="105">
                  <c:v>2908.15</c:v>
                </c:pt>
                <c:pt idx="106">
                  <c:v>981.36</c:v>
                </c:pt>
                <c:pt idx="107">
                  <c:v>2047.93</c:v>
                </c:pt>
                <c:pt idx="108">
                  <c:v>2170.59</c:v>
                </c:pt>
                <c:pt idx="109">
                  <c:v>3451.44</c:v>
                </c:pt>
                <c:pt idx="110">
                  <c:v>891.33</c:v>
                </c:pt>
                <c:pt idx="111">
                  <c:v>1277.4000000000001</c:v>
                </c:pt>
                <c:pt idx="112">
                  <c:v>901.14</c:v>
                </c:pt>
                <c:pt idx="113">
                  <c:v>4362.3599999999997</c:v>
                </c:pt>
                <c:pt idx="114">
                  <c:v>688.14</c:v>
                </c:pt>
                <c:pt idx="115">
                  <c:v>1657.98</c:v>
                </c:pt>
                <c:pt idx="116">
                  <c:v>3312.78</c:v>
                </c:pt>
                <c:pt idx="117">
                  <c:v>1980.99</c:v>
                </c:pt>
                <c:pt idx="118">
                  <c:v>1622.57</c:v>
                </c:pt>
                <c:pt idx="119">
                  <c:v>1911.24</c:v>
                </c:pt>
                <c:pt idx="120">
                  <c:v>1955.91</c:v>
                </c:pt>
                <c:pt idx="121">
                  <c:v>1415.15</c:v>
                </c:pt>
                <c:pt idx="122">
                  <c:v>857.62</c:v>
                </c:pt>
                <c:pt idx="123">
                  <c:v>2579.44</c:v>
                </c:pt>
                <c:pt idx="124">
                  <c:v>1055.8399999999999</c:v>
                </c:pt>
                <c:pt idx="125">
                  <c:v>2101.29</c:v>
                </c:pt>
                <c:pt idx="126">
                  <c:v>1818.99</c:v>
                </c:pt>
                <c:pt idx="127">
                  <c:v>2287.02</c:v>
                </c:pt>
                <c:pt idx="128">
                  <c:v>1857.66</c:v>
                </c:pt>
                <c:pt idx="129">
                  <c:v>1505.93</c:v>
                </c:pt>
                <c:pt idx="130">
                  <c:v>529.15</c:v>
                </c:pt>
                <c:pt idx="131">
                  <c:v>1941.67</c:v>
                </c:pt>
                <c:pt idx="132">
                  <c:v>972.84</c:v>
                </c:pt>
                <c:pt idx="133">
                  <c:v>560.34</c:v>
                </c:pt>
                <c:pt idx="134">
                  <c:v>741.36</c:v>
                </c:pt>
                <c:pt idx="135">
                  <c:v>1576.33</c:v>
                </c:pt>
                <c:pt idx="136">
                  <c:v>1297.45</c:v>
                </c:pt>
                <c:pt idx="137">
                  <c:v>4008.08</c:v>
                </c:pt>
                <c:pt idx="138">
                  <c:v>4839.41</c:v>
                </c:pt>
                <c:pt idx="139">
                  <c:v>2029.13</c:v>
                </c:pt>
                <c:pt idx="140">
                  <c:v>8173.7099999999991</c:v>
                </c:pt>
                <c:pt idx="141">
                  <c:v>638.88</c:v>
                </c:pt>
                <c:pt idx="142">
                  <c:v>1766.7</c:v>
                </c:pt>
                <c:pt idx="143">
                  <c:v>2085.33</c:v>
                </c:pt>
                <c:pt idx="144">
                  <c:v>1982.06</c:v>
                </c:pt>
                <c:pt idx="145">
                  <c:v>2733.39</c:v>
                </c:pt>
                <c:pt idx="146">
                  <c:v>1146.69</c:v>
                </c:pt>
                <c:pt idx="147">
                  <c:v>2454.4499999999998</c:v>
                </c:pt>
                <c:pt idx="148">
                  <c:v>629.73</c:v>
                </c:pt>
                <c:pt idx="149">
                  <c:v>3151.17</c:v>
                </c:pt>
                <c:pt idx="150">
                  <c:v>3438.06</c:v>
                </c:pt>
                <c:pt idx="151">
                  <c:v>1796.33</c:v>
                </c:pt>
                <c:pt idx="152">
                  <c:v>809.2</c:v>
                </c:pt>
                <c:pt idx="153">
                  <c:v>4462.58</c:v>
                </c:pt>
                <c:pt idx="154">
                  <c:v>1935.47</c:v>
                </c:pt>
                <c:pt idx="155">
                  <c:v>673.22</c:v>
                </c:pt>
                <c:pt idx="156">
                  <c:v>2090.0700000000002</c:v>
                </c:pt>
                <c:pt idx="157">
                  <c:v>1354.2</c:v>
                </c:pt>
                <c:pt idx="158">
                  <c:v>690.38</c:v>
                </c:pt>
                <c:pt idx="159">
                  <c:v>1915</c:v>
                </c:pt>
                <c:pt idx="160">
                  <c:v>1327.65</c:v>
                </c:pt>
                <c:pt idx="161">
                  <c:v>3091.32</c:v>
                </c:pt>
                <c:pt idx="162">
                  <c:v>1403.67</c:v>
                </c:pt>
                <c:pt idx="163">
                  <c:v>1770.34</c:v>
                </c:pt>
                <c:pt idx="164">
                  <c:v>1674.36</c:v>
                </c:pt>
                <c:pt idx="165">
                  <c:v>1596.59</c:v>
                </c:pt>
                <c:pt idx="166">
                  <c:v>1515.34</c:v>
                </c:pt>
                <c:pt idx="167">
                  <c:v>2823.06</c:v>
                </c:pt>
                <c:pt idx="168">
                  <c:v>2002.73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F6-45F2-A405-6A259141B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811080"/>
        <c:axId val="1934283783"/>
      </c:lineChart>
      <c:catAx>
        <c:axId val="44781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D0D0D0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283783"/>
        <c:crosses val="autoZero"/>
        <c:auto val="1"/>
        <c:lblAlgn val="ctr"/>
        <c:lblOffset val="100"/>
        <c:noMultiLvlLbl val="0"/>
      </c:catAx>
      <c:valAx>
        <c:axId val="1934283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81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180975</xdr:rowOff>
    </xdr:from>
    <xdr:to>
      <xdr:col>5</xdr:col>
      <xdr:colOff>0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D515B-E40F-9A51-9A9B-D3E518F22C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66675</xdr:colOff>
      <xdr:row>15</xdr:row>
      <xdr:rowOff>9525</xdr:rowOff>
    </xdr:from>
    <xdr:to>
      <xdr:col>6</xdr:col>
      <xdr:colOff>1714500</xdr:colOff>
      <xdr:row>21</xdr:row>
      <xdr:rowOff>180975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e of Maintenance">
              <a:extLst>
                <a:ext uri="{FF2B5EF4-FFF2-40B4-BE49-F238E27FC236}">
                  <a16:creationId xmlns:a16="http://schemas.microsoft.com/office/drawing/2014/main" id="{09E6289D-F60B-FA2D-C57E-689D7945B689}"/>
                </a:ext>
                <a:ext uri="{147F2762-F138-4A5C-976F-8EAC2B608ADB}">
                  <a16:predDERef xmlns:a16="http://schemas.microsoft.com/office/drawing/2014/main" pred="{CF3D515B-E40F-9A51-9A9B-D3E518F22CF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e of Maintenanc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2275" y="2790825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0</xdr:colOff>
      <xdr:row>6</xdr:row>
      <xdr:rowOff>0</xdr:rowOff>
    </xdr:from>
    <xdr:to>
      <xdr:col>7</xdr:col>
      <xdr:colOff>276225</xdr:colOff>
      <xdr:row>11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3C3D3D-A19E-2DEE-9A90-E286FF1E5BB8}"/>
            </a:ext>
            <a:ext uri="{147F2762-F138-4A5C-976F-8EAC2B608ADB}">
              <a16:predDERef xmlns:a16="http://schemas.microsoft.com/office/drawing/2014/main" pred="{09E6289D-F60B-FA2D-C57E-689D7945B6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66675</xdr:colOff>
      <xdr:row>22</xdr:row>
      <xdr:rowOff>19050</xdr:rowOff>
    </xdr:from>
    <xdr:to>
      <xdr:col>9</xdr:col>
      <xdr:colOff>95250</xdr:colOff>
      <xdr:row>36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BEB0BF0-DBC4-9A14-EC55-F8B698A13C71}"/>
            </a:ext>
            <a:ext uri="{147F2762-F138-4A5C-976F-8EAC2B608ADB}">
              <a16:predDERef xmlns:a16="http://schemas.microsoft.com/office/drawing/2014/main" pred="{533C3D3D-A19E-2DEE-9A90-E286FF1E5B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HANA KISHOR WANJARI" id="{89A99D76-B1E5-4021-B48B-8097078CA5B8}" userId="3a3ff0897fb01e27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1.681958680558" createdVersion="8" refreshedVersion="8" minRefreshableVersion="3" recordCount="300" xr:uid="{413C6363-B6FB-415A-AE33-34D5C141EDD1}">
  <cacheSource type="worksheet">
    <worksheetSource ref="J2:R302" sheet="DATA"/>
  </cacheSource>
  <cacheFields count="8">
    <cacheField name="S No." numFmtId="0">
      <sharedItems containsSemiMixedTypes="0" containsString="0" containsNumber="1" containsInteger="1" minValue="1" maxValue="300"/>
    </cacheField>
    <cacheField name="Machine ID" numFmtId="0">
      <sharedItems count="10">
        <s v="M-002"/>
        <s v="M-001"/>
        <s v="M-010"/>
        <s v="M-005"/>
        <s v="M-006"/>
        <s v="M-007"/>
        <s v="M-004"/>
        <s v="M-009"/>
        <s v="M-003"/>
        <s v="M-008"/>
      </sharedItems>
    </cacheField>
    <cacheField name="Date of Maintenance" numFmtId="14">
      <sharedItems containsSemiMixedTypes="0" containsNonDate="0" containsDate="1" containsString="0" minDate="2024-01-02T00:00:00" maxDate="2024-12-29T00:00:00" count="193">
        <d v="2024-01-13T00:00:00"/>
        <d v="2024-10-29T00:00:00"/>
        <d v="2024-10-14T00:00:00"/>
        <d v="2024-05-22T00:00:00"/>
        <d v="2024-03-20T00:00:00"/>
        <d v="2024-06-25T00:00:00"/>
        <d v="2024-02-10T00:00:00"/>
        <d v="2024-12-26T00:00:00"/>
        <d v="2024-07-13T00:00:00"/>
        <d v="2024-12-09T00:00:00"/>
        <d v="2024-05-05T00:00:00"/>
        <d v="2024-01-29T00:00:00"/>
        <d v="2024-10-17T00:00:00"/>
        <d v="2024-05-15T00:00:00"/>
        <d v="2024-07-23T00:00:00"/>
        <d v="2024-02-26T00:00:00"/>
        <d v="2024-07-14T00:00:00"/>
        <d v="2024-12-15T00:00:00"/>
        <d v="2024-08-10T00:00:00"/>
        <d v="2024-09-16T00:00:00"/>
        <d v="2024-03-19T00:00:00"/>
        <d v="2024-06-14T00:00:00"/>
        <d v="2024-05-03T00:00:00"/>
        <d v="2024-03-05T00:00:00"/>
        <d v="2024-08-04T00:00:00"/>
        <d v="2024-02-02T00:00:00"/>
        <d v="2024-12-28T00:00:00"/>
        <d v="2024-05-01T00:00:00"/>
        <d v="2024-05-04T00:00:00"/>
        <d v="2024-06-22T00:00:00"/>
        <d v="2024-02-20T00:00:00"/>
        <d v="2024-07-27T00:00:00"/>
        <d v="2024-01-02T00:00:00"/>
        <d v="2024-12-22T00:00:00"/>
        <d v="2024-05-31T00:00:00"/>
        <d v="2024-01-26T00:00:00"/>
        <d v="2024-02-11T00:00:00"/>
        <d v="2024-10-18T00:00:00"/>
        <d v="2024-09-24T00:00:00"/>
        <d v="2024-07-21T00:00:00"/>
        <d v="2024-11-14T00:00:00"/>
        <d v="2024-03-08T00:00:00"/>
        <d v="2024-08-12T00:00:00"/>
        <d v="2024-06-02T00:00:00"/>
        <d v="2024-10-10T00:00:00"/>
        <d v="2024-09-15T00:00:00"/>
        <d v="2024-01-23T00:00:00"/>
        <d v="2024-10-09T00:00:00"/>
        <d v="2024-07-08T00:00:00"/>
        <d v="2024-07-02T00:00:00"/>
        <d v="2024-04-01T00:00:00"/>
        <d v="2024-12-25T00:00:00"/>
        <d v="2024-06-28T00:00:00"/>
        <d v="2024-06-17T00:00:00"/>
        <d v="2024-12-13T00:00:00"/>
        <d v="2024-10-24T00:00:00"/>
        <d v="2024-08-11T00:00:00"/>
        <d v="2024-08-08T00:00:00"/>
        <d v="2024-04-08T00:00:00"/>
        <d v="2024-06-03T00:00:00"/>
        <d v="2024-11-06T00:00:00"/>
        <d v="2024-03-27T00:00:00"/>
        <d v="2024-04-30T00:00:00"/>
        <d v="2024-08-31T00:00:00"/>
        <d v="2024-09-10T00:00:00"/>
        <d v="2024-03-31T00:00:00"/>
        <d v="2024-08-21T00:00:00"/>
        <d v="2024-08-14T00:00:00"/>
        <d v="2024-11-16T00:00:00"/>
        <d v="2024-06-12T00:00:00"/>
        <d v="2024-07-18T00:00:00"/>
        <d v="2024-01-04T00:00:00"/>
        <d v="2024-11-04T00:00:00"/>
        <d v="2024-06-21T00:00:00"/>
        <d v="2024-09-30T00:00:00"/>
        <d v="2024-03-10T00:00:00"/>
        <d v="2024-06-16T00:00:00"/>
        <d v="2024-08-28T00:00:00"/>
        <d v="2024-11-29T00:00:00"/>
        <d v="2024-05-02T00:00:00"/>
        <d v="2024-07-07T00:00:00"/>
        <d v="2024-02-25T00:00:00"/>
        <d v="2024-02-08T00:00:00"/>
        <d v="2024-10-16T00:00:00"/>
        <d v="2024-11-27T00:00:00"/>
        <d v="2024-11-21T00:00:00"/>
        <d v="2024-11-11T00:00:00"/>
        <d v="2024-04-18T00:00:00"/>
        <d v="2024-01-06T00:00:00"/>
        <d v="2024-04-23T00:00:00"/>
        <d v="2024-09-28T00:00:00"/>
        <d v="2024-06-05T00:00:00"/>
        <d v="2024-02-21T00:00:00"/>
        <d v="2024-01-07T00:00:00"/>
        <d v="2024-09-01T00:00:00"/>
        <d v="2024-03-17T00:00:00"/>
        <d v="2024-08-01T00:00:00"/>
        <d v="2024-11-08T00:00:00"/>
        <d v="2024-03-21T00:00:00"/>
        <d v="2024-10-05T00:00:00"/>
        <d v="2024-03-25T00:00:00"/>
        <d v="2024-08-27T00:00:00"/>
        <d v="2024-01-14T00:00:00"/>
        <d v="2024-12-10T00:00:00"/>
        <d v="2024-12-21T00:00:00"/>
        <d v="2024-02-15T00:00:00"/>
        <d v="2024-12-02T00:00:00"/>
        <d v="2024-09-12T00:00:00"/>
        <d v="2024-06-08T00:00:00"/>
        <d v="2024-09-04T00:00:00"/>
        <d v="2024-09-17T00:00:00"/>
        <d v="2024-05-16T00:00:00"/>
        <d v="2024-06-13T00:00:00"/>
        <d v="2024-12-11T00:00:00"/>
        <d v="2024-11-12T00:00:00"/>
        <d v="2024-01-24T00:00:00"/>
        <d v="2024-11-22T00:00:00"/>
        <d v="2024-05-20T00:00:00"/>
        <d v="2024-05-26T00:00:00"/>
        <d v="2024-05-08T00:00:00"/>
        <d v="2024-06-07T00:00:00"/>
        <d v="2024-09-13T00:00:00"/>
        <d v="2024-02-28T00:00:00"/>
        <d v="2024-07-06T00:00:00"/>
        <d v="2024-08-29T00:00:00"/>
        <d v="2024-01-17T00:00:00"/>
        <d v="2024-12-17T00:00:00"/>
        <d v="2024-04-07T00:00:00"/>
        <d v="2024-01-11T00:00:00"/>
        <d v="2024-01-09T00:00:00"/>
        <d v="2024-11-10T00:00:00"/>
        <d v="2024-11-25T00:00:00"/>
        <d v="2024-09-08T00:00:00"/>
        <d v="2024-02-03T00:00:00"/>
        <d v="2024-02-18T00:00:00"/>
        <d v="2024-02-16T00:00:00"/>
        <d v="2024-01-31T00:00:00"/>
        <d v="2024-12-06T00:00:00"/>
        <d v="2024-05-28T00:00:00"/>
        <d v="2024-09-29T00:00:00"/>
        <d v="2024-01-22T00:00:00"/>
        <d v="2024-10-20T00:00:00"/>
        <d v="2024-03-28T00:00:00"/>
        <d v="2024-02-24T00:00:00"/>
        <d v="2024-04-09T00:00:00"/>
        <d v="2024-03-15T00:00:00"/>
        <d v="2024-08-25T00:00:00"/>
        <d v="2024-11-17T00:00:00"/>
        <d v="2024-07-15T00:00:00"/>
        <d v="2024-06-24T00:00:00"/>
        <d v="2024-02-17T00:00:00"/>
        <d v="2024-04-19T00:00:00"/>
        <d v="2024-08-17T00:00:00"/>
        <d v="2024-09-27T00:00:00"/>
        <d v="2024-01-27T00:00:00"/>
        <d v="2024-05-25T00:00:00"/>
        <d v="2024-01-28T00:00:00"/>
        <d v="2024-01-15T00:00:00"/>
        <d v="2024-01-20T00:00:00"/>
        <d v="2024-08-02T00:00:00"/>
        <d v="2024-02-04T00:00:00"/>
        <d v="2024-07-01T00:00:00"/>
        <d v="2024-03-09T00:00:00"/>
        <d v="2024-11-19T00:00:00"/>
        <d v="2024-04-13T00:00:00"/>
        <d v="2024-12-01T00:00:00"/>
        <d v="2024-08-05T00:00:00"/>
        <d v="2024-02-22T00:00:00"/>
        <d v="2024-12-19T00:00:00"/>
        <d v="2024-11-09T00:00:00"/>
        <d v="2024-08-19T00:00:00"/>
        <d v="2024-10-08T00:00:00"/>
        <d v="2024-04-24T00:00:00"/>
        <d v="2024-10-21T00:00:00"/>
        <d v="2024-08-09T00:00:00"/>
        <d v="2024-11-05T00:00:00"/>
        <d v="2024-11-24T00:00:00"/>
        <d v="2024-11-23T00:00:00"/>
        <d v="2024-12-16T00:00:00"/>
        <d v="2024-03-07T00:00:00"/>
        <d v="2024-05-07T00:00:00"/>
        <d v="2024-03-22T00:00:00"/>
        <d v="2024-01-25T00:00:00"/>
        <d v="2024-01-05T00:00:00"/>
        <d v="2024-07-16T00:00:00"/>
        <d v="2024-03-06T00:00:00"/>
        <d v="2024-03-14T00:00:00"/>
        <d v="2024-06-19T00:00:00"/>
        <d v="2024-08-30T00:00:00"/>
        <d v="2024-12-14T00:00:00"/>
        <d v="2024-06-09T00:00:00"/>
        <d v="2024-02-01T00:00:00"/>
        <d v="2024-05-27T00:00:00"/>
      </sharedItems>
    </cacheField>
    <cacheField name="Type of Maintenance" numFmtId="0">
      <sharedItems count="2">
        <s v="Breakdown"/>
        <s v="Preventive"/>
      </sharedItems>
    </cacheField>
    <cacheField name="Downtime (hr)" numFmtId="0">
      <sharedItems containsSemiMixedTypes="0" containsString="0" containsNumber="1" minValue="0.5" maxValue="12"/>
    </cacheField>
    <cacheField name="Cost of Maintenance (Rs)" numFmtId="0">
      <sharedItems containsSemiMixedTypes="0" containsString="0" containsNumber="1" minValue="431.18" maxValue="15095.78" count="300">
        <n v="2366.29"/>
        <n v="431.18"/>
        <n v="2194.38"/>
        <n v="1436.4"/>
        <n v="1445.3"/>
        <n v="12174.34"/>
        <n v="2908.15"/>
        <n v="2800.75"/>
        <n v="1816.15"/>
        <n v="3214.5"/>
        <n v="2085.33"/>
        <n v="489.27"/>
        <n v="5199.47"/>
        <n v="2493.5500000000002"/>
        <n v="1915"/>
        <n v="1062.43"/>
        <n v="1277.4000000000001"/>
        <n v="11797.97"/>
        <n v="611.04999999999995"/>
        <n v="8463.51"/>
        <n v="1308.1500000000001"/>
        <n v="690.38"/>
        <n v="6676.45"/>
        <n v="1784.67"/>
        <n v="14058.97"/>
        <n v="5901.94"/>
        <n v="1460.23"/>
        <n v="4918.97"/>
        <n v="1766.7"/>
        <n v="6835.06"/>
        <n v="1496.26"/>
        <n v="1521.5"/>
        <n v="2336.63"/>
        <n v="4008.08"/>
        <n v="901.04"/>
        <n v="5007.88"/>
        <n v="12563.64"/>
        <n v="741.44"/>
        <n v="2434.9"/>
        <n v="1022.33"/>
        <n v="2238.7600000000002"/>
        <n v="1403.67"/>
        <n v="2010.17"/>
        <n v="6879.13"/>
        <n v="14758.19"/>
        <n v="9671.6"/>
        <n v="2894.07"/>
        <n v="852.76"/>
        <n v="3769.09"/>
        <n v="2729.07"/>
        <n v="4405.49"/>
        <n v="564.70000000000005"/>
        <n v="663.07"/>
        <n v="2385.0100000000002"/>
        <n v="6724.83"/>
        <n v="3668.2"/>
        <n v="1818.99"/>
        <n v="891.33"/>
        <n v="9930.74"/>
        <n v="2372.77"/>
        <n v="5842.29"/>
        <n v="1425.58"/>
        <n v="1826.44"/>
        <n v="1353.6"/>
        <n v="3414.22"/>
        <n v="2090.0700000000002"/>
        <n v="5747.17"/>
        <n v="4771.8"/>
        <n v="2446.9499999999998"/>
        <n v="9076.4500000000007"/>
        <n v="1068.8599999999999"/>
        <n v="8391.58"/>
        <n v="1752.92"/>
        <n v="8942.5300000000007"/>
        <n v="3215.67"/>
        <n v="1941.67"/>
        <n v="1236.58"/>
        <n v="1255.7"/>
        <n v="8846.8700000000008"/>
        <n v="3826.94"/>
        <n v="4946.79"/>
        <n v="11996.98"/>
        <n v="1596.59"/>
        <n v="2280.4699999999998"/>
        <n v="2101.29"/>
        <n v="2699.83"/>
        <n v="448.37"/>
        <n v="2340.73"/>
        <n v="2495.85"/>
        <n v="3012.23"/>
        <n v="1931.41"/>
        <n v="4456.21"/>
        <n v="3438.06"/>
        <n v="3983.25"/>
        <n v="6786.13"/>
        <n v="5925.3"/>
        <n v="2749.24"/>
        <n v="857.62"/>
        <n v="741.36"/>
        <n v="8025.65"/>
        <n v="1280.3599999999999"/>
        <n v="3151.17"/>
        <n v="554.07000000000005"/>
        <n v="2081.79"/>
        <n v="3701.79"/>
        <n v="3054.74"/>
        <n v="1598.8"/>
        <n v="694.22"/>
        <n v="6671.06"/>
        <n v="7039.17"/>
        <n v="1857.66"/>
        <n v="2651.75"/>
        <n v="1247.4100000000001"/>
        <n v="1327.65"/>
        <n v="9173.35"/>
        <n v="689.07"/>
        <n v="9931.7999999999993"/>
        <n v="12551.28"/>
        <n v="559.22"/>
        <n v="3874.28"/>
        <n v="9220.7000000000007"/>
        <n v="1796.33"/>
        <n v="1521.17"/>
        <n v="1980.99"/>
        <n v="1911.24"/>
        <n v="3380.64"/>
        <n v="6613.45"/>
        <n v="3331.88"/>
        <n v="1127.0999999999999"/>
        <n v="7907.92"/>
        <n v="3889.68"/>
        <n v="1424.53"/>
        <n v="3274.08"/>
        <n v="1415.15"/>
        <n v="8717.91"/>
        <n v="2402.83"/>
        <n v="3516.85"/>
        <n v="1955.91"/>
        <n v="4380.71"/>
        <n v="4246.6400000000003"/>
        <n v="2983.95"/>
        <n v="5224.41"/>
        <n v="515.08000000000004"/>
        <n v="1496.13"/>
        <n v="5086.18"/>
        <n v="560.34"/>
        <n v="4314.1899999999996"/>
        <n v="2831.02"/>
        <n v="2836.11"/>
        <n v="3451.44"/>
        <n v="4556.76"/>
        <n v="10316.719999999999"/>
        <n v="1210.81"/>
        <n v="1833.26"/>
        <n v="7645.4"/>
        <n v="877.91"/>
        <n v="1146.69"/>
        <n v="3436"/>
        <n v="2865.8"/>
        <n v="8824.09"/>
        <n v="4268.29"/>
        <n v="2029.13"/>
        <n v="10936.28"/>
        <n v="3211.97"/>
        <n v="3205.52"/>
        <n v="15095.78"/>
        <n v="1935.47"/>
        <n v="1369.7"/>
        <n v="4462.58"/>
        <n v="669.32"/>
        <n v="745.03"/>
        <n v="1531.13"/>
        <n v="3417.45"/>
        <n v="1664.27"/>
        <n v="8255.67"/>
        <n v="2279.27"/>
        <n v="1674.36"/>
        <n v="922.82"/>
        <n v="981.36"/>
        <n v="1193.1300000000001"/>
        <n v="1576.33"/>
        <n v="8070.31"/>
        <n v="1354.2"/>
        <n v="6313.03"/>
        <n v="11135.73"/>
        <n v="2653.62"/>
        <n v="1041.6099999999999"/>
        <n v="3127.43"/>
        <n v="10142.14"/>
        <n v="872.37"/>
        <n v="1505.93"/>
        <n v="2170.59"/>
        <n v="1127.08"/>
        <n v="623.51"/>
        <n v="8666.7999999999993"/>
        <n v="924.58"/>
        <n v="1657.98"/>
        <n v="10389.799999999999"/>
        <n v="2047.93"/>
        <n v="909.43"/>
        <n v="5891.42"/>
        <n v="587.58000000000004"/>
        <n v="8919.7099999999991"/>
        <n v="1550.27"/>
        <n v="673.22"/>
        <n v="3659.29"/>
        <n v="2454.4499999999998"/>
        <n v="2002.73"/>
        <n v="2177.64"/>
        <n v="1727.8"/>
        <n v="1809.42"/>
        <n v="1127.99"/>
        <n v="764.84"/>
        <n v="3857.39"/>
        <n v="4912.42"/>
        <n v="1660.81"/>
        <n v="2668.84"/>
        <n v="927.15"/>
        <n v="1622.57"/>
        <n v="1612.16"/>
        <n v="11347.82"/>
        <n v="629.73"/>
        <n v="11178.13"/>
        <n v="854.39"/>
        <n v="3233.84"/>
        <n v="1240.6300000000001"/>
        <n v="850.29"/>
        <n v="3109.79"/>
        <n v="529.15"/>
        <n v="1770.34"/>
        <n v="4446.18"/>
        <n v="8895.3700000000008"/>
        <n v="1305.9000000000001"/>
        <n v="9004.89"/>
        <n v="1330.32"/>
        <n v="5918.12"/>
        <n v="2495.67"/>
        <n v="972.84"/>
        <n v="541.91"/>
        <n v="688.14"/>
        <n v="694.42"/>
        <n v="6483.9"/>
        <n v="2644.68"/>
        <n v="1774.29"/>
        <n v="1962.9"/>
        <n v="5406.37"/>
        <n v="809.2"/>
        <n v="1810.52"/>
        <n v="9940.9500000000007"/>
        <n v="1012.3"/>
        <n v="1729.73"/>
        <n v="2775.36"/>
        <n v="3443.7"/>
        <n v="3648.68"/>
        <n v="638.88"/>
        <n v="2521.12"/>
        <n v="3656.61"/>
        <n v="3312.78"/>
        <n v="2733.39"/>
        <n v="3594.76"/>
        <n v="2031.32"/>
        <n v="2245.91"/>
        <n v="1297.45"/>
        <n v="1515.34"/>
        <n v="2772.15"/>
        <n v="2823.06"/>
        <n v="1901.78"/>
        <n v="901.14"/>
        <n v="4061.43"/>
        <n v="495.54"/>
        <n v="14316.91"/>
        <n v="1797.77"/>
        <n v="9680.1299999999992"/>
        <n v="2349.98"/>
        <n v="7880"/>
        <n v="1319.85"/>
        <n v="1871.33"/>
        <n v="6862.96"/>
        <n v="1800.14"/>
        <n v="4347.8999999999996"/>
        <n v="1674.75"/>
        <n v="8340.2999999999993"/>
        <n v="733.23"/>
        <n v="3091.32"/>
        <n v="1016.12"/>
        <n v="2280.9899999999998"/>
        <n v="1055.8399999999999"/>
        <n v="7107.94"/>
        <n v="6302.08"/>
        <n v="2259.12"/>
        <n v="8505.43"/>
        <n v="1982.06"/>
        <n v="1679.19"/>
        <n v="2579.44"/>
        <n v="1982.76"/>
        <n v="1264.1300000000001"/>
        <n v="3859.52"/>
        <n v="761.23"/>
        <n v="4008.51"/>
        <n v="3293.5"/>
      </sharedItems>
    </cacheField>
    <cacheField name="Technician Name " numFmtId="0">
      <sharedItems/>
    </cacheField>
    <cacheField name="Root Cause" numFmtId="0">
      <sharedItems count="5">
        <s v="Lubrication"/>
        <s v="Overload"/>
        <s v="Misalignment"/>
        <s v="Wear"/>
        <s v="Electrical"/>
      </sharedItems>
    </cacheField>
  </cacheFields>
  <extLst>
    <ext xmlns:x14="http://schemas.microsoft.com/office/spreadsheetml/2009/9/main" uri="{725AE2AE-9491-48be-B2B4-4EB974FC3084}">
      <x14:pivotCacheDefinition pivotCacheId="23836755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n v="1"/>
    <x v="0"/>
    <x v="0"/>
    <x v="0"/>
    <n v="3.7"/>
    <x v="0"/>
    <s v="Ravi"/>
    <x v="0"/>
  </r>
  <r>
    <n v="2"/>
    <x v="0"/>
    <x v="1"/>
    <x v="1"/>
    <n v="0.6"/>
    <x v="1"/>
    <s v="Arjun"/>
    <x v="0"/>
  </r>
  <r>
    <n v="3"/>
    <x v="1"/>
    <x v="2"/>
    <x v="1"/>
    <n v="2.1"/>
    <x v="2"/>
    <s v="Anita"/>
    <x v="1"/>
  </r>
  <r>
    <n v="4"/>
    <x v="2"/>
    <x v="3"/>
    <x v="0"/>
    <n v="1.1000000000000001"/>
    <x v="3"/>
    <s v="Meena"/>
    <x v="2"/>
  </r>
  <r>
    <n v="5"/>
    <x v="3"/>
    <x v="4"/>
    <x v="1"/>
    <n v="2.4"/>
    <x v="4"/>
    <s v="Meena"/>
    <x v="3"/>
  </r>
  <r>
    <n v="6"/>
    <x v="4"/>
    <x v="5"/>
    <x v="0"/>
    <n v="9.9"/>
    <x v="5"/>
    <s v="Arjun"/>
    <x v="3"/>
  </r>
  <r>
    <n v="7"/>
    <x v="5"/>
    <x v="6"/>
    <x v="1"/>
    <n v="2.6"/>
    <x v="6"/>
    <s v="Suresh"/>
    <x v="0"/>
  </r>
  <r>
    <n v="8"/>
    <x v="6"/>
    <x v="7"/>
    <x v="1"/>
    <n v="2.2000000000000002"/>
    <x v="7"/>
    <s v="Ravi"/>
    <x v="4"/>
  </r>
  <r>
    <n v="9"/>
    <x v="0"/>
    <x v="8"/>
    <x v="1"/>
    <n v="2.1"/>
    <x v="8"/>
    <s v="Suresh"/>
    <x v="2"/>
  </r>
  <r>
    <n v="10"/>
    <x v="6"/>
    <x v="9"/>
    <x v="1"/>
    <n v="2.8"/>
    <x v="9"/>
    <s v="Arjun"/>
    <x v="4"/>
  </r>
  <r>
    <n v="11"/>
    <x v="7"/>
    <x v="10"/>
    <x v="1"/>
    <n v="1.4"/>
    <x v="10"/>
    <s v="Arjun"/>
    <x v="4"/>
  </r>
  <r>
    <n v="12"/>
    <x v="4"/>
    <x v="11"/>
    <x v="1"/>
    <n v="0.6"/>
    <x v="11"/>
    <s v="Suresh"/>
    <x v="3"/>
  </r>
  <r>
    <n v="13"/>
    <x v="6"/>
    <x v="12"/>
    <x v="0"/>
    <n v="4.5"/>
    <x v="12"/>
    <s v="Meena"/>
    <x v="1"/>
  </r>
  <r>
    <n v="14"/>
    <x v="8"/>
    <x v="13"/>
    <x v="1"/>
    <n v="2.4"/>
    <x v="13"/>
    <s v="Arjun"/>
    <x v="1"/>
  </r>
  <r>
    <n v="15"/>
    <x v="2"/>
    <x v="14"/>
    <x v="1"/>
    <n v="3"/>
    <x v="14"/>
    <s v="Meena"/>
    <x v="3"/>
  </r>
  <r>
    <n v="16"/>
    <x v="1"/>
    <x v="15"/>
    <x v="1"/>
    <n v="0.9"/>
    <x v="15"/>
    <s v="Arjun"/>
    <x v="3"/>
  </r>
  <r>
    <n v="17"/>
    <x v="5"/>
    <x v="16"/>
    <x v="1"/>
    <n v="1.7"/>
    <x v="16"/>
    <s v="Arjun"/>
    <x v="3"/>
  </r>
  <r>
    <n v="18"/>
    <x v="0"/>
    <x v="17"/>
    <x v="0"/>
    <n v="9.3000000000000007"/>
    <x v="17"/>
    <s v="Suresh"/>
    <x v="3"/>
  </r>
  <r>
    <n v="19"/>
    <x v="3"/>
    <x v="18"/>
    <x v="1"/>
    <n v="0.5"/>
    <x v="18"/>
    <s v="Suresh"/>
    <x v="0"/>
  </r>
  <r>
    <n v="20"/>
    <x v="8"/>
    <x v="19"/>
    <x v="0"/>
    <n v="10.6"/>
    <x v="19"/>
    <s v="Arjun"/>
    <x v="0"/>
  </r>
  <r>
    <n v="21"/>
    <x v="6"/>
    <x v="20"/>
    <x v="1"/>
    <n v="0.9"/>
    <x v="20"/>
    <s v="Arjun"/>
    <x v="3"/>
  </r>
  <r>
    <n v="22"/>
    <x v="2"/>
    <x v="21"/>
    <x v="1"/>
    <n v="0.8"/>
    <x v="21"/>
    <s v="Suresh"/>
    <x v="4"/>
  </r>
  <r>
    <n v="23"/>
    <x v="1"/>
    <x v="22"/>
    <x v="0"/>
    <n v="11.4"/>
    <x v="22"/>
    <s v="Meena"/>
    <x v="3"/>
  </r>
  <r>
    <n v="24"/>
    <x v="7"/>
    <x v="23"/>
    <x v="1"/>
    <n v="1.7"/>
    <x v="23"/>
    <s v="Suresh"/>
    <x v="0"/>
  </r>
  <r>
    <n v="25"/>
    <x v="2"/>
    <x v="24"/>
    <x v="0"/>
    <n v="11.2"/>
    <x v="24"/>
    <s v="Anita"/>
    <x v="2"/>
  </r>
  <r>
    <n v="26"/>
    <x v="5"/>
    <x v="9"/>
    <x v="0"/>
    <n v="5.8"/>
    <x v="25"/>
    <s v="Ravi"/>
    <x v="4"/>
  </r>
  <r>
    <n v="27"/>
    <x v="6"/>
    <x v="25"/>
    <x v="1"/>
    <n v="2"/>
    <x v="26"/>
    <s v="Anita"/>
    <x v="3"/>
  </r>
  <r>
    <n v="28"/>
    <x v="0"/>
    <x v="26"/>
    <x v="0"/>
    <n v="3.5"/>
    <x v="27"/>
    <s v="Suresh"/>
    <x v="3"/>
  </r>
  <r>
    <n v="29"/>
    <x v="7"/>
    <x v="27"/>
    <x v="1"/>
    <n v="1.7"/>
    <x v="28"/>
    <s v="Arjun"/>
    <x v="0"/>
  </r>
  <r>
    <n v="30"/>
    <x v="9"/>
    <x v="28"/>
    <x v="0"/>
    <n v="9.9"/>
    <x v="29"/>
    <s v="Ravi"/>
    <x v="1"/>
  </r>
  <r>
    <n v="31"/>
    <x v="4"/>
    <x v="24"/>
    <x v="1"/>
    <n v="2.7"/>
    <x v="30"/>
    <s v="Ravi"/>
    <x v="3"/>
  </r>
  <r>
    <n v="32"/>
    <x v="5"/>
    <x v="29"/>
    <x v="0"/>
    <n v="2.2000000000000002"/>
    <x v="31"/>
    <s v="Arjun"/>
    <x v="1"/>
  </r>
  <r>
    <n v="33"/>
    <x v="8"/>
    <x v="24"/>
    <x v="1"/>
    <n v="1.7"/>
    <x v="32"/>
    <s v="Ravi"/>
    <x v="1"/>
  </r>
  <r>
    <n v="34"/>
    <x v="7"/>
    <x v="30"/>
    <x v="1"/>
    <n v="3"/>
    <x v="33"/>
    <s v="Ravi"/>
    <x v="4"/>
  </r>
  <r>
    <n v="35"/>
    <x v="8"/>
    <x v="31"/>
    <x v="1"/>
    <n v="1"/>
    <x v="34"/>
    <s v="Ravi"/>
    <x v="4"/>
  </r>
  <r>
    <n v="36"/>
    <x v="5"/>
    <x v="32"/>
    <x v="0"/>
    <n v="3.9"/>
    <x v="35"/>
    <s v="Meena"/>
    <x v="2"/>
  </r>
  <r>
    <n v="37"/>
    <x v="5"/>
    <x v="33"/>
    <x v="0"/>
    <n v="11.9"/>
    <x v="36"/>
    <s v="Meena"/>
    <x v="4"/>
  </r>
  <r>
    <n v="38"/>
    <x v="6"/>
    <x v="34"/>
    <x v="1"/>
    <n v="0.6"/>
    <x v="37"/>
    <s v="Ravi"/>
    <x v="2"/>
  </r>
  <r>
    <n v="39"/>
    <x v="1"/>
    <x v="35"/>
    <x v="1"/>
    <n v="1.8"/>
    <x v="38"/>
    <s v="Anita"/>
    <x v="3"/>
  </r>
  <r>
    <n v="40"/>
    <x v="7"/>
    <x v="36"/>
    <x v="0"/>
    <n v="1.8"/>
    <x v="39"/>
    <s v="Anita"/>
    <x v="1"/>
  </r>
  <r>
    <n v="41"/>
    <x v="0"/>
    <x v="37"/>
    <x v="1"/>
    <n v="2"/>
    <x v="40"/>
    <s v="Meena"/>
    <x v="0"/>
  </r>
  <r>
    <n v="42"/>
    <x v="2"/>
    <x v="38"/>
    <x v="1"/>
    <n v="1.2"/>
    <x v="41"/>
    <s v="Suresh"/>
    <x v="4"/>
  </r>
  <r>
    <n v="43"/>
    <x v="3"/>
    <x v="39"/>
    <x v="1"/>
    <n v="2.1"/>
    <x v="42"/>
    <s v="Ravi"/>
    <x v="3"/>
  </r>
  <r>
    <n v="44"/>
    <x v="9"/>
    <x v="40"/>
    <x v="0"/>
    <n v="12"/>
    <x v="43"/>
    <s v="Anita"/>
    <x v="0"/>
  </r>
  <r>
    <n v="45"/>
    <x v="3"/>
    <x v="41"/>
    <x v="0"/>
    <n v="10.7"/>
    <x v="44"/>
    <s v="Suresh"/>
    <x v="2"/>
  </r>
  <r>
    <n v="46"/>
    <x v="8"/>
    <x v="42"/>
    <x v="0"/>
    <n v="8.6999999999999993"/>
    <x v="45"/>
    <s v="Arjun"/>
    <x v="3"/>
  </r>
  <r>
    <n v="47"/>
    <x v="7"/>
    <x v="43"/>
    <x v="0"/>
    <n v="2.1"/>
    <x v="46"/>
    <s v="Suresh"/>
    <x v="3"/>
  </r>
  <r>
    <n v="48"/>
    <x v="0"/>
    <x v="44"/>
    <x v="1"/>
    <n v="1.2"/>
    <x v="47"/>
    <s v="Suresh"/>
    <x v="4"/>
  </r>
  <r>
    <n v="49"/>
    <x v="3"/>
    <x v="45"/>
    <x v="1"/>
    <n v="2.8"/>
    <x v="48"/>
    <s v="Ravi"/>
    <x v="1"/>
  </r>
  <r>
    <n v="50"/>
    <x v="3"/>
    <x v="46"/>
    <x v="1"/>
    <n v="2.4"/>
    <x v="49"/>
    <s v="Suresh"/>
    <x v="4"/>
  </r>
  <r>
    <n v="51"/>
    <x v="9"/>
    <x v="47"/>
    <x v="0"/>
    <n v="7.2"/>
    <x v="50"/>
    <s v="Anita"/>
    <x v="0"/>
  </r>
  <r>
    <n v="52"/>
    <x v="1"/>
    <x v="48"/>
    <x v="1"/>
    <n v="0.9"/>
    <x v="51"/>
    <s v="Suresh"/>
    <x v="2"/>
  </r>
  <r>
    <n v="53"/>
    <x v="1"/>
    <x v="49"/>
    <x v="1"/>
    <n v="1.1000000000000001"/>
    <x v="52"/>
    <s v="Arjun"/>
    <x v="1"/>
  </r>
  <r>
    <n v="54"/>
    <x v="2"/>
    <x v="4"/>
    <x v="0"/>
    <n v="3.6"/>
    <x v="53"/>
    <s v="Anita"/>
    <x v="1"/>
  </r>
  <r>
    <n v="55"/>
    <x v="1"/>
    <x v="50"/>
    <x v="0"/>
    <n v="4.7"/>
    <x v="54"/>
    <s v="Anita"/>
    <x v="2"/>
  </r>
  <r>
    <n v="56"/>
    <x v="8"/>
    <x v="51"/>
    <x v="1"/>
    <n v="2.7"/>
    <x v="55"/>
    <s v="Anita"/>
    <x v="4"/>
  </r>
  <r>
    <n v="57"/>
    <x v="9"/>
    <x v="52"/>
    <x v="1"/>
    <n v="2.5"/>
    <x v="56"/>
    <s v="Ravi"/>
    <x v="4"/>
  </r>
  <r>
    <n v="58"/>
    <x v="5"/>
    <x v="53"/>
    <x v="1"/>
    <n v="0.7"/>
    <x v="57"/>
    <s v="Suresh"/>
    <x v="0"/>
  </r>
  <r>
    <n v="59"/>
    <x v="5"/>
    <x v="54"/>
    <x v="0"/>
    <n v="6.9"/>
    <x v="58"/>
    <s v="Ravi"/>
    <x v="2"/>
  </r>
  <r>
    <n v="60"/>
    <x v="8"/>
    <x v="55"/>
    <x v="0"/>
    <n v="3.9"/>
    <x v="59"/>
    <s v="Meena"/>
    <x v="2"/>
  </r>
  <r>
    <n v="61"/>
    <x v="4"/>
    <x v="56"/>
    <x v="0"/>
    <n v="6.6"/>
    <x v="60"/>
    <s v="Arjun"/>
    <x v="4"/>
  </r>
  <r>
    <n v="62"/>
    <x v="3"/>
    <x v="46"/>
    <x v="0"/>
    <n v="1"/>
    <x v="61"/>
    <s v="Arjun"/>
    <x v="4"/>
  </r>
  <r>
    <n v="63"/>
    <x v="4"/>
    <x v="57"/>
    <x v="1"/>
    <n v="2.2000000000000002"/>
    <x v="62"/>
    <s v="Suresh"/>
    <x v="3"/>
  </r>
  <r>
    <n v="64"/>
    <x v="3"/>
    <x v="19"/>
    <x v="1"/>
    <n v="1.5"/>
    <x v="63"/>
    <s v="Suresh"/>
    <x v="0"/>
  </r>
  <r>
    <n v="65"/>
    <x v="8"/>
    <x v="58"/>
    <x v="1"/>
    <n v="2.9"/>
    <x v="64"/>
    <s v="Anita"/>
    <x v="0"/>
  </r>
  <r>
    <n v="66"/>
    <x v="2"/>
    <x v="59"/>
    <x v="1"/>
    <n v="2.6"/>
    <x v="65"/>
    <s v="Anita"/>
    <x v="1"/>
  </r>
  <r>
    <n v="67"/>
    <x v="2"/>
    <x v="60"/>
    <x v="0"/>
    <n v="6.1"/>
    <x v="66"/>
    <s v="Anita"/>
    <x v="0"/>
  </r>
  <r>
    <n v="68"/>
    <x v="9"/>
    <x v="61"/>
    <x v="0"/>
    <n v="4.0999999999999996"/>
    <x v="67"/>
    <s v="Arjun"/>
    <x v="2"/>
  </r>
  <r>
    <n v="69"/>
    <x v="0"/>
    <x v="62"/>
    <x v="0"/>
    <n v="3.5"/>
    <x v="68"/>
    <s v="Ravi"/>
    <x v="3"/>
  </r>
  <r>
    <n v="70"/>
    <x v="6"/>
    <x v="63"/>
    <x v="0"/>
    <n v="9.5"/>
    <x v="69"/>
    <s v="Arjun"/>
    <x v="4"/>
  </r>
  <r>
    <n v="71"/>
    <x v="5"/>
    <x v="64"/>
    <x v="1"/>
    <n v="0.9"/>
    <x v="70"/>
    <s v="Ravi"/>
    <x v="1"/>
  </r>
  <r>
    <n v="72"/>
    <x v="6"/>
    <x v="65"/>
    <x v="0"/>
    <n v="8.6999999999999993"/>
    <x v="71"/>
    <s v="Arjun"/>
    <x v="4"/>
  </r>
  <r>
    <n v="73"/>
    <x v="0"/>
    <x v="66"/>
    <x v="1"/>
    <n v="1.7"/>
    <x v="72"/>
    <s v="Arjun"/>
    <x v="0"/>
  </r>
  <r>
    <n v="74"/>
    <x v="4"/>
    <x v="67"/>
    <x v="0"/>
    <n v="8.9"/>
    <x v="73"/>
    <s v="Arjun"/>
    <x v="1"/>
  </r>
  <r>
    <n v="75"/>
    <x v="8"/>
    <x v="63"/>
    <x v="1"/>
    <n v="2.4"/>
    <x v="74"/>
    <s v="Suresh"/>
    <x v="0"/>
  </r>
  <r>
    <n v="76"/>
    <x v="9"/>
    <x v="68"/>
    <x v="1"/>
    <n v="1.6"/>
    <x v="75"/>
    <s v="Anita"/>
    <x v="2"/>
  </r>
  <r>
    <n v="77"/>
    <x v="4"/>
    <x v="69"/>
    <x v="0"/>
    <n v="1.9"/>
    <x v="76"/>
    <s v="Meena"/>
    <x v="4"/>
  </r>
  <r>
    <n v="78"/>
    <x v="6"/>
    <x v="25"/>
    <x v="1"/>
    <n v="1.3"/>
    <x v="77"/>
    <s v="Ravi"/>
    <x v="4"/>
  </r>
  <r>
    <n v="79"/>
    <x v="5"/>
    <x v="70"/>
    <x v="0"/>
    <n v="7.4"/>
    <x v="78"/>
    <s v="Arjun"/>
    <x v="1"/>
  </r>
  <r>
    <n v="80"/>
    <x v="9"/>
    <x v="71"/>
    <x v="0"/>
    <n v="4.3"/>
    <x v="79"/>
    <s v="Meena"/>
    <x v="0"/>
  </r>
  <r>
    <n v="81"/>
    <x v="7"/>
    <x v="72"/>
    <x v="0"/>
    <n v="6.4"/>
    <x v="80"/>
    <s v="Meena"/>
    <x v="3"/>
  </r>
  <r>
    <n v="82"/>
    <x v="5"/>
    <x v="73"/>
    <x v="0"/>
    <n v="9.8000000000000007"/>
    <x v="81"/>
    <s v="Meena"/>
    <x v="4"/>
  </r>
  <r>
    <n v="83"/>
    <x v="2"/>
    <x v="74"/>
    <x v="1"/>
    <n v="1.5"/>
    <x v="82"/>
    <s v="Ravi"/>
    <x v="3"/>
  </r>
  <r>
    <n v="84"/>
    <x v="5"/>
    <x v="75"/>
    <x v="0"/>
    <n v="3"/>
    <x v="83"/>
    <s v="Suresh"/>
    <x v="4"/>
  </r>
  <r>
    <n v="85"/>
    <x v="9"/>
    <x v="76"/>
    <x v="1"/>
    <n v="2.7"/>
    <x v="84"/>
    <s v="Meena"/>
    <x v="2"/>
  </r>
  <r>
    <n v="86"/>
    <x v="0"/>
    <x v="77"/>
    <x v="1"/>
    <n v="1.8"/>
    <x v="85"/>
    <s v="Suresh"/>
    <x v="4"/>
  </r>
  <r>
    <n v="87"/>
    <x v="0"/>
    <x v="78"/>
    <x v="1"/>
    <n v="0.6"/>
    <x v="86"/>
    <s v="Ravi"/>
    <x v="0"/>
  </r>
  <r>
    <n v="88"/>
    <x v="8"/>
    <x v="79"/>
    <x v="1"/>
    <n v="2.2000000000000002"/>
    <x v="87"/>
    <s v="Anita"/>
    <x v="1"/>
  </r>
  <r>
    <n v="89"/>
    <x v="3"/>
    <x v="80"/>
    <x v="1"/>
    <n v="2"/>
    <x v="88"/>
    <s v="Ravi"/>
    <x v="4"/>
  </r>
  <r>
    <n v="90"/>
    <x v="3"/>
    <x v="81"/>
    <x v="1"/>
    <n v="2.8"/>
    <x v="89"/>
    <s v="Meena"/>
    <x v="1"/>
  </r>
  <r>
    <n v="91"/>
    <x v="6"/>
    <x v="82"/>
    <x v="1"/>
    <n v="2.6"/>
    <x v="90"/>
    <s v="Suresh"/>
    <x v="0"/>
  </r>
  <r>
    <n v="92"/>
    <x v="0"/>
    <x v="83"/>
    <x v="0"/>
    <n v="4.8"/>
    <x v="91"/>
    <s v="Suresh"/>
    <x v="3"/>
  </r>
  <r>
    <n v="93"/>
    <x v="7"/>
    <x v="84"/>
    <x v="1"/>
    <n v="2.6"/>
    <x v="92"/>
    <s v="Ravi"/>
    <x v="1"/>
  </r>
  <r>
    <n v="94"/>
    <x v="4"/>
    <x v="85"/>
    <x v="0"/>
    <n v="6.1"/>
    <x v="93"/>
    <s v="Anita"/>
    <x v="0"/>
  </r>
  <r>
    <n v="95"/>
    <x v="3"/>
    <x v="86"/>
    <x v="0"/>
    <n v="6.9"/>
    <x v="94"/>
    <s v="Meena"/>
    <x v="0"/>
  </r>
  <r>
    <n v="96"/>
    <x v="3"/>
    <x v="21"/>
    <x v="0"/>
    <n v="10.1"/>
    <x v="95"/>
    <s v="Meena"/>
    <x v="4"/>
  </r>
  <r>
    <n v="97"/>
    <x v="9"/>
    <x v="37"/>
    <x v="0"/>
    <n v="5.2"/>
    <x v="96"/>
    <s v="Suresh"/>
    <x v="4"/>
  </r>
  <r>
    <n v="98"/>
    <x v="9"/>
    <x v="87"/>
    <x v="1"/>
    <n v="1.1000000000000001"/>
    <x v="97"/>
    <s v="Arjun"/>
    <x v="2"/>
  </r>
  <r>
    <n v="99"/>
    <x v="7"/>
    <x v="88"/>
    <x v="1"/>
    <n v="1"/>
    <x v="98"/>
    <s v="Meena"/>
    <x v="1"/>
  </r>
  <r>
    <n v="100"/>
    <x v="7"/>
    <x v="22"/>
    <x v="0"/>
    <n v="8.1"/>
    <x v="99"/>
    <s v="Ravi"/>
    <x v="3"/>
  </r>
  <r>
    <n v="101"/>
    <x v="3"/>
    <x v="89"/>
    <x v="1"/>
    <n v="1.1000000000000001"/>
    <x v="100"/>
    <s v="Suresh"/>
    <x v="1"/>
  </r>
  <r>
    <n v="102"/>
    <x v="7"/>
    <x v="90"/>
    <x v="1"/>
    <n v="3"/>
    <x v="101"/>
    <s v="Suresh"/>
    <x v="1"/>
  </r>
  <r>
    <n v="103"/>
    <x v="3"/>
    <x v="91"/>
    <x v="1"/>
    <n v="0.8"/>
    <x v="102"/>
    <s v="Ravi"/>
    <x v="0"/>
  </r>
  <r>
    <n v="104"/>
    <x v="8"/>
    <x v="58"/>
    <x v="1"/>
    <n v="1.7"/>
    <x v="103"/>
    <s v="Arjun"/>
    <x v="0"/>
  </r>
  <r>
    <n v="105"/>
    <x v="3"/>
    <x v="92"/>
    <x v="0"/>
    <n v="4.3"/>
    <x v="104"/>
    <s v="Suresh"/>
    <x v="3"/>
  </r>
  <r>
    <n v="106"/>
    <x v="7"/>
    <x v="23"/>
    <x v="1"/>
    <n v="2.9"/>
    <x v="105"/>
    <s v="Anita"/>
    <x v="1"/>
  </r>
  <r>
    <n v="107"/>
    <x v="0"/>
    <x v="93"/>
    <x v="1"/>
    <n v="1.7"/>
    <x v="106"/>
    <s v="Anita"/>
    <x v="3"/>
  </r>
  <r>
    <n v="108"/>
    <x v="3"/>
    <x v="94"/>
    <x v="1"/>
    <n v="0.7"/>
    <x v="107"/>
    <s v="Arjun"/>
    <x v="3"/>
  </r>
  <r>
    <n v="109"/>
    <x v="8"/>
    <x v="95"/>
    <x v="0"/>
    <n v="11.4"/>
    <x v="108"/>
    <s v="Anita"/>
    <x v="3"/>
  </r>
  <r>
    <n v="110"/>
    <x v="7"/>
    <x v="96"/>
    <x v="0"/>
    <n v="9.6999999999999993"/>
    <x v="109"/>
    <s v="Arjun"/>
    <x v="1"/>
  </r>
  <r>
    <n v="111"/>
    <x v="9"/>
    <x v="67"/>
    <x v="1"/>
    <n v="2"/>
    <x v="110"/>
    <s v="Arjun"/>
    <x v="0"/>
  </r>
  <r>
    <n v="112"/>
    <x v="1"/>
    <x v="97"/>
    <x v="0"/>
    <n v="2.1"/>
    <x v="111"/>
    <s v="Anita"/>
    <x v="2"/>
  </r>
  <r>
    <n v="113"/>
    <x v="0"/>
    <x v="98"/>
    <x v="1"/>
    <n v="1.9"/>
    <x v="112"/>
    <s v="Meena"/>
    <x v="1"/>
  </r>
  <r>
    <n v="114"/>
    <x v="2"/>
    <x v="77"/>
    <x v="1"/>
    <n v="1.1000000000000001"/>
    <x v="113"/>
    <s v="Meena"/>
    <x v="3"/>
  </r>
  <r>
    <n v="115"/>
    <x v="6"/>
    <x v="13"/>
    <x v="0"/>
    <n v="7.9"/>
    <x v="114"/>
    <s v="Anita"/>
    <x v="1"/>
  </r>
  <r>
    <n v="116"/>
    <x v="0"/>
    <x v="99"/>
    <x v="1"/>
    <n v="0.9"/>
    <x v="115"/>
    <s v="Anita"/>
    <x v="3"/>
  </r>
  <r>
    <n v="117"/>
    <x v="1"/>
    <x v="100"/>
    <x v="0"/>
    <n v="7.5"/>
    <x v="116"/>
    <s v="Suresh"/>
    <x v="1"/>
  </r>
  <r>
    <n v="118"/>
    <x v="0"/>
    <x v="101"/>
    <x v="0"/>
    <n v="8.6999999999999993"/>
    <x v="117"/>
    <s v="Arjun"/>
    <x v="0"/>
  </r>
  <r>
    <n v="119"/>
    <x v="9"/>
    <x v="42"/>
    <x v="1"/>
    <n v="0.6"/>
    <x v="118"/>
    <s v="Suresh"/>
    <x v="0"/>
  </r>
  <r>
    <n v="120"/>
    <x v="3"/>
    <x v="102"/>
    <x v="1"/>
    <n v="2.9"/>
    <x v="119"/>
    <s v="Arjun"/>
    <x v="0"/>
  </r>
  <r>
    <n v="121"/>
    <x v="1"/>
    <x v="103"/>
    <x v="0"/>
    <n v="7.3"/>
    <x v="120"/>
    <s v="Anita"/>
    <x v="1"/>
  </r>
  <r>
    <n v="122"/>
    <x v="7"/>
    <x v="78"/>
    <x v="1"/>
    <n v="1.2"/>
    <x v="121"/>
    <s v="Meena"/>
    <x v="1"/>
  </r>
  <r>
    <n v="123"/>
    <x v="0"/>
    <x v="77"/>
    <x v="1"/>
    <n v="1.3"/>
    <x v="122"/>
    <s v="Anita"/>
    <x v="2"/>
  </r>
  <r>
    <n v="124"/>
    <x v="5"/>
    <x v="104"/>
    <x v="1"/>
    <n v="2.2000000000000002"/>
    <x v="123"/>
    <s v="Arjun"/>
    <x v="3"/>
  </r>
  <r>
    <n v="125"/>
    <x v="9"/>
    <x v="105"/>
    <x v="1"/>
    <n v="1.3"/>
    <x v="124"/>
    <s v="Meena"/>
    <x v="0"/>
  </r>
  <r>
    <n v="126"/>
    <x v="1"/>
    <x v="106"/>
    <x v="0"/>
    <n v="6.1"/>
    <x v="125"/>
    <s v="Arjun"/>
    <x v="2"/>
  </r>
  <r>
    <n v="127"/>
    <x v="2"/>
    <x v="107"/>
    <x v="0"/>
    <n v="9.4"/>
    <x v="126"/>
    <s v="Arjun"/>
    <x v="4"/>
  </r>
  <r>
    <n v="128"/>
    <x v="3"/>
    <x v="42"/>
    <x v="0"/>
    <n v="6.3"/>
    <x v="127"/>
    <s v="Arjun"/>
    <x v="4"/>
  </r>
  <r>
    <n v="129"/>
    <x v="8"/>
    <x v="108"/>
    <x v="1"/>
    <n v="1.9"/>
    <x v="128"/>
    <s v="Ravi"/>
    <x v="1"/>
  </r>
  <r>
    <n v="130"/>
    <x v="0"/>
    <x v="84"/>
    <x v="0"/>
    <n v="6.5"/>
    <x v="129"/>
    <s v="Arjun"/>
    <x v="2"/>
  </r>
  <r>
    <n v="131"/>
    <x v="5"/>
    <x v="109"/>
    <x v="0"/>
    <n v="3.7"/>
    <x v="130"/>
    <s v="Meena"/>
    <x v="4"/>
  </r>
  <r>
    <n v="132"/>
    <x v="2"/>
    <x v="110"/>
    <x v="0"/>
    <n v="2.5"/>
    <x v="131"/>
    <s v="Meena"/>
    <x v="2"/>
  </r>
  <r>
    <n v="133"/>
    <x v="7"/>
    <x v="111"/>
    <x v="0"/>
    <n v="4.0999999999999996"/>
    <x v="132"/>
    <s v="Arjun"/>
    <x v="0"/>
  </r>
  <r>
    <n v="134"/>
    <x v="9"/>
    <x v="95"/>
    <x v="1"/>
    <n v="1.7"/>
    <x v="133"/>
    <s v="Arjun"/>
    <x v="1"/>
  </r>
  <r>
    <n v="135"/>
    <x v="9"/>
    <x v="112"/>
    <x v="0"/>
    <n v="11.8"/>
    <x v="134"/>
    <s v="Meena"/>
    <x v="4"/>
  </r>
  <r>
    <n v="136"/>
    <x v="5"/>
    <x v="46"/>
    <x v="1"/>
    <n v="1.7"/>
    <x v="135"/>
    <s v="Meena"/>
    <x v="1"/>
  </r>
  <r>
    <n v="137"/>
    <x v="8"/>
    <x v="64"/>
    <x v="0"/>
    <n v="2.4"/>
    <x v="136"/>
    <s v="Suresh"/>
    <x v="3"/>
  </r>
  <r>
    <n v="138"/>
    <x v="9"/>
    <x v="92"/>
    <x v="1"/>
    <n v="1.6"/>
    <x v="137"/>
    <s v="Meena"/>
    <x v="4"/>
  </r>
  <r>
    <n v="139"/>
    <x v="0"/>
    <x v="77"/>
    <x v="0"/>
    <n v="3.9"/>
    <x v="138"/>
    <s v="Meena"/>
    <x v="3"/>
  </r>
  <r>
    <n v="140"/>
    <x v="4"/>
    <x v="113"/>
    <x v="0"/>
    <n v="5.2"/>
    <x v="139"/>
    <s v="Meena"/>
    <x v="0"/>
  </r>
  <r>
    <n v="141"/>
    <x v="1"/>
    <x v="114"/>
    <x v="1"/>
    <n v="2.1"/>
    <x v="140"/>
    <s v="Anita"/>
    <x v="3"/>
  </r>
  <r>
    <n v="142"/>
    <x v="5"/>
    <x v="30"/>
    <x v="0"/>
    <n v="8.6999999999999993"/>
    <x v="141"/>
    <s v="Anita"/>
    <x v="2"/>
  </r>
  <r>
    <n v="143"/>
    <x v="1"/>
    <x v="115"/>
    <x v="1"/>
    <n v="0.6"/>
    <x v="142"/>
    <s v="Meena"/>
    <x v="4"/>
  </r>
  <r>
    <n v="144"/>
    <x v="6"/>
    <x v="90"/>
    <x v="1"/>
    <n v="2.2000000000000002"/>
    <x v="143"/>
    <s v="Anita"/>
    <x v="3"/>
  </r>
  <r>
    <n v="145"/>
    <x v="2"/>
    <x v="16"/>
    <x v="0"/>
    <n v="3.6"/>
    <x v="144"/>
    <s v="Anita"/>
    <x v="4"/>
  </r>
  <r>
    <n v="146"/>
    <x v="9"/>
    <x v="116"/>
    <x v="1"/>
    <n v="1.1000000000000001"/>
    <x v="145"/>
    <s v="Meena"/>
    <x v="2"/>
  </r>
  <r>
    <n v="147"/>
    <x v="7"/>
    <x v="98"/>
    <x v="1"/>
    <n v="2.9"/>
    <x v="146"/>
    <s v="Suresh"/>
    <x v="1"/>
  </r>
  <r>
    <n v="148"/>
    <x v="3"/>
    <x v="66"/>
    <x v="0"/>
    <n v="3.2"/>
    <x v="147"/>
    <s v="Meena"/>
    <x v="3"/>
  </r>
  <r>
    <n v="149"/>
    <x v="6"/>
    <x v="16"/>
    <x v="1"/>
    <n v="1.9"/>
    <x v="148"/>
    <s v="Suresh"/>
    <x v="3"/>
  </r>
  <r>
    <n v="150"/>
    <x v="5"/>
    <x v="117"/>
    <x v="1"/>
    <n v="2.7"/>
    <x v="149"/>
    <s v="Ravi"/>
    <x v="0"/>
  </r>
  <r>
    <n v="151"/>
    <x v="9"/>
    <x v="118"/>
    <x v="0"/>
    <n v="3.5"/>
    <x v="150"/>
    <s v="Anita"/>
    <x v="4"/>
  </r>
  <r>
    <n v="152"/>
    <x v="2"/>
    <x v="119"/>
    <x v="0"/>
    <n v="8.9"/>
    <x v="151"/>
    <s v="Anita"/>
    <x v="3"/>
  </r>
  <r>
    <n v="153"/>
    <x v="1"/>
    <x v="120"/>
    <x v="0"/>
    <n v="1.4"/>
    <x v="152"/>
    <s v="Anita"/>
    <x v="3"/>
  </r>
  <r>
    <n v="154"/>
    <x v="3"/>
    <x v="76"/>
    <x v="0"/>
    <n v="2.9"/>
    <x v="153"/>
    <s v="Arjun"/>
    <x v="2"/>
  </r>
  <r>
    <n v="155"/>
    <x v="7"/>
    <x v="121"/>
    <x v="0"/>
    <n v="10.1"/>
    <x v="154"/>
    <s v="Meena"/>
    <x v="2"/>
  </r>
  <r>
    <n v="156"/>
    <x v="4"/>
    <x v="122"/>
    <x v="1"/>
    <n v="0.7"/>
    <x v="155"/>
    <s v="Anita"/>
    <x v="1"/>
  </r>
  <r>
    <n v="157"/>
    <x v="7"/>
    <x v="123"/>
    <x v="1"/>
    <n v="1.5"/>
    <x v="156"/>
    <s v="Ravi"/>
    <x v="1"/>
  </r>
  <r>
    <n v="158"/>
    <x v="4"/>
    <x v="103"/>
    <x v="0"/>
    <n v="3.9"/>
    <x v="157"/>
    <s v="Suresh"/>
    <x v="3"/>
  </r>
  <r>
    <n v="159"/>
    <x v="6"/>
    <x v="124"/>
    <x v="1"/>
    <n v="2.7"/>
    <x v="158"/>
    <s v="Arjun"/>
    <x v="4"/>
  </r>
  <r>
    <n v="160"/>
    <x v="0"/>
    <x v="85"/>
    <x v="0"/>
    <n v="11"/>
    <x v="159"/>
    <s v="Meena"/>
    <x v="3"/>
  </r>
  <r>
    <n v="161"/>
    <x v="8"/>
    <x v="115"/>
    <x v="0"/>
    <n v="4.3"/>
    <x v="160"/>
    <s v="Ravi"/>
    <x v="4"/>
  </r>
  <r>
    <n v="162"/>
    <x v="7"/>
    <x v="75"/>
    <x v="1"/>
    <n v="1.4"/>
    <x v="161"/>
    <s v="Arjun"/>
    <x v="1"/>
  </r>
  <r>
    <n v="163"/>
    <x v="2"/>
    <x v="4"/>
    <x v="0"/>
    <n v="8.1999999999999993"/>
    <x v="162"/>
    <s v="Arjun"/>
    <x v="1"/>
  </r>
  <r>
    <n v="164"/>
    <x v="3"/>
    <x v="125"/>
    <x v="0"/>
    <n v="3.4"/>
    <x v="163"/>
    <s v="Anita"/>
    <x v="2"/>
  </r>
  <r>
    <n v="165"/>
    <x v="0"/>
    <x v="126"/>
    <x v="1"/>
    <n v="2.8"/>
    <x v="164"/>
    <s v="Ravi"/>
    <x v="1"/>
  </r>
  <r>
    <n v="166"/>
    <x v="3"/>
    <x v="127"/>
    <x v="0"/>
    <n v="11.4"/>
    <x v="165"/>
    <s v="Ravi"/>
    <x v="4"/>
  </r>
  <r>
    <n v="167"/>
    <x v="2"/>
    <x v="128"/>
    <x v="1"/>
    <n v="1.3"/>
    <x v="166"/>
    <s v="Arjun"/>
    <x v="4"/>
  </r>
  <r>
    <n v="168"/>
    <x v="0"/>
    <x v="44"/>
    <x v="1"/>
    <n v="1"/>
    <x v="167"/>
    <s v="Suresh"/>
    <x v="4"/>
  </r>
  <r>
    <n v="169"/>
    <x v="2"/>
    <x v="32"/>
    <x v="1"/>
    <n v="3"/>
    <x v="168"/>
    <s v="Arjun"/>
    <x v="2"/>
  </r>
  <r>
    <n v="170"/>
    <x v="8"/>
    <x v="15"/>
    <x v="0"/>
    <n v="1.3"/>
    <x v="169"/>
    <s v="Anita"/>
    <x v="0"/>
  </r>
  <r>
    <n v="171"/>
    <x v="4"/>
    <x v="129"/>
    <x v="1"/>
    <n v="0.6"/>
    <x v="170"/>
    <s v="Arjun"/>
    <x v="3"/>
  </r>
  <r>
    <n v="172"/>
    <x v="0"/>
    <x v="63"/>
    <x v="1"/>
    <n v="1.4"/>
    <x v="171"/>
    <s v="Meena"/>
    <x v="0"/>
  </r>
  <r>
    <n v="173"/>
    <x v="6"/>
    <x v="130"/>
    <x v="1"/>
    <n v="2.5"/>
    <x v="172"/>
    <s v="Arjun"/>
    <x v="2"/>
  </r>
  <r>
    <n v="174"/>
    <x v="9"/>
    <x v="131"/>
    <x v="0"/>
    <n v="1.7"/>
    <x v="173"/>
    <s v="Meena"/>
    <x v="1"/>
  </r>
  <r>
    <n v="175"/>
    <x v="0"/>
    <x v="132"/>
    <x v="0"/>
    <n v="5.9"/>
    <x v="174"/>
    <s v="Suresh"/>
    <x v="0"/>
  </r>
  <r>
    <n v="176"/>
    <x v="8"/>
    <x v="133"/>
    <x v="1"/>
    <n v="2.1"/>
    <x v="175"/>
    <s v="Suresh"/>
    <x v="1"/>
  </r>
  <r>
    <n v="177"/>
    <x v="2"/>
    <x v="90"/>
    <x v="1"/>
    <n v="1.8"/>
    <x v="176"/>
    <s v="Ravi"/>
    <x v="0"/>
  </r>
  <r>
    <n v="178"/>
    <x v="6"/>
    <x v="57"/>
    <x v="1"/>
    <n v="1.1000000000000001"/>
    <x v="177"/>
    <s v="Meena"/>
    <x v="1"/>
  </r>
  <r>
    <n v="179"/>
    <x v="5"/>
    <x v="134"/>
    <x v="1"/>
    <n v="1.3"/>
    <x v="178"/>
    <s v="Anita"/>
    <x v="1"/>
  </r>
  <r>
    <n v="180"/>
    <x v="0"/>
    <x v="135"/>
    <x v="0"/>
    <n v="2"/>
    <x v="179"/>
    <s v="Suresh"/>
    <x v="4"/>
  </r>
  <r>
    <n v="181"/>
    <x v="7"/>
    <x v="136"/>
    <x v="1"/>
    <n v="1.9"/>
    <x v="180"/>
    <s v="Ravi"/>
    <x v="1"/>
  </r>
  <r>
    <n v="182"/>
    <x v="4"/>
    <x v="137"/>
    <x v="0"/>
    <n v="5.7"/>
    <x v="181"/>
    <s v="Ravi"/>
    <x v="2"/>
  </r>
  <r>
    <n v="183"/>
    <x v="2"/>
    <x v="108"/>
    <x v="1"/>
    <n v="1.9"/>
    <x v="182"/>
    <s v="Meena"/>
    <x v="4"/>
  </r>
  <r>
    <n v="184"/>
    <x v="0"/>
    <x v="52"/>
    <x v="0"/>
    <n v="5"/>
    <x v="183"/>
    <s v="Arjun"/>
    <x v="4"/>
  </r>
  <r>
    <n v="185"/>
    <x v="5"/>
    <x v="2"/>
    <x v="0"/>
    <n v="10"/>
    <x v="184"/>
    <s v="Arjun"/>
    <x v="3"/>
  </r>
  <r>
    <n v="186"/>
    <x v="2"/>
    <x v="106"/>
    <x v="0"/>
    <n v="3.9"/>
    <x v="185"/>
    <s v="Suresh"/>
    <x v="2"/>
  </r>
  <r>
    <n v="187"/>
    <x v="4"/>
    <x v="71"/>
    <x v="1"/>
    <n v="0.9"/>
    <x v="186"/>
    <s v="Ravi"/>
    <x v="4"/>
  </r>
  <r>
    <n v="188"/>
    <x v="1"/>
    <x v="135"/>
    <x v="0"/>
    <n v="3.4"/>
    <x v="187"/>
    <s v="Suresh"/>
    <x v="4"/>
  </r>
  <r>
    <n v="189"/>
    <x v="4"/>
    <x v="108"/>
    <x v="0"/>
    <n v="9.5"/>
    <x v="188"/>
    <s v="Ravi"/>
    <x v="3"/>
  </r>
  <r>
    <n v="190"/>
    <x v="8"/>
    <x v="98"/>
    <x v="0"/>
    <n v="1.5"/>
    <x v="189"/>
    <s v="Meena"/>
    <x v="1"/>
  </r>
  <r>
    <n v="191"/>
    <x v="9"/>
    <x v="60"/>
    <x v="1"/>
    <n v="1.2"/>
    <x v="190"/>
    <s v="Ravi"/>
    <x v="2"/>
  </r>
  <r>
    <n v="192"/>
    <x v="5"/>
    <x v="15"/>
    <x v="1"/>
    <n v="2.2000000000000002"/>
    <x v="191"/>
    <s v="Suresh"/>
    <x v="3"/>
  </r>
  <r>
    <n v="193"/>
    <x v="6"/>
    <x v="39"/>
    <x v="0"/>
    <n v="1.6"/>
    <x v="192"/>
    <s v="Anita"/>
    <x v="4"/>
  </r>
  <r>
    <n v="194"/>
    <x v="3"/>
    <x v="138"/>
    <x v="1"/>
    <n v="0.5"/>
    <x v="193"/>
    <s v="Anita"/>
    <x v="4"/>
  </r>
  <r>
    <n v="195"/>
    <x v="5"/>
    <x v="139"/>
    <x v="0"/>
    <n v="6.5"/>
    <x v="194"/>
    <s v="Suresh"/>
    <x v="3"/>
  </r>
  <r>
    <n v="196"/>
    <x v="5"/>
    <x v="140"/>
    <x v="1"/>
    <n v="1.6"/>
    <x v="195"/>
    <s v="Suresh"/>
    <x v="0"/>
  </r>
  <r>
    <n v="197"/>
    <x v="5"/>
    <x v="141"/>
    <x v="1"/>
    <n v="2.1"/>
    <x v="196"/>
    <s v="Meena"/>
    <x v="3"/>
  </r>
  <r>
    <n v="198"/>
    <x v="4"/>
    <x v="142"/>
    <x v="0"/>
    <n v="7.8"/>
    <x v="197"/>
    <s v="Suresh"/>
    <x v="3"/>
  </r>
  <r>
    <n v="199"/>
    <x v="5"/>
    <x v="143"/>
    <x v="1"/>
    <n v="2"/>
    <x v="198"/>
    <s v="Meena"/>
    <x v="2"/>
  </r>
  <r>
    <n v="200"/>
    <x v="4"/>
    <x v="89"/>
    <x v="1"/>
    <n v="0.9"/>
    <x v="199"/>
    <s v="Ravi"/>
    <x v="0"/>
  </r>
  <r>
    <n v="201"/>
    <x v="7"/>
    <x v="144"/>
    <x v="0"/>
    <n v="4.8"/>
    <x v="200"/>
    <s v="Anita"/>
    <x v="4"/>
  </r>
  <r>
    <n v="202"/>
    <x v="0"/>
    <x v="145"/>
    <x v="1"/>
    <n v="0.9"/>
    <x v="201"/>
    <s v="Ravi"/>
    <x v="4"/>
  </r>
  <r>
    <n v="203"/>
    <x v="9"/>
    <x v="146"/>
    <x v="0"/>
    <n v="9.4"/>
    <x v="202"/>
    <s v="Arjun"/>
    <x v="0"/>
  </r>
  <r>
    <n v="204"/>
    <x v="4"/>
    <x v="147"/>
    <x v="1"/>
    <n v="1.6"/>
    <x v="203"/>
    <s v="Suresh"/>
    <x v="2"/>
  </r>
  <r>
    <n v="205"/>
    <x v="2"/>
    <x v="11"/>
    <x v="1"/>
    <n v="0.7"/>
    <x v="204"/>
    <s v="Ravi"/>
    <x v="3"/>
  </r>
  <r>
    <n v="206"/>
    <x v="4"/>
    <x v="118"/>
    <x v="1"/>
    <n v="2.7"/>
    <x v="205"/>
    <s v="Arjun"/>
    <x v="0"/>
  </r>
  <r>
    <n v="207"/>
    <x v="7"/>
    <x v="148"/>
    <x v="1"/>
    <n v="1.9"/>
    <x v="206"/>
    <s v="Ravi"/>
    <x v="1"/>
  </r>
  <r>
    <n v="208"/>
    <x v="2"/>
    <x v="78"/>
    <x v="1"/>
    <n v="2"/>
    <x v="207"/>
    <s v="Ravi"/>
    <x v="1"/>
  </r>
  <r>
    <n v="209"/>
    <x v="0"/>
    <x v="149"/>
    <x v="0"/>
    <n v="1.9"/>
    <x v="208"/>
    <s v="Ravi"/>
    <x v="4"/>
  </r>
  <r>
    <n v="210"/>
    <x v="9"/>
    <x v="42"/>
    <x v="1"/>
    <n v="2"/>
    <x v="209"/>
    <s v="Suresh"/>
    <x v="1"/>
  </r>
  <r>
    <n v="211"/>
    <x v="5"/>
    <x v="29"/>
    <x v="0"/>
    <n v="1.6"/>
    <x v="210"/>
    <s v="Suresh"/>
    <x v="3"/>
  </r>
  <r>
    <n v="212"/>
    <x v="4"/>
    <x v="134"/>
    <x v="1"/>
    <n v="1.5"/>
    <x v="211"/>
    <s v="Arjun"/>
    <x v="4"/>
  </r>
  <r>
    <n v="213"/>
    <x v="4"/>
    <x v="36"/>
    <x v="1"/>
    <n v="0.9"/>
    <x v="212"/>
    <s v="Meena"/>
    <x v="4"/>
  </r>
  <r>
    <n v="214"/>
    <x v="2"/>
    <x v="26"/>
    <x v="0"/>
    <n v="4.4000000000000004"/>
    <x v="213"/>
    <s v="Suresh"/>
    <x v="4"/>
  </r>
  <r>
    <n v="215"/>
    <x v="7"/>
    <x v="150"/>
    <x v="0"/>
    <n v="5.7"/>
    <x v="214"/>
    <s v="Suresh"/>
    <x v="2"/>
  </r>
  <r>
    <n v="216"/>
    <x v="8"/>
    <x v="151"/>
    <x v="1"/>
    <n v="2.4"/>
    <x v="215"/>
    <s v="Anita"/>
    <x v="4"/>
  </r>
  <r>
    <n v="217"/>
    <x v="0"/>
    <x v="34"/>
    <x v="0"/>
    <n v="2.1"/>
    <x v="216"/>
    <s v="Arjun"/>
    <x v="3"/>
  </r>
  <r>
    <n v="218"/>
    <x v="4"/>
    <x v="114"/>
    <x v="1"/>
    <n v="1.4"/>
    <x v="217"/>
    <s v="Arjun"/>
    <x v="4"/>
  </r>
  <r>
    <n v="219"/>
    <x v="9"/>
    <x v="46"/>
    <x v="1"/>
    <n v="2.2000000000000002"/>
    <x v="218"/>
    <s v="Meena"/>
    <x v="0"/>
  </r>
  <r>
    <n v="220"/>
    <x v="3"/>
    <x v="152"/>
    <x v="1"/>
    <n v="1.1000000000000001"/>
    <x v="219"/>
    <s v="Meena"/>
    <x v="4"/>
  </r>
  <r>
    <n v="221"/>
    <x v="4"/>
    <x v="54"/>
    <x v="0"/>
    <n v="11.8"/>
    <x v="220"/>
    <s v="Suresh"/>
    <x v="1"/>
  </r>
  <r>
    <n v="222"/>
    <x v="7"/>
    <x v="153"/>
    <x v="1"/>
    <n v="0.9"/>
    <x v="221"/>
    <s v="Arjun"/>
    <x v="4"/>
  </r>
  <r>
    <n v="223"/>
    <x v="3"/>
    <x v="154"/>
    <x v="0"/>
    <n v="10.6"/>
    <x v="222"/>
    <s v="Ravi"/>
    <x v="0"/>
  </r>
  <r>
    <n v="224"/>
    <x v="0"/>
    <x v="155"/>
    <x v="1"/>
    <n v="0.9"/>
    <x v="223"/>
    <s v="Arjun"/>
    <x v="4"/>
  </r>
  <r>
    <n v="225"/>
    <x v="5"/>
    <x v="135"/>
    <x v="0"/>
    <n v="3.4"/>
    <x v="224"/>
    <s v="Suresh"/>
    <x v="3"/>
  </r>
  <r>
    <n v="226"/>
    <x v="5"/>
    <x v="156"/>
    <x v="1"/>
    <n v="1.4"/>
    <x v="225"/>
    <s v="Ravi"/>
    <x v="2"/>
  </r>
  <r>
    <n v="227"/>
    <x v="6"/>
    <x v="157"/>
    <x v="1"/>
    <n v="0.7"/>
    <x v="226"/>
    <s v="Suresh"/>
    <x v="4"/>
  </r>
  <r>
    <n v="228"/>
    <x v="8"/>
    <x v="158"/>
    <x v="1"/>
    <n v="2.6"/>
    <x v="227"/>
    <s v="Anita"/>
    <x v="1"/>
  </r>
  <r>
    <n v="229"/>
    <x v="9"/>
    <x v="86"/>
    <x v="1"/>
    <n v="0.7"/>
    <x v="228"/>
    <s v="Anita"/>
    <x v="0"/>
  </r>
  <r>
    <n v="230"/>
    <x v="2"/>
    <x v="153"/>
    <x v="1"/>
    <n v="2.4"/>
    <x v="229"/>
    <s v="Ravi"/>
    <x v="3"/>
  </r>
  <r>
    <n v="231"/>
    <x v="6"/>
    <x v="159"/>
    <x v="0"/>
    <n v="7.9"/>
    <x v="230"/>
    <s v="Meena"/>
    <x v="0"/>
  </r>
  <r>
    <n v="232"/>
    <x v="7"/>
    <x v="129"/>
    <x v="0"/>
    <n v="7.3"/>
    <x v="231"/>
    <s v="Suresh"/>
    <x v="1"/>
  </r>
  <r>
    <n v="233"/>
    <x v="1"/>
    <x v="130"/>
    <x v="1"/>
    <n v="1.9"/>
    <x v="232"/>
    <s v="Ravi"/>
    <x v="0"/>
  </r>
  <r>
    <n v="234"/>
    <x v="4"/>
    <x v="160"/>
    <x v="0"/>
    <n v="7"/>
    <x v="233"/>
    <s v="Arjun"/>
    <x v="0"/>
  </r>
  <r>
    <n v="235"/>
    <x v="1"/>
    <x v="70"/>
    <x v="0"/>
    <n v="1.5"/>
    <x v="234"/>
    <s v="Suresh"/>
    <x v="2"/>
  </r>
  <r>
    <n v="236"/>
    <x v="1"/>
    <x v="161"/>
    <x v="0"/>
    <n v="4.8"/>
    <x v="235"/>
    <s v="Ravi"/>
    <x v="0"/>
  </r>
  <r>
    <n v="237"/>
    <x v="4"/>
    <x v="162"/>
    <x v="1"/>
    <n v="1.9"/>
    <x v="236"/>
    <s v="Anita"/>
    <x v="1"/>
  </r>
  <r>
    <n v="238"/>
    <x v="9"/>
    <x v="163"/>
    <x v="1"/>
    <n v="0.8"/>
    <x v="237"/>
    <s v="Meena"/>
    <x v="3"/>
  </r>
  <r>
    <n v="239"/>
    <x v="3"/>
    <x v="164"/>
    <x v="1"/>
    <n v="1"/>
    <x v="238"/>
    <s v="Suresh"/>
    <x v="0"/>
  </r>
  <r>
    <n v="240"/>
    <x v="5"/>
    <x v="99"/>
    <x v="1"/>
    <n v="0.6"/>
    <x v="239"/>
    <s v="Suresh"/>
    <x v="2"/>
  </r>
  <r>
    <n v="241"/>
    <x v="1"/>
    <x v="165"/>
    <x v="1"/>
    <n v="0.8"/>
    <x v="240"/>
    <s v="Meena"/>
    <x v="1"/>
  </r>
  <r>
    <n v="242"/>
    <x v="5"/>
    <x v="29"/>
    <x v="0"/>
    <n v="6.5"/>
    <x v="241"/>
    <s v="Arjun"/>
    <x v="2"/>
  </r>
  <r>
    <n v="243"/>
    <x v="0"/>
    <x v="166"/>
    <x v="1"/>
    <n v="2"/>
    <x v="242"/>
    <s v="Arjun"/>
    <x v="2"/>
  </r>
  <r>
    <n v="244"/>
    <x v="4"/>
    <x v="167"/>
    <x v="1"/>
    <n v="2.2000000000000002"/>
    <x v="243"/>
    <s v="Arjun"/>
    <x v="1"/>
  </r>
  <r>
    <n v="245"/>
    <x v="8"/>
    <x v="168"/>
    <x v="1"/>
    <n v="1.6"/>
    <x v="244"/>
    <s v="Suresh"/>
    <x v="0"/>
  </r>
  <r>
    <n v="246"/>
    <x v="5"/>
    <x v="117"/>
    <x v="0"/>
    <n v="9.6999999999999993"/>
    <x v="245"/>
    <s v="Meena"/>
    <x v="2"/>
  </r>
  <r>
    <n v="247"/>
    <x v="7"/>
    <x v="54"/>
    <x v="1"/>
    <n v="0.6"/>
    <x v="246"/>
    <s v="Meena"/>
    <x v="3"/>
  </r>
  <r>
    <n v="248"/>
    <x v="8"/>
    <x v="160"/>
    <x v="1"/>
    <n v="2.1"/>
    <x v="247"/>
    <s v="Arjun"/>
    <x v="3"/>
  </r>
  <r>
    <n v="249"/>
    <x v="2"/>
    <x v="20"/>
    <x v="0"/>
    <n v="11.4"/>
    <x v="248"/>
    <s v="Ravi"/>
    <x v="0"/>
  </r>
  <r>
    <n v="250"/>
    <x v="8"/>
    <x v="90"/>
    <x v="1"/>
    <n v="1.3"/>
    <x v="249"/>
    <s v="Ravi"/>
    <x v="3"/>
  </r>
  <r>
    <n v="251"/>
    <x v="8"/>
    <x v="107"/>
    <x v="1"/>
    <n v="2.8"/>
    <x v="250"/>
    <s v="Suresh"/>
    <x v="1"/>
  </r>
  <r>
    <n v="252"/>
    <x v="6"/>
    <x v="169"/>
    <x v="1"/>
    <n v="2.8"/>
    <x v="251"/>
    <s v="Ravi"/>
    <x v="4"/>
  </r>
  <r>
    <n v="253"/>
    <x v="0"/>
    <x v="170"/>
    <x v="1"/>
    <n v="2.2999999999999998"/>
    <x v="252"/>
    <s v="Suresh"/>
    <x v="2"/>
  </r>
  <r>
    <n v="254"/>
    <x v="0"/>
    <x v="171"/>
    <x v="1"/>
    <n v="2.7"/>
    <x v="253"/>
    <s v="Anita"/>
    <x v="2"/>
  </r>
  <r>
    <n v="255"/>
    <x v="7"/>
    <x v="172"/>
    <x v="1"/>
    <n v="1"/>
    <x v="254"/>
    <s v="Meena"/>
    <x v="3"/>
  </r>
  <r>
    <n v="256"/>
    <x v="4"/>
    <x v="44"/>
    <x v="1"/>
    <n v="1.7"/>
    <x v="255"/>
    <s v="Anita"/>
    <x v="0"/>
  </r>
  <r>
    <n v="257"/>
    <x v="0"/>
    <x v="133"/>
    <x v="1"/>
    <n v="3"/>
    <x v="256"/>
    <s v="Arjun"/>
    <x v="1"/>
  </r>
  <r>
    <n v="258"/>
    <x v="5"/>
    <x v="173"/>
    <x v="1"/>
    <n v="2.9"/>
    <x v="257"/>
    <s v="Meena"/>
    <x v="1"/>
  </r>
  <r>
    <n v="259"/>
    <x v="7"/>
    <x v="5"/>
    <x v="1"/>
    <n v="2.6"/>
    <x v="258"/>
    <s v="Arjun"/>
    <x v="4"/>
  </r>
  <r>
    <n v="260"/>
    <x v="8"/>
    <x v="174"/>
    <x v="1"/>
    <n v="2.7"/>
    <x v="259"/>
    <s v="Arjun"/>
    <x v="4"/>
  </r>
  <r>
    <n v="261"/>
    <x v="3"/>
    <x v="100"/>
    <x v="1"/>
    <n v="2.8"/>
    <x v="260"/>
    <s v="Arjun"/>
    <x v="2"/>
  </r>
  <r>
    <n v="262"/>
    <x v="0"/>
    <x v="119"/>
    <x v="1"/>
    <n v="2.9"/>
    <x v="261"/>
    <s v="Suresh"/>
    <x v="0"/>
  </r>
  <r>
    <n v="263"/>
    <x v="7"/>
    <x v="150"/>
    <x v="1"/>
    <n v="0.9"/>
    <x v="262"/>
    <s v="Anita"/>
    <x v="4"/>
  </r>
  <r>
    <n v="264"/>
    <x v="2"/>
    <x v="175"/>
    <x v="1"/>
    <n v="2.8"/>
    <x v="263"/>
    <s v="Ravi"/>
    <x v="3"/>
  </r>
  <r>
    <n v="265"/>
    <x v="1"/>
    <x v="176"/>
    <x v="0"/>
    <n v="3.9"/>
    <x v="264"/>
    <s v="Arjun"/>
    <x v="1"/>
  </r>
  <r>
    <n v="266"/>
    <x v="2"/>
    <x v="177"/>
    <x v="1"/>
    <n v="2.7"/>
    <x v="265"/>
    <s v="Suresh"/>
    <x v="1"/>
  </r>
  <r>
    <n v="267"/>
    <x v="6"/>
    <x v="178"/>
    <x v="1"/>
    <n v="1.6"/>
    <x v="266"/>
    <s v="Anita"/>
    <x v="1"/>
  </r>
  <r>
    <n v="268"/>
    <x v="5"/>
    <x v="109"/>
    <x v="1"/>
    <n v="1.4"/>
    <x v="267"/>
    <s v="Suresh"/>
    <x v="2"/>
  </r>
  <r>
    <n v="269"/>
    <x v="5"/>
    <x v="179"/>
    <x v="0"/>
    <n v="6.7"/>
    <x v="268"/>
    <s v="Anita"/>
    <x v="1"/>
  </r>
  <r>
    <n v="270"/>
    <x v="0"/>
    <x v="111"/>
    <x v="1"/>
    <n v="0.9"/>
    <x v="269"/>
    <s v="Meena"/>
    <x v="0"/>
  </r>
  <r>
    <n v="271"/>
    <x v="5"/>
    <x v="180"/>
    <x v="0"/>
    <n v="10.9"/>
    <x v="270"/>
    <s v="Arjun"/>
    <x v="2"/>
  </r>
  <r>
    <n v="272"/>
    <x v="6"/>
    <x v="181"/>
    <x v="1"/>
    <n v="1.8"/>
    <x v="271"/>
    <s v="Suresh"/>
    <x v="1"/>
  </r>
  <r>
    <n v="273"/>
    <x v="1"/>
    <x v="135"/>
    <x v="0"/>
    <n v="6.6"/>
    <x v="272"/>
    <s v="Anita"/>
    <x v="0"/>
  </r>
  <r>
    <n v="274"/>
    <x v="4"/>
    <x v="182"/>
    <x v="1"/>
    <n v="1.7"/>
    <x v="273"/>
    <s v="Meena"/>
    <x v="2"/>
  </r>
  <r>
    <n v="275"/>
    <x v="7"/>
    <x v="183"/>
    <x v="0"/>
    <n v="5.7"/>
    <x v="274"/>
    <s v="Suresh"/>
    <x v="1"/>
  </r>
  <r>
    <n v="276"/>
    <x v="4"/>
    <x v="115"/>
    <x v="1"/>
    <n v="1.9"/>
    <x v="275"/>
    <s v="Arjun"/>
    <x v="2"/>
  </r>
  <r>
    <n v="277"/>
    <x v="0"/>
    <x v="184"/>
    <x v="1"/>
    <n v="2.4"/>
    <x v="276"/>
    <s v="Arjun"/>
    <x v="0"/>
  </r>
  <r>
    <n v="278"/>
    <x v="0"/>
    <x v="185"/>
    <x v="0"/>
    <n v="5.3"/>
    <x v="277"/>
    <s v="Suresh"/>
    <x v="0"/>
  </r>
  <r>
    <n v="279"/>
    <x v="4"/>
    <x v="186"/>
    <x v="1"/>
    <n v="1.8"/>
    <x v="278"/>
    <s v="Ravi"/>
    <x v="3"/>
  </r>
  <r>
    <n v="280"/>
    <x v="8"/>
    <x v="187"/>
    <x v="0"/>
    <n v="6.7"/>
    <x v="279"/>
    <s v="Arjun"/>
    <x v="4"/>
  </r>
  <r>
    <n v="281"/>
    <x v="4"/>
    <x v="169"/>
    <x v="1"/>
    <n v="1.5"/>
    <x v="280"/>
    <s v="Suresh"/>
    <x v="0"/>
  </r>
  <r>
    <n v="282"/>
    <x v="4"/>
    <x v="19"/>
    <x v="0"/>
    <n v="6.9"/>
    <x v="281"/>
    <s v="Suresh"/>
    <x v="1"/>
  </r>
  <r>
    <n v="283"/>
    <x v="1"/>
    <x v="80"/>
    <x v="1"/>
    <n v="0.8"/>
    <x v="282"/>
    <s v="Suresh"/>
    <x v="3"/>
  </r>
  <r>
    <n v="284"/>
    <x v="2"/>
    <x v="188"/>
    <x v="1"/>
    <n v="2.1"/>
    <x v="283"/>
    <s v="Arjun"/>
    <x v="0"/>
  </r>
  <r>
    <n v="285"/>
    <x v="6"/>
    <x v="154"/>
    <x v="1"/>
    <n v="0.9"/>
    <x v="284"/>
    <s v="Arjun"/>
    <x v="1"/>
  </r>
  <r>
    <n v="286"/>
    <x v="8"/>
    <x v="189"/>
    <x v="1"/>
    <n v="1.9"/>
    <x v="285"/>
    <s v="Anita"/>
    <x v="3"/>
  </r>
  <r>
    <n v="287"/>
    <x v="9"/>
    <x v="190"/>
    <x v="1"/>
    <n v="1.5"/>
    <x v="286"/>
    <s v="Arjun"/>
    <x v="0"/>
  </r>
  <r>
    <n v="288"/>
    <x v="9"/>
    <x v="191"/>
    <x v="0"/>
    <n v="6.7"/>
    <x v="287"/>
    <s v="Meena"/>
    <x v="0"/>
  </r>
  <r>
    <n v="289"/>
    <x v="5"/>
    <x v="190"/>
    <x v="0"/>
    <n v="6.1"/>
    <x v="288"/>
    <s v="Arjun"/>
    <x v="2"/>
  </r>
  <r>
    <n v="290"/>
    <x v="3"/>
    <x v="97"/>
    <x v="1"/>
    <n v="2.9"/>
    <x v="289"/>
    <s v="Suresh"/>
    <x v="4"/>
  </r>
  <r>
    <n v="291"/>
    <x v="3"/>
    <x v="192"/>
    <x v="0"/>
    <n v="8.6"/>
    <x v="290"/>
    <s v="Meena"/>
    <x v="2"/>
  </r>
  <r>
    <n v="292"/>
    <x v="7"/>
    <x v="117"/>
    <x v="1"/>
    <n v="1.9"/>
    <x v="291"/>
    <s v="Meena"/>
    <x v="2"/>
  </r>
  <r>
    <n v="293"/>
    <x v="8"/>
    <x v="138"/>
    <x v="1"/>
    <n v="2.9"/>
    <x v="292"/>
    <s v="Meena"/>
    <x v="2"/>
  </r>
  <r>
    <n v="294"/>
    <x v="9"/>
    <x v="151"/>
    <x v="1"/>
    <n v="1.8"/>
    <x v="293"/>
    <s v="Suresh"/>
    <x v="4"/>
  </r>
  <r>
    <n v="295"/>
    <x v="0"/>
    <x v="86"/>
    <x v="0"/>
    <n v="3.6"/>
    <x v="294"/>
    <s v="Arjun"/>
    <x v="4"/>
  </r>
  <r>
    <n v="296"/>
    <x v="6"/>
    <x v="154"/>
    <x v="1"/>
    <n v="1.3"/>
    <x v="295"/>
    <s v="Anita"/>
    <x v="3"/>
  </r>
  <r>
    <n v="297"/>
    <x v="7"/>
    <x v="98"/>
    <x v="1"/>
    <n v="2.8"/>
    <x v="296"/>
    <s v="Meena"/>
    <x v="4"/>
  </r>
  <r>
    <n v="298"/>
    <x v="3"/>
    <x v="112"/>
    <x v="1"/>
    <n v="0.6"/>
    <x v="297"/>
    <s v="Arjun"/>
    <x v="4"/>
  </r>
  <r>
    <n v="299"/>
    <x v="7"/>
    <x v="158"/>
    <x v="0"/>
    <n v="2.9"/>
    <x v="298"/>
    <s v="Anita"/>
    <x v="3"/>
  </r>
  <r>
    <n v="300"/>
    <x v="5"/>
    <x v="64"/>
    <x v="1"/>
    <n v="2.4"/>
    <x v="299"/>
    <s v="Suresh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D758FE-2556-450F-8453-0658F760501E}" name="PivotTable5" cacheId="143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G3:H6" firstHeaderRow="1" firstDataRow="1" firstDataCol="1"/>
  <pivotFields count="8">
    <pivotField compact="0" outline="0" showAll="0"/>
    <pivotField compact="0" outline="0" showAll="0"/>
    <pivotField compact="0" numFmtId="14" outline="0" showAll="0"/>
    <pivotField axis="axisRow" compact="0" outline="0" showAll="0">
      <items count="3">
        <item x="0"/>
        <item x="1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Average of Downtime (hr)" fld="4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60F69-94DC-468F-B375-05EA447BA825}" name="PivotTable2" cacheId="1438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5:B11" firstHeaderRow="1" firstDataRow="1" firstDataCol="1" rowPageCount="1" colPageCount="1"/>
  <pivotFields count="8">
    <pivotField compact="0" outline="0" showAll="0"/>
    <pivotField axis="axisRow" compact="0" outline="0" showAll="0" measureFilter="1" sortType="descending">
      <items count="11">
        <item x="2"/>
        <item x="7"/>
        <item x="9"/>
        <item x="5"/>
        <item x="4"/>
        <item x="3"/>
        <item x="6"/>
        <item x="8"/>
        <item x="0"/>
        <item x="1"/>
        <item t="default"/>
      </items>
    </pivotField>
    <pivotField compact="0" numFmtId="14" outline="0" showAll="0"/>
    <pivotField compact="0" outline="0" showAll="0">
      <items count="3">
        <item x="0"/>
        <item x="1"/>
        <item t="default"/>
      </items>
    </pivotField>
    <pivotField compact="0" outline="0" showAll="0"/>
    <pivotField axis="axisPage" dataField="1" compact="0" outline="0" showAll="0">
      <items count="301">
        <item x="1"/>
        <item x="86"/>
        <item x="11"/>
        <item x="269"/>
        <item x="142"/>
        <item x="228"/>
        <item x="238"/>
        <item x="102"/>
        <item x="118"/>
        <item x="145"/>
        <item x="51"/>
        <item x="201"/>
        <item x="18"/>
        <item x="193"/>
        <item x="221"/>
        <item x="254"/>
        <item x="52"/>
        <item x="169"/>
        <item x="204"/>
        <item x="239"/>
        <item x="115"/>
        <item x="21"/>
        <item x="107"/>
        <item x="240"/>
        <item x="282"/>
        <item x="98"/>
        <item x="37"/>
        <item x="170"/>
        <item x="297"/>
        <item x="212"/>
        <item x="246"/>
        <item x="226"/>
        <item x="47"/>
        <item x="223"/>
        <item x="97"/>
        <item x="189"/>
        <item x="155"/>
        <item x="57"/>
        <item x="34"/>
        <item x="267"/>
        <item x="199"/>
        <item x="177"/>
        <item x="195"/>
        <item x="217"/>
        <item x="237"/>
        <item x="178"/>
        <item x="249"/>
        <item x="284"/>
        <item x="39"/>
        <item x="186"/>
        <item x="286"/>
        <item x="15"/>
        <item x="70"/>
        <item x="192"/>
        <item x="128"/>
        <item x="211"/>
        <item x="156"/>
        <item x="179"/>
        <item x="152"/>
        <item x="76"/>
        <item x="225"/>
        <item x="112"/>
        <item x="77"/>
        <item x="295"/>
        <item x="16"/>
        <item x="100"/>
        <item x="262"/>
        <item x="232"/>
        <item x="20"/>
        <item x="275"/>
        <item x="113"/>
        <item x="234"/>
        <item x="63"/>
        <item x="182"/>
        <item x="167"/>
        <item x="41"/>
        <item x="133"/>
        <item x="131"/>
        <item x="61"/>
        <item x="3"/>
        <item x="4"/>
        <item x="26"/>
        <item x="143"/>
        <item x="30"/>
        <item x="190"/>
        <item x="263"/>
        <item x="122"/>
        <item x="31"/>
        <item x="171"/>
        <item x="203"/>
        <item x="180"/>
        <item x="82"/>
        <item x="106"/>
        <item x="219"/>
        <item x="218"/>
        <item x="196"/>
        <item x="215"/>
        <item x="173"/>
        <item x="176"/>
        <item x="280"/>
        <item x="292"/>
        <item x="209"/>
        <item x="250"/>
        <item x="72"/>
        <item x="28"/>
        <item x="229"/>
        <item x="243"/>
        <item x="23"/>
        <item x="121"/>
        <item x="271"/>
        <item x="278"/>
        <item x="210"/>
        <item x="247"/>
        <item x="8"/>
        <item x="56"/>
        <item x="62"/>
        <item x="153"/>
        <item x="110"/>
        <item x="276"/>
        <item x="266"/>
        <item x="124"/>
        <item x="14"/>
        <item x="90"/>
        <item x="166"/>
        <item x="75"/>
        <item x="137"/>
        <item x="244"/>
        <item x="123"/>
        <item x="291"/>
        <item x="294"/>
        <item x="207"/>
        <item x="42"/>
        <item x="161"/>
        <item x="260"/>
        <item x="198"/>
        <item x="103"/>
        <item x="10"/>
        <item x="65"/>
        <item x="84"/>
        <item x="191"/>
        <item x="208"/>
        <item x="2"/>
        <item x="40"/>
        <item x="261"/>
        <item x="289"/>
        <item x="175"/>
        <item x="83"/>
        <item x="285"/>
        <item x="32"/>
        <item x="87"/>
        <item x="273"/>
        <item x="0"/>
        <item x="59"/>
        <item x="53"/>
        <item x="135"/>
        <item x="38"/>
        <item x="68"/>
        <item x="206"/>
        <item x="13"/>
        <item x="236"/>
        <item x="88"/>
        <item x="255"/>
        <item x="293"/>
        <item x="242"/>
        <item x="111"/>
        <item x="185"/>
        <item x="216"/>
        <item x="85"/>
        <item x="49"/>
        <item x="258"/>
        <item x="96"/>
        <item x="264"/>
        <item x="251"/>
        <item x="7"/>
        <item x="265"/>
        <item x="147"/>
        <item x="148"/>
        <item x="158"/>
        <item x="46"/>
        <item x="6"/>
        <item x="140"/>
        <item x="89"/>
        <item x="105"/>
        <item x="283"/>
        <item x="227"/>
        <item x="187"/>
        <item x="101"/>
        <item x="164"/>
        <item x="163"/>
        <item x="9"/>
        <item x="74"/>
        <item x="224"/>
        <item x="132"/>
        <item x="299"/>
        <item x="257"/>
        <item x="127"/>
        <item x="125"/>
        <item x="64"/>
        <item x="172"/>
        <item x="157"/>
        <item x="92"/>
        <item x="252"/>
        <item x="149"/>
        <item x="136"/>
        <item x="259"/>
        <item x="253"/>
        <item x="256"/>
        <item x="205"/>
        <item x="55"/>
        <item x="104"/>
        <item x="48"/>
        <item x="79"/>
        <item x="213"/>
        <item x="296"/>
        <item x="119"/>
        <item x="130"/>
        <item x="93"/>
        <item x="33"/>
        <item x="298"/>
        <item x="268"/>
        <item x="139"/>
        <item x="160"/>
        <item x="146"/>
        <item x="279"/>
        <item x="138"/>
        <item x="50"/>
        <item x="230"/>
        <item x="91"/>
        <item x="168"/>
        <item x="150"/>
        <item x="67"/>
        <item x="214"/>
        <item x="27"/>
        <item x="80"/>
        <item x="35"/>
        <item x="144"/>
        <item x="12"/>
        <item x="141"/>
        <item x="245"/>
        <item x="66"/>
        <item x="60"/>
        <item x="200"/>
        <item x="25"/>
        <item x="235"/>
        <item x="95"/>
        <item x="288"/>
        <item x="183"/>
        <item x="241"/>
        <item x="126"/>
        <item x="108"/>
        <item x="22"/>
        <item x="54"/>
        <item x="94"/>
        <item x="29"/>
        <item x="277"/>
        <item x="43"/>
        <item x="109"/>
        <item x="287"/>
        <item x="154"/>
        <item x="274"/>
        <item x="129"/>
        <item x="99"/>
        <item x="181"/>
        <item x="174"/>
        <item x="281"/>
        <item x="71"/>
        <item x="19"/>
        <item x="290"/>
        <item x="194"/>
        <item x="134"/>
        <item x="159"/>
        <item x="78"/>
        <item x="231"/>
        <item x="202"/>
        <item x="73"/>
        <item x="233"/>
        <item x="69"/>
        <item x="114"/>
        <item x="120"/>
        <item x="45"/>
        <item x="272"/>
        <item x="58"/>
        <item x="116"/>
        <item x="248"/>
        <item x="188"/>
        <item x="151"/>
        <item x="197"/>
        <item x="162"/>
        <item x="184"/>
        <item x="222"/>
        <item x="220"/>
        <item x="17"/>
        <item x="81"/>
        <item x="5"/>
        <item x="117"/>
        <item x="36"/>
        <item x="24"/>
        <item x="270"/>
        <item x="44"/>
        <item x="165"/>
        <item t="default"/>
      </items>
    </pivotField>
    <pivotField compact="0" outline="0" showAll="0"/>
    <pivotField compact="0" outline="0" showAll="0">
      <items count="6">
        <item x="4"/>
        <item x="0"/>
        <item x="2"/>
        <item x="1"/>
        <item x="3"/>
        <item t="default"/>
      </items>
    </pivotField>
  </pivotFields>
  <rowFields count="1">
    <field x="1"/>
  </rowFields>
  <rowItems count="6">
    <i>
      <x v="1"/>
    </i>
    <i>
      <x v="3"/>
    </i>
    <i>
      <x v="4"/>
    </i>
    <i>
      <x v="5"/>
    </i>
    <i>
      <x v="8"/>
    </i>
    <i t="grand">
      <x/>
    </i>
  </rowItems>
  <colItems count="1">
    <i/>
  </colItems>
  <pageFields count="1">
    <pageField fld="5" hier="-1"/>
  </pageFields>
  <dataFields count="1">
    <dataField name="Sum of Cost of Maintenance (Rs)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B659BB-DEDC-433C-8442-A97424CAA8BF}" name="PivotTable4" cacheId="14388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compact="0" compactData="0" multipleFieldFilters="0" chartFormat="2">
  <location ref="A16:D197" firstHeaderRow="1" firstDataRow="2" firstDataCol="2"/>
  <pivotFields count="8">
    <pivotField compact="0" outline="0" showAll="0"/>
    <pivotField axis="axisRow" compact="0" outline="0" showAll="0">
      <items count="11">
        <item x="1"/>
        <item x="0"/>
        <item x="8"/>
        <item x="6"/>
        <item x="3"/>
        <item x="4"/>
        <item x="5"/>
        <item x="9"/>
        <item x="7"/>
        <item x="2"/>
        <item t="default"/>
      </items>
    </pivotField>
    <pivotField axis="axisRow" compact="0" numFmtId="14" outline="0" showAll="0">
      <items count="194">
        <item x="32"/>
        <item x="71"/>
        <item x="183"/>
        <item x="88"/>
        <item x="93"/>
        <item x="129"/>
        <item x="128"/>
        <item x="0"/>
        <item x="102"/>
        <item x="157"/>
        <item x="125"/>
        <item x="158"/>
        <item x="140"/>
        <item x="46"/>
        <item x="115"/>
        <item x="182"/>
        <item x="35"/>
        <item x="154"/>
        <item x="156"/>
        <item x="11"/>
        <item x="136"/>
        <item x="191"/>
        <item x="25"/>
        <item x="133"/>
        <item x="160"/>
        <item x="82"/>
        <item x="6"/>
        <item x="36"/>
        <item x="105"/>
        <item x="135"/>
        <item x="150"/>
        <item x="134"/>
        <item x="30"/>
        <item x="92"/>
        <item x="167"/>
        <item x="143"/>
        <item x="81"/>
        <item x="15"/>
        <item x="122"/>
        <item x="23"/>
        <item x="185"/>
        <item x="179"/>
        <item x="41"/>
        <item x="162"/>
        <item x="75"/>
        <item x="186"/>
        <item x="145"/>
        <item x="95"/>
        <item x="20"/>
        <item x="4"/>
        <item x="98"/>
        <item x="181"/>
        <item x="100"/>
        <item x="61"/>
        <item x="142"/>
        <item x="65"/>
        <item x="50"/>
        <item x="127"/>
        <item x="58"/>
        <item x="144"/>
        <item x="164"/>
        <item x="87"/>
        <item x="151"/>
        <item x="89"/>
        <item x="172"/>
        <item x="62"/>
        <item x="27"/>
        <item x="79"/>
        <item x="22"/>
        <item x="28"/>
        <item x="10"/>
        <item x="180"/>
        <item x="119"/>
        <item x="13"/>
        <item x="111"/>
        <item x="117"/>
        <item x="3"/>
        <item x="155"/>
        <item x="118"/>
        <item x="192"/>
        <item x="138"/>
        <item x="34"/>
        <item x="43"/>
        <item x="59"/>
        <item x="91"/>
        <item x="120"/>
        <item x="108"/>
        <item x="190"/>
        <item x="69"/>
        <item x="112"/>
        <item x="21"/>
        <item x="76"/>
        <item x="53"/>
        <item x="187"/>
        <item x="73"/>
        <item x="29"/>
        <item x="149"/>
        <item x="5"/>
        <item x="52"/>
        <item x="161"/>
        <item x="49"/>
        <item x="123"/>
        <item x="80"/>
        <item x="48"/>
        <item x="8"/>
        <item x="16"/>
        <item x="148"/>
        <item x="184"/>
        <item x="70"/>
        <item x="39"/>
        <item x="14"/>
        <item x="31"/>
        <item x="96"/>
        <item x="159"/>
        <item x="24"/>
        <item x="166"/>
        <item x="57"/>
        <item x="174"/>
        <item x="18"/>
        <item x="56"/>
        <item x="42"/>
        <item x="67"/>
        <item x="152"/>
        <item x="170"/>
        <item x="66"/>
        <item x="146"/>
        <item x="101"/>
        <item x="77"/>
        <item x="124"/>
        <item x="188"/>
        <item x="63"/>
        <item x="94"/>
        <item x="109"/>
        <item x="132"/>
        <item x="64"/>
        <item x="107"/>
        <item x="121"/>
        <item x="45"/>
        <item x="19"/>
        <item x="110"/>
        <item x="38"/>
        <item x="153"/>
        <item x="90"/>
        <item x="139"/>
        <item x="74"/>
        <item x="99"/>
        <item x="171"/>
        <item x="47"/>
        <item x="44"/>
        <item x="2"/>
        <item x="83"/>
        <item x="12"/>
        <item x="37"/>
        <item x="141"/>
        <item x="173"/>
        <item x="55"/>
        <item x="1"/>
        <item x="72"/>
        <item x="175"/>
        <item x="60"/>
        <item x="97"/>
        <item x="169"/>
        <item x="130"/>
        <item x="86"/>
        <item x="114"/>
        <item x="40"/>
        <item x="68"/>
        <item x="147"/>
        <item x="163"/>
        <item x="85"/>
        <item x="116"/>
        <item x="177"/>
        <item x="176"/>
        <item x="131"/>
        <item x="84"/>
        <item x="78"/>
        <item x="165"/>
        <item x="106"/>
        <item x="137"/>
        <item x="9"/>
        <item x="103"/>
        <item x="113"/>
        <item x="54"/>
        <item x="189"/>
        <item x="17"/>
        <item x="178"/>
        <item x="126"/>
        <item x="168"/>
        <item x="104"/>
        <item x="33"/>
        <item x="51"/>
        <item x="7"/>
        <item x="26"/>
        <item t="default"/>
      </items>
    </pivotField>
    <pivotField axis="axisCol" compact="0" outline="0" showAll="0">
      <items count="3">
        <item h="1" x="0"/>
        <item x="1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</pivotFields>
  <rowFields count="2">
    <field x="1"/>
    <field x="2"/>
  </rowFields>
  <rowItems count="180">
    <i>
      <x/>
      <x v="14"/>
    </i>
    <i r="1">
      <x v="16"/>
    </i>
    <i r="1">
      <x v="37"/>
    </i>
    <i r="1">
      <x v="100"/>
    </i>
    <i r="1">
      <x v="102"/>
    </i>
    <i r="1">
      <x v="103"/>
    </i>
    <i r="1">
      <x v="149"/>
    </i>
    <i r="1">
      <x v="162"/>
    </i>
    <i r="1">
      <x v="164"/>
    </i>
    <i r="1">
      <x v="176"/>
    </i>
    <i t="default">
      <x/>
    </i>
    <i>
      <x v="1"/>
      <x v="4"/>
    </i>
    <i r="1">
      <x v="23"/>
    </i>
    <i r="1">
      <x v="46"/>
    </i>
    <i r="1">
      <x v="50"/>
    </i>
    <i r="1">
      <x v="72"/>
    </i>
    <i r="1">
      <x v="74"/>
    </i>
    <i r="1">
      <x v="77"/>
    </i>
    <i r="1">
      <x v="104"/>
    </i>
    <i r="1">
      <x v="107"/>
    </i>
    <i r="1">
      <x v="115"/>
    </i>
    <i r="1">
      <x v="123"/>
    </i>
    <i r="1">
      <x v="124"/>
    </i>
    <i r="1">
      <x v="127"/>
    </i>
    <i r="1">
      <x v="130"/>
    </i>
    <i r="1">
      <x v="145"/>
    </i>
    <i r="1">
      <x v="146"/>
    </i>
    <i r="1">
      <x v="148"/>
    </i>
    <i r="1">
      <x v="152"/>
    </i>
    <i r="1">
      <x v="156"/>
    </i>
    <i r="1">
      <x v="175"/>
    </i>
    <i r="1">
      <x v="186"/>
    </i>
    <i t="default">
      <x v="1"/>
    </i>
    <i>
      <x v="2"/>
      <x v="11"/>
    </i>
    <i r="1">
      <x v="23"/>
    </i>
    <i r="1">
      <x v="24"/>
    </i>
    <i r="1">
      <x v="58"/>
    </i>
    <i r="1">
      <x v="62"/>
    </i>
    <i r="1">
      <x v="67"/>
    </i>
    <i r="1">
      <x v="73"/>
    </i>
    <i r="1">
      <x v="80"/>
    </i>
    <i r="1">
      <x v="86"/>
    </i>
    <i r="1">
      <x v="111"/>
    </i>
    <i r="1">
      <x v="114"/>
    </i>
    <i r="1">
      <x v="117"/>
    </i>
    <i r="1">
      <x v="130"/>
    </i>
    <i r="1">
      <x v="135"/>
    </i>
    <i r="1">
      <x v="142"/>
    </i>
    <i r="1">
      <x v="183"/>
    </i>
    <i r="1">
      <x v="187"/>
    </i>
    <i r="1">
      <x v="190"/>
    </i>
    <i t="default">
      <x v="2"/>
    </i>
    <i>
      <x v="3"/>
      <x v="9"/>
    </i>
    <i r="1">
      <x v="17"/>
    </i>
    <i r="1">
      <x v="22"/>
    </i>
    <i r="1">
      <x v="25"/>
    </i>
    <i r="1">
      <x v="48"/>
    </i>
    <i r="1">
      <x v="51"/>
    </i>
    <i r="1">
      <x v="81"/>
    </i>
    <i r="1">
      <x v="105"/>
    </i>
    <i r="1">
      <x v="116"/>
    </i>
    <i r="1">
      <x v="128"/>
    </i>
    <i r="1">
      <x v="142"/>
    </i>
    <i r="1">
      <x v="161"/>
    </i>
    <i r="1">
      <x v="162"/>
    </i>
    <i r="1">
      <x v="179"/>
    </i>
    <i r="1">
      <x v="185"/>
    </i>
    <i r="1">
      <x v="191"/>
    </i>
    <i t="default">
      <x v="3"/>
    </i>
    <i>
      <x v="4"/>
      <x v="8"/>
    </i>
    <i r="1">
      <x v="13"/>
    </i>
    <i r="1">
      <x v="36"/>
    </i>
    <i r="1">
      <x v="49"/>
    </i>
    <i r="1">
      <x v="52"/>
    </i>
    <i r="1">
      <x v="60"/>
    </i>
    <i r="1">
      <x v="63"/>
    </i>
    <i r="1">
      <x v="80"/>
    </i>
    <i r="1">
      <x v="84"/>
    </i>
    <i r="1">
      <x v="89"/>
    </i>
    <i r="1">
      <x v="102"/>
    </i>
    <i r="1">
      <x v="109"/>
    </i>
    <i r="1">
      <x v="118"/>
    </i>
    <i r="1">
      <x v="122"/>
    </i>
    <i r="1">
      <x v="131"/>
    </i>
    <i r="1">
      <x v="137"/>
    </i>
    <i r="1">
      <x v="138"/>
    </i>
    <i r="1">
      <x v="160"/>
    </i>
    <i t="default">
      <x v="4"/>
    </i>
    <i>
      <x v="5"/>
      <x v="1"/>
    </i>
    <i r="1">
      <x v="5"/>
    </i>
    <i r="1">
      <x v="14"/>
    </i>
    <i r="1">
      <x v="15"/>
    </i>
    <i r="1">
      <x v="19"/>
    </i>
    <i r="1">
      <x v="27"/>
    </i>
    <i r="1">
      <x v="31"/>
    </i>
    <i r="1">
      <x v="34"/>
    </i>
    <i r="1">
      <x v="38"/>
    </i>
    <i r="1">
      <x v="43"/>
    </i>
    <i r="1">
      <x v="45"/>
    </i>
    <i r="1">
      <x v="63"/>
    </i>
    <i r="1">
      <x v="78"/>
    </i>
    <i r="1">
      <x v="114"/>
    </i>
    <i r="1">
      <x v="116"/>
    </i>
    <i r="1">
      <x v="148"/>
    </i>
    <i r="1">
      <x v="161"/>
    </i>
    <i r="1">
      <x v="164"/>
    </i>
    <i r="1">
      <x v="167"/>
    </i>
    <i t="default">
      <x v="5"/>
    </i>
    <i>
      <x v="6"/>
      <x v="12"/>
    </i>
    <i r="1">
      <x v="13"/>
    </i>
    <i r="1">
      <x v="18"/>
    </i>
    <i r="1">
      <x v="26"/>
    </i>
    <i r="1">
      <x v="31"/>
    </i>
    <i r="1">
      <x v="35"/>
    </i>
    <i r="1">
      <x v="37"/>
    </i>
    <i r="1">
      <x v="75"/>
    </i>
    <i r="1">
      <x v="92"/>
    </i>
    <i r="1">
      <x v="105"/>
    </i>
    <i r="1">
      <x v="132"/>
    </i>
    <i r="1">
      <x v="134"/>
    </i>
    <i r="1">
      <x v="145"/>
    </i>
    <i r="1">
      <x v="153"/>
    </i>
    <i r="1">
      <x v="154"/>
    </i>
    <i r="1">
      <x v="188"/>
    </i>
    <i t="default">
      <x v="6"/>
    </i>
    <i>
      <x v="7"/>
      <x v="13"/>
    </i>
    <i r="1">
      <x v="28"/>
    </i>
    <i r="1">
      <x v="33"/>
    </i>
    <i r="1">
      <x v="47"/>
    </i>
    <i r="1">
      <x v="61"/>
    </i>
    <i r="1">
      <x v="62"/>
    </i>
    <i r="1">
      <x v="87"/>
    </i>
    <i r="1">
      <x v="91"/>
    </i>
    <i r="1">
      <x v="98"/>
    </i>
    <i r="1">
      <x v="120"/>
    </i>
    <i r="1">
      <x v="121"/>
    </i>
    <i r="1">
      <x v="159"/>
    </i>
    <i r="1">
      <x v="163"/>
    </i>
    <i r="1">
      <x v="166"/>
    </i>
    <i r="1">
      <x v="168"/>
    </i>
    <i r="1">
      <x v="170"/>
    </i>
    <i t="default">
      <x v="7"/>
    </i>
    <i>
      <x v="8"/>
      <x v="3"/>
    </i>
    <i r="1">
      <x v="20"/>
    </i>
    <i r="1">
      <x v="30"/>
    </i>
    <i r="1">
      <x v="32"/>
    </i>
    <i r="1">
      <x v="39"/>
    </i>
    <i r="1">
      <x v="44"/>
    </i>
    <i r="1">
      <x v="50"/>
    </i>
    <i r="1">
      <x v="64"/>
    </i>
    <i r="1">
      <x v="66"/>
    </i>
    <i r="1">
      <x v="70"/>
    </i>
    <i r="1">
      <x v="75"/>
    </i>
    <i r="1">
      <x v="97"/>
    </i>
    <i r="1">
      <x v="101"/>
    </i>
    <i r="1">
      <x v="106"/>
    </i>
    <i r="1">
      <x v="141"/>
    </i>
    <i r="1">
      <x v="142"/>
    </i>
    <i r="1">
      <x v="174"/>
    </i>
    <i r="1">
      <x v="175"/>
    </i>
    <i r="1">
      <x v="182"/>
    </i>
    <i t="default">
      <x v="8"/>
    </i>
    <i>
      <x v="9"/>
      <x/>
    </i>
    <i r="1">
      <x v="6"/>
    </i>
    <i r="1">
      <x v="19"/>
    </i>
    <i r="1">
      <x v="83"/>
    </i>
    <i r="1">
      <x v="86"/>
    </i>
    <i r="1">
      <x v="90"/>
    </i>
    <i r="1">
      <x v="110"/>
    </i>
    <i r="1">
      <x v="127"/>
    </i>
    <i r="1">
      <x v="129"/>
    </i>
    <i r="1">
      <x v="140"/>
    </i>
    <i r="1">
      <x v="141"/>
    </i>
    <i r="1">
      <x v="142"/>
    </i>
    <i r="1">
      <x v="144"/>
    </i>
    <i r="1">
      <x v="158"/>
    </i>
    <i r="1">
      <x v="171"/>
    </i>
    <i r="1">
      <x v="175"/>
    </i>
    <i t="default">
      <x v="9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 of Cost of Maintenance (Rs)" fld="5" baseField="0" baseItem="0"/>
  </dataFields>
  <chartFormats count="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5-07-03T09:36:41.15" personId="{89A99D76-B1E5-4021-B48B-8097078CA5B8}" id="{4AFF29FB-C8DE-484C-A257-780D672A5732}">
    <text>Highlighted data greater than 8 hrs</text>
  </threadedComment>
  <threadedComment ref="F2" dT="2025-07-03T14:20:13.13" personId="{89A99D76-B1E5-4021-B48B-8097078CA5B8}" id="{30DA2F73-0C11-4306-81EA-3B7D8CB78FA5}">
    <text>Conditional Formatting colour scales</text>
  </threadedComment>
  <threadedComment ref="I2" dT="2025-07-03T12:40:58.84" personId="{89A99D76-B1E5-4021-B48B-8097078CA5B8}" id="{0E0A2DD0-B7EB-426E-83A0-31C64F8AAC9A}">
    <text>Highlighted maintenance cost more than Rs 10000</text>
  </threadedComment>
</ThreadedComments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_of_Maintenance" xr10:uid="{1319A5FE-BD9B-479A-A39E-D712AE778DD4}" sourceName="Date of Maintenance">
  <pivotTables>
    <pivotTable tabId="4" name="PivotTable4"/>
  </pivotTables>
  <state minimalRefreshVersion="6" lastRefreshVersion="6" pivotCacheId="238367552" filterType="unknown">
    <bounds startDate="2024-01-01T00:00:00" endDate="2025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 of Maintenance" xr10:uid="{713EC7BC-B168-469C-BBF2-5FCB5D87DAB0}" cache="NativeTimeline_Date_of_Maintenance" caption="Date of Maintenance" level="2" selectionLevel="2" scrollPosition="2024-02-01T00:00:00"/>
</timeline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4741-7949-465C-81FA-24B179ECA4BD}">
  <dimension ref="A1:J302"/>
  <sheetViews>
    <sheetView workbookViewId="0">
      <selection activeCell="M7" sqref="M7"/>
    </sheetView>
  </sheetViews>
  <sheetFormatPr defaultRowHeight="15"/>
  <cols>
    <col min="1" max="1" width="9.140625" style="1"/>
    <col min="2" max="2" width="36.5703125" style="1" bestFit="1" customWidth="1"/>
    <col min="3" max="4" width="24.28515625" style="1" bestFit="1" customWidth="1"/>
    <col min="5" max="5" width="17.140625" style="1" bestFit="1" customWidth="1"/>
    <col min="6" max="6" width="29.140625" style="1" bestFit="1" customWidth="1"/>
    <col min="7" max="7" width="21.140625" style="1" bestFit="1" customWidth="1"/>
    <col min="8" max="8" width="14" style="1" bestFit="1" customWidth="1"/>
    <col min="9" max="9" width="17.7109375" style="1" customWidth="1"/>
    <col min="10" max="10" width="6.85546875" style="1" customWidth="1"/>
    <col min="11" max="11" width="22" style="1" bestFit="1" customWidth="1"/>
    <col min="12" max="16384" width="9.140625" style="1"/>
  </cols>
  <sheetData>
    <row r="1" spans="1:10" ht="45" customHeight="1">
      <c r="A1" s="34" t="s">
        <v>0</v>
      </c>
      <c r="B1" s="34"/>
      <c r="C1" s="34"/>
      <c r="D1" s="34"/>
      <c r="E1" s="34"/>
      <c r="F1" s="34"/>
      <c r="G1" s="34"/>
      <c r="H1" s="34"/>
      <c r="I1" s="33"/>
    </row>
    <row r="2" spans="1:10" ht="3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9" t="s">
        <v>8</v>
      </c>
      <c r="I2" s="28" t="s">
        <v>9</v>
      </c>
    </row>
    <row r="3" spans="1:10" ht="15.75">
      <c r="A3" s="7">
        <v>1</v>
      </c>
      <c r="B3" s="6" t="s">
        <v>10</v>
      </c>
      <c r="C3" s="14">
        <v>45304</v>
      </c>
      <c r="D3" s="6" t="s">
        <v>11</v>
      </c>
      <c r="E3" s="6">
        <v>3.7</v>
      </c>
      <c r="F3" s="6">
        <v>2366.29</v>
      </c>
      <c r="G3" s="6" t="s">
        <v>12</v>
      </c>
      <c r="H3" s="30" t="s">
        <v>13</v>
      </c>
      <c r="I3" s="8" t="str">
        <f>IF(F3&gt;10000,"YES","NO")</f>
        <v>NO</v>
      </c>
      <c r="J3" s="2"/>
    </row>
    <row r="4" spans="1:10" ht="15.75">
      <c r="A4" s="9">
        <v>2</v>
      </c>
      <c r="B4" s="3" t="s">
        <v>10</v>
      </c>
      <c r="C4" s="14">
        <v>45594</v>
      </c>
      <c r="D4" s="3" t="s">
        <v>14</v>
      </c>
      <c r="E4" s="3">
        <v>0.6</v>
      </c>
      <c r="F4" s="3">
        <v>431.18</v>
      </c>
      <c r="G4" s="3" t="s">
        <v>15</v>
      </c>
      <c r="H4" s="31" t="s">
        <v>13</v>
      </c>
      <c r="I4" s="10" t="str">
        <f t="shared" ref="I4:I67" si="0">IF(F4&gt;10000,"YES","NO")</f>
        <v>NO</v>
      </c>
    </row>
    <row r="5" spans="1:10" ht="15.75">
      <c r="A5" s="9">
        <v>3</v>
      </c>
      <c r="B5" s="3" t="s">
        <v>16</v>
      </c>
      <c r="C5" s="14">
        <v>45579</v>
      </c>
      <c r="D5" s="3" t="s">
        <v>14</v>
      </c>
      <c r="E5" s="3">
        <v>2.1</v>
      </c>
      <c r="F5" s="3">
        <v>2194.38</v>
      </c>
      <c r="G5" s="3" t="s">
        <v>17</v>
      </c>
      <c r="H5" s="31" t="s">
        <v>18</v>
      </c>
      <c r="I5" s="10" t="str">
        <f t="shared" si="0"/>
        <v>NO</v>
      </c>
    </row>
    <row r="6" spans="1:10" ht="15.75">
      <c r="A6" s="9">
        <v>4</v>
      </c>
      <c r="B6" s="3" t="s">
        <v>19</v>
      </c>
      <c r="C6" s="14">
        <v>45434</v>
      </c>
      <c r="D6" s="3" t="s">
        <v>11</v>
      </c>
      <c r="E6" s="3">
        <v>1.1000000000000001</v>
      </c>
      <c r="F6" s="3">
        <v>1436.4</v>
      </c>
      <c r="G6" s="3" t="s">
        <v>20</v>
      </c>
      <c r="H6" s="31" t="s">
        <v>21</v>
      </c>
      <c r="I6" s="10" t="str">
        <f t="shared" si="0"/>
        <v>NO</v>
      </c>
    </row>
    <row r="7" spans="1:10" ht="15.75">
      <c r="A7" s="9">
        <v>5</v>
      </c>
      <c r="B7" s="3" t="s">
        <v>22</v>
      </c>
      <c r="C7" s="14">
        <v>45371</v>
      </c>
      <c r="D7" s="3" t="s">
        <v>14</v>
      </c>
      <c r="E7" s="3">
        <v>2.4</v>
      </c>
      <c r="F7" s="3">
        <v>1445.3</v>
      </c>
      <c r="G7" s="3" t="s">
        <v>20</v>
      </c>
      <c r="H7" s="31" t="s">
        <v>23</v>
      </c>
      <c r="I7" s="10" t="str">
        <f t="shared" si="0"/>
        <v>NO</v>
      </c>
    </row>
    <row r="8" spans="1:10" ht="15.75">
      <c r="A8" s="9">
        <v>6</v>
      </c>
      <c r="B8" s="3" t="s">
        <v>24</v>
      </c>
      <c r="C8" s="14">
        <v>45468</v>
      </c>
      <c r="D8" s="3" t="s">
        <v>11</v>
      </c>
      <c r="E8" s="3">
        <v>9.9</v>
      </c>
      <c r="F8" s="3">
        <v>12174.34</v>
      </c>
      <c r="G8" s="3" t="s">
        <v>15</v>
      </c>
      <c r="H8" s="31" t="s">
        <v>23</v>
      </c>
      <c r="I8" s="10" t="str">
        <f t="shared" si="0"/>
        <v>YES</v>
      </c>
    </row>
    <row r="9" spans="1:10" ht="15.75">
      <c r="A9" s="9">
        <v>7</v>
      </c>
      <c r="B9" s="3" t="s">
        <v>25</v>
      </c>
      <c r="C9" s="14">
        <v>45332</v>
      </c>
      <c r="D9" s="3" t="s">
        <v>14</v>
      </c>
      <c r="E9" s="3">
        <v>2.6</v>
      </c>
      <c r="F9" s="3">
        <v>2908.15</v>
      </c>
      <c r="G9" s="3" t="s">
        <v>26</v>
      </c>
      <c r="H9" s="31" t="s">
        <v>13</v>
      </c>
      <c r="I9" s="10" t="str">
        <f t="shared" si="0"/>
        <v>NO</v>
      </c>
    </row>
    <row r="10" spans="1:10" ht="15.75">
      <c r="A10" s="9">
        <v>8</v>
      </c>
      <c r="B10" s="3" t="s">
        <v>27</v>
      </c>
      <c r="C10" s="14">
        <v>45652</v>
      </c>
      <c r="D10" s="3" t="s">
        <v>14</v>
      </c>
      <c r="E10" s="3">
        <v>2.2000000000000002</v>
      </c>
      <c r="F10" s="3">
        <v>2800.75</v>
      </c>
      <c r="G10" s="3" t="s">
        <v>12</v>
      </c>
      <c r="H10" s="31" t="s">
        <v>28</v>
      </c>
      <c r="I10" s="10" t="str">
        <f t="shared" si="0"/>
        <v>NO</v>
      </c>
    </row>
    <row r="11" spans="1:10" ht="15.75">
      <c r="A11" s="9">
        <v>9</v>
      </c>
      <c r="B11" s="3" t="s">
        <v>10</v>
      </c>
      <c r="C11" s="14">
        <v>45486</v>
      </c>
      <c r="D11" s="3" t="s">
        <v>14</v>
      </c>
      <c r="E11" s="3">
        <v>2.1</v>
      </c>
      <c r="F11" s="3">
        <v>1816.15</v>
      </c>
      <c r="G11" s="3" t="s">
        <v>26</v>
      </c>
      <c r="H11" s="31" t="s">
        <v>21</v>
      </c>
      <c r="I11" s="10" t="str">
        <f t="shared" si="0"/>
        <v>NO</v>
      </c>
    </row>
    <row r="12" spans="1:10" ht="15.75">
      <c r="A12" s="9">
        <v>10</v>
      </c>
      <c r="B12" s="3" t="s">
        <v>27</v>
      </c>
      <c r="C12" s="14">
        <v>45635</v>
      </c>
      <c r="D12" s="3" t="s">
        <v>14</v>
      </c>
      <c r="E12" s="3">
        <v>2.8</v>
      </c>
      <c r="F12" s="3">
        <v>3214.5</v>
      </c>
      <c r="G12" s="3" t="s">
        <v>15</v>
      </c>
      <c r="H12" s="31" t="s">
        <v>28</v>
      </c>
      <c r="I12" s="10" t="str">
        <f t="shared" si="0"/>
        <v>NO</v>
      </c>
    </row>
    <row r="13" spans="1:10" ht="15.75">
      <c r="A13" s="9">
        <v>11</v>
      </c>
      <c r="B13" s="3" t="s">
        <v>29</v>
      </c>
      <c r="C13" s="14">
        <v>45417</v>
      </c>
      <c r="D13" s="3" t="s">
        <v>14</v>
      </c>
      <c r="E13" s="3">
        <v>1.4</v>
      </c>
      <c r="F13" s="3">
        <v>2085.33</v>
      </c>
      <c r="G13" s="3" t="s">
        <v>15</v>
      </c>
      <c r="H13" s="31" t="s">
        <v>28</v>
      </c>
      <c r="I13" s="10" t="str">
        <f t="shared" si="0"/>
        <v>NO</v>
      </c>
    </row>
    <row r="14" spans="1:10" ht="15.75">
      <c r="A14" s="9">
        <v>12</v>
      </c>
      <c r="B14" s="3" t="s">
        <v>24</v>
      </c>
      <c r="C14" s="14">
        <v>45320</v>
      </c>
      <c r="D14" s="3" t="s">
        <v>14</v>
      </c>
      <c r="E14" s="3">
        <v>0.6</v>
      </c>
      <c r="F14" s="3">
        <v>489.27</v>
      </c>
      <c r="G14" s="3" t="s">
        <v>26</v>
      </c>
      <c r="H14" s="31" t="s">
        <v>23</v>
      </c>
      <c r="I14" s="10" t="str">
        <f t="shared" si="0"/>
        <v>NO</v>
      </c>
    </row>
    <row r="15" spans="1:10" ht="15.75">
      <c r="A15" s="9">
        <v>13</v>
      </c>
      <c r="B15" s="3" t="s">
        <v>27</v>
      </c>
      <c r="C15" s="14">
        <v>45582</v>
      </c>
      <c r="D15" s="3" t="s">
        <v>11</v>
      </c>
      <c r="E15" s="3">
        <v>4.5</v>
      </c>
      <c r="F15" s="3">
        <v>5199.47</v>
      </c>
      <c r="G15" s="3" t="s">
        <v>20</v>
      </c>
      <c r="H15" s="31" t="s">
        <v>18</v>
      </c>
      <c r="I15" s="10" t="str">
        <f t="shared" si="0"/>
        <v>NO</v>
      </c>
    </row>
    <row r="16" spans="1:10" ht="15.75">
      <c r="A16" s="9">
        <v>14</v>
      </c>
      <c r="B16" s="3" t="s">
        <v>30</v>
      </c>
      <c r="C16" s="14">
        <v>45427</v>
      </c>
      <c r="D16" s="3" t="s">
        <v>14</v>
      </c>
      <c r="E16" s="3">
        <v>2.4</v>
      </c>
      <c r="F16" s="3">
        <v>2493.5500000000002</v>
      </c>
      <c r="G16" s="3" t="s">
        <v>15</v>
      </c>
      <c r="H16" s="31" t="s">
        <v>18</v>
      </c>
      <c r="I16" s="10" t="str">
        <f t="shared" si="0"/>
        <v>NO</v>
      </c>
    </row>
    <row r="17" spans="1:9" ht="15.75">
      <c r="A17" s="9">
        <v>15</v>
      </c>
      <c r="B17" s="3" t="s">
        <v>19</v>
      </c>
      <c r="C17" s="14">
        <v>45496</v>
      </c>
      <c r="D17" s="3" t="s">
        <v>14</v>
      </c>
      <c r="E17" s="3">
        <v>3</v>
      </c>
      <c r="F17" s="3">
        <v>1915</v>
      </c>
      <c r="G17" s="3" t="s">
        <v>20</v>
      </c>
      <c r="H17" s="31" t="s">
        <v>23</v>
      </c>
      <c r="I17" s="10" t="str">
        <f t="shared" si="0"/>
        <v>NO</v>
      </c>
    </row>
    <row r="18" spans="1:9" ht="15.75">
      <c r="A18" s="9">
        <v>16</v>
      </c>
      <c r="B18" s="3" t="s">
        <v>16</v>
      </c>
      <c r="C18" s="14">
        <v>45348</v>
      </c>
      <c r="D18" s="3" t="s">
        <v>14</v>
      </c>
      <c r="E18" s="3">
        <v>0.9</v>
      </c>
      <c r="F18" s="3">
        <v>1062.43</v>
      </c>
      <c r="G18" s="3" t="s">
        <v>15</v>
      </c>
      <c r="H18" s="31" t="s">
        <v>23</v>
      </c>
      <c r="I18" s="10" t="str">
        <f t="shared" si="0"/>
        <v>NO</v>
      </c>
    </row>
    <row r="19" spans="1:9" ht="15.75">
      <c r="A19" s="9">
        <v>17</v>
      </c>
      <c r="B19" s="3" t="s">
        <v>25</v>
      </c>
      <c r="C19" s="14">
        <v>45487</v>
      </c>
      <c r="D19" s="3" t="s">
        <v>14</v>
      </c>
      <c r="E19" s="3">
        <v>1.7</v>
      </c>
      <c r="F19" s="3">
        <v>1277.4000000000001</v>
      </c>
      <c r="G19" s="3" t="s">
        <v>15</v>
      </c>
      <c r="H19" s="31" t="s">
        <v>23</v>
      </c>
      <c r="I19" s="10" t="str">
        <f t="shared" si="0"/>
        <v>NO</v>
      </c>
    </row>
    <row r="20" spans="1:9" ht="15.75">
      <c r="A20" s="9">
        <v>18</v>
      </c>
      <c r="B20" s="3" t="s">
        <v>10</v>
      </c>
      <c r="C20" s="14">
        <v>45641</v>
      </c>
      <c r="D20" s="3" t="s">
        <v>11</v>
      </c>
      <c r="E20" s="3">
        <v>9.3000000000000007</v>
      </c>
      <c r="F20" s="3">
        <v>11797.97</v>
      </c>
      <c r="G20" s="3" t="s">
        <v>26</v>
      </c>
      <c r="H20" s="31" t="s">
        <v>23</v>
      </c>
      <c r="I20" s="10" t="str">
        <f t="shared" si="0"/>
        <v>YES</v>
      </c>
    </row>
    <row r="21" spans="1:9" ht="15.75">
      <c r="A21" s="9">
        <v>19</v>
      </c>
      <c r="B21" s="3" t="s">
        <v>22</v>
      </c>
      <c r="C21" s="14">
        <v>45514</v>
      </c>
      <c r="D21" s="3" t="s">
        <v>14</v>
      </c>
      <c r="E21" s="3">
        <v>0.5</v>
      </c>
      <c r="F21" s="3">
        <v>611.04999999999995</v>
      </c>
      <c r="G21" s="3" t="s">
        <v>26</v>
      </c>
      <c r="H21" s="31" t="s">
        <v>13</v>
      </c>
      <c r="I21" s="10" t="str">
        <f t="shared" si="0"/>
        <v>NO</v>
      </c>
    </row>
    <row r="22" spans="1:9" ht="15.75">
      <c r="A22" s="9">
        <v>20</v>
      </c>
      <c r="B22" s="3" t="s">
        <v>30</v>
      </c>
      <c r="C22" s="14">
        <v>45551</v>
      </c>
      <c r="D22" s="3" t="s">
        <v>11</v>
      </c>
      <c r="E22" s="3">
        <v>10.6</v>
      </c>
      <c r="F22" s="3">
        <v>8463.51</v>
      </c>
      <c r="G22" s="3" t="s">
        <v>15</v>
      </c>
      <c r="H22" s="31" t="s">
        <v>13</v>
      </c>
      <c r="I22" s="10" t="str">
        <f t="shared" si="0"/>
        <v>NO</v>
      </c>
    </row>
    <row r="23" spans="1:9" ht="15.75">
      <c r="A23" s="9">
        <v>21</v>
      </c>
      <c r="B23" s="3" t="s">
        <v>27</v>
      </c>
      <c r="C23" s="14">
        <v>45370</v>
      </c>
      <c r="D23" s="3" t="s">
        <v>14</v>
      </c>
      <c r="E23" s="3">
        <v>0.9</v>
      </c>
      <c r="F23" s="3">
        <v>1308.1500000000001</v>
      </c>
      <c r="G23" s="3" t="s">
        <v>15</v>
      </c>
      <c r="H23" s="31" t="s">
        <v>23</v>
      </c>
      <c r="I23" s="10" t="str">
        <f t="shared" si="0"/>
        <v>NO</v>
      </c>
    </row>
    <row r="24" spans="1:9" ht="15.75">
      <c r="A24" s="9">
        <v>22</v>
      </c>
      <c r="B24" s="3" t="s">
        <v>19</v>
      </c>
      <c r="C24" s="14">
        <v>45457</v>
      </c>
      <c r="D24" s="3" t="s">
        <v>14</v>
      </c>
      <c r="E24" s="3">
        <v>0.8</v>
      </c>
      <c r="F24" s="3">
        <v>690.38</v>
      </c>
      <c r="G24" s="3" t="s">
        <v>26</v>
      </c>
      <c r="H24" s="31" t="s">
        <v>28</v>
      </c>
      <c r="I24" s="10" t="str">
        <f t="shared" si="0"/>
        <v>NO</v>
      </c>
    </row>
    <row r="25" spans="1:9" ht="15.75">
      <c r="A25" s="9">
        <v>23</v>
      </c>
      <c r="B25" s="3" t="s">
        <v>16</v>
      </c>
      <c r="C25" s="14">
        <v>45415</v>
      </c>
      <c r="D25" s="3" t="s">
        <v>11</v>
      </c>
      <c r="E25" s="3">
        <v>11.4</v>
      </c>
      <c r="F25" s="3">
        <v>6676.45</v>
      </c>
      <c r="G25" s="3" t="s">
        <v>20</v>
      </c>
      <c r="H25" s="31" t="s">
        <v>23</v>
      </c>
      <c r="I25" s="10" t="str">
        <f t="shared" si="0"/>
        <v>NO</v>
      </c>
    </row>
    <row r="26" spans="1:9" ht="15.75">
      <c r="A26" s="9">
        <v>24</v>
      </c>
      <c r="B26" s="3" t="s">
        <v>29</v>
      </c>
      <c r="C26" s="14">
        <v>45356</v>
      </c>
      <c r="D26" s="3" t="s">
        <v>14</v>
      </c>
      <c r="E26" s="3">
        <v>1.7</v>
      </c>
      <c r="F26" s="3">
        <v>1784.67</v>
      </c>
      <c r="G26" s="3" t="s">
        <v>26</v>
      </c>
      <c r="H26" s="31" t="s">
        <v>13</v>
      </c>
      <c r="I26" s="10" t="str">
        <f t="shared" si="0"/>
        <v>NO</v>
      </c>
    </row>
    <row r="27" spans="1:9" ht="15.75">
      <c r="A27" s="9">
        <v>25</v>
      </c>
      <c r="B27" s="3" t="s">
        <v>19</v>
      </c>
      <c r="C27" s="14">
        <v>45508</v>
      </c>
      <c r="D27" s="3" t="s">
        <v>11</v>
      </c>
      <c r="E27" s="3">
        <v>11.2</v>
      </c>
      <c r="F27" s="3">
        <v>14058.97</v>
      </c>
      <c r="G27" s="3" t="s">
        <v>17</v>
      </c>
      <c r="H27" s="31" t="s">
        <v>21</v>
      </c>
      <c r="I27" s="10" t="str">
        <f t="shared" si="0"/>
        <v>YES</v>
      </c>
    </row>
    <row r="28" spans="1:9" ht="15.75">
      <c r="A28" s="9">
        <v>26</v>
      </c>
      <c r="B28" s="3" t="s">
        <v>25</v>
      </c>
      <c r="C28" s="14">
        <v>45635</v>
      </c>
      <c r="D28" s="3" t="s">
        <v>11</v>
      </c>
      <c r="E28" s="3">
        <v>5.8</v>
      </c>
      <c r="F28" s="3">
        <v>5901.94</v>
      </c>
      <c r="G28" s="3" t="s">
        <v>12</v>
      </c>
      <c r="H28" s="31" t="s">
        <v>28</v>
      </c>
      <c r="I28" s="10" t="str">
        <f t="shared" si="0"/>
        <v>NO</v>
      </c>
    </row>
    <row r="29" spans="1:9" ht="15.75">
      <c r="A29" s="9">
        <v>27</v>
      </c>
      <c r="B29" s="3" t="s">
        <v>27</v>
      </c>
      <c r="C29" s="14">
        <v>45324</v>
      </c>
      <c r="D29" s="3" t="s">
        <v>14</v>
      </c>
      <c r="E29" s="3">
        <v>2</v>
      </c>
      <c r="F29" s="3">
        <v>1460.23</v>
      </c>
      <c r="G29" s="3" t="s">
        <v>17</v>
      </c>
      <c r="H29" s="31" t="s">
        <v>23</v>
      </c>
      <c r="I29" s="10" t="str">
        <f t="shared" si="0"/>
        <v>NO</v>
      </c>
    </row>
    <row r="30" spans="1:9" ht="15.75">
      <c r="A30" s="9">
        <v>28</v>
      </c>
      <c r="B30" s="3" t="s">
        <v>10</v>
      </c>
      <c r="C30" s="14">
        <v>45654</v>
      </c>
      <c r="D30" s="3" t="s">
        <v>11</v>
      </c>
      <c r="E30" s="3">
        <v>3.5</v>
      </c>
      <c r="F30" s="3">
        <v>4918.97</v>
      </c>
      <c r="G30" s="3" t="s">
        <v>26</v>
      </c>
      <c r="H30" s="31" t="s">
        <v>23</v>
      </c>
      <c r="I30" s="10" t="str">
        <f t="shared" si="0"/>
        <v>NO</v>
      </c>
    </row>
    <row r="31" spans="1:9" ht="15.75">
      <c r="A31" s="9">
        <v>29</v>
      </c>
      <c r="B31" s="3" t="s">
        <v>29</v>
      </c>
      <c r="C31" s="14">
        <v>45413</v>
      </c>
      <c r="D31" s="3" t="s">
        <v>14</v>
      </c>
      <c r="E31" s="3">
        <v>1.7</v>
      </c>
      <c r="F31" s="3">
        <v>1766.7</v>
      </c>
      <c r="G31" s="3" t="s">
        <v>15</v>
      </c>
      <c r="H31" s="31" t="s">
        <v>13</v>
      </c>
      <c r="I31" s="10" t="str">
        <f t="shared" si="0"/>
        <v>NO</v>
      </c>
    </row>
    <row r="32" spans="1:9" ht="15.75">
      <c r="A32" s="9">
        <v>30</v>
      </c>
      <c r="B32" s="3" t="s">
        <v>31</v>
      </c>
      <c r="C32" s="14">
        <v>45416</v>
      </c>
      <c r="D32" s="3" t="s">
        <v>11</v>
      </c>
      <c r="E32" s="3">
        <v>9.9</v>
      </c>
      <c r="F32" s="3">
        <v>6835.06</v>
      </c>
      <c r="G32" s="3" t="s">
        <v>12</v>
      </c>
      <c r="H32" s="31" t="s">
        <v>18</v>
      </c>
      <c r="I32" s="10" t="str">
        <f t="shared" si="0"/>
        <v>NO</v>
      </c>
    </row>
    <row r="33" spans="1:9" ht="15.75">
      <c r="A33" s="9">
        <v>31</v>
      </c>
      <c r="B33" s="3" t="s">
        <v>24</v>
      </c>
      <c r="C33" s="14">
        <v>45508</v>
      </c>
      <c r="D33" s="3" t="s">
        <v>14</v>
      </c>
      <c r="E33" s="3">
        <v>2.7</v>
      </c>
      <c r="F33" s="3">
        <v>1496.26</v>
      </c>
      <c r="G33" s="3" t="s">
        <v>12</v>
      </c>
      <c r="H33" s="31" t="s">
        <v>23</v>
      </c>
      <c r="I33" s="10" t="str">
        <f t="shared" si="0"/>
        <v>NO</v>
      </c>
    </row>
    <row r="34" spans="1:9" ht="15.75">
      <c r="A34" s="9">
        <v>32</v>
      </c>
      <c r="B34" s="3" t="s">
        <v>25</v>
      </c>
      <c r="C34" s="14">
        <v>45465</v>
      </c>
      <c r="D34" s="3" t="s">
        <v>11</v>
      </c>
      <c r="E34" s="3">
        <v>2.2000000000000002</v>
      </c>
      <c r="F34" s="3">
        <v>1521.5</v>
      </c>
      <c r="G34" s="3" t="s">
        <v>15</v>
      </c>
      <c r="H34" s="31" t="s">
        <v>18</v>
      </c>
      <c r="I34" s="10" t="str">
        <f t="shared" si="0"/>
        <v>NO</v>
      </c>
    </row>
    <row r="35" spans="1:9" ht="15.75">
      <c r="A35" s="9">
        <v>33</v>
      </c>
      <c r="B35" s="3" t="s">
        <v>30</v>
      </c>
      <c r="C35" s="14">
        <v>45508</v>
      </c>
      <c r="D35" s="3" t="s">
        <v>14</v>
      </c>
      <c r="E35" s="3">
        <v>1.7</v>
      </c>
      <c r="F35" s="3">
        <v>2336.63</v>
      </c>
      <c r="G35" s="3" t="s">
        <v>12</v>
      </c>
      <c r="H35" s="31" t="s">
        <v>18</v>
      </c>
      <c r="I35" s="10" t="str">
        <f t="shared" si="0"/>
        <v>NO</v>
      </c>
    </row>
    <row r="36" spans="1:9" ht="15.75">
      <c r="A36" s="9">
        <v>34</v>
      </c>
      <c r="B36" s="3" t="s">
        <v>29</v>
      </c>
      <c r="C36" s="14">
        <v>45342</v>
      </c>
      <c r="D36" s="3" t="s">
        <v>14</v>
      </c>
      <c r="E36" s="3">
        <v>3</v>
      </c>
      <c r="F36" s="3">
        <v>4008.08</v>
      </c>
      <c r="G36" s="3" t="s">
        <v>12</v>
      </c>
      <c r="H36" s="31" t="s">
        <v>28</v>
      </c>
      <c r="I36" s="10" t="str">
        <f t="shared" si="0"/>
        <v>NO</v>
      </c>
    </row>
    <row r="37" spans="1:9" ht="15.75">
      <c r="A37" s="9">
        <v>35</v>
      </c>
      <c r="B37" s="3" t="s">
        <v>30</v>
      </c>
      <c r="C37" s="14">
        <v>45500</v>
      </c>
      <c r="D37" s="3" t="s">
        <v>14</v>
      </c>
      <c r="E37" s="3">
        <v>1</v>
      </c>
      <c r="F37" s="3">
        <v>901.04</v>
      </c>
      <c r="G37" s="3" t="s">
        <v>12</v>
      </c>
      <c r="H37" s="31" t="s">
        <v>28</v>
      </c>
      <c r="I37" s="10" t="str">
        <f t="shared" si="0"/>
        <v>NO</v>
      </c>
    </row>
    <row r="38" spans="1:9" ht="15.75">
      <c r="A38" s="9">
        <v>36</v>
      </c>
      <c r="B38" s="3" t="s">
        <v>25</v>
      </c>
      <c r="C38" s="14">
        <v>45293</v>
      </c>
      <c r="D38" s="3" t="s">
        <v>11</v>
      </c>
      <c r="E38" s="3">
        <v>3.9</v>
      </c>
      <c r="F38" s="3">
        <v>5007.88</v>
      </c>
      <c r="G38" s="3" t="s">
        <v>20</v>
      </c>
      <c r="H38" s="31" t="s">
        <v>21</v>
      </c>
      <c r="I38" s="10" t="str">
        <f t="shared" si="0"/>
        <v>NO</v>
      </c>
    </row>
    <row r="39" spans="1:9" ht="15.75">
      <c r="A39" s="9">
        <v>37</v>
      </c>
      <c r="B39" s="3" t="s">
        <v>25</v>
      </c>
      <c r="C39" s="14">
        <v>45648</v>
      </c>
      <c r="D39" s="3" t="s">
        <v>11</v>
      </c>
      <c r="E39" s="3">
        <v>11.9</v>
      </c>
      <c r="F39" s="3">
        <v>12563.64</v>
      </c>
      <c r="G39" s="3" t="s">
        <v>20</v>
      </c>
      <c r="H39" s="31" t="s">
        <v>28</v>
      </c>
      <c r="I39" s="10" t="str">
        <f t="shared" si="0"/>
        <v>YES</v>
      </c>
    </row>
    <row r="40" spans="1:9" ht="15.75">
      <c r="A40" s="9">
        <v>38</v>
      </c>
      <c r="B40" s="3" t="s">
        <v>27</v>
      </c>
      <c r="C40" s="14">
        <v>45443</v>
      </c>
      <c r="D40" s="3" t="s">
        <v>14</v>
      </c>
      <c r="E40" s="3">
        <v>0.6</v>
      </c>
      <c r="F40" s="3">
        <v>741.44</v>
      </c>
      <c r="G40" s="3" t="s">
        <v>12</v>
      </c>
      <c r="H40" s="31" t="s">
        <v>21</v>
      </c>
      <c r="I40" s="10" t="str">
        <f t="shared" si="0"/>
        <v>NO</v>
      </c>
    </row>
    <row r="41" spans="1:9" ht="15.75">
      <c r="A41" s="9">
        <v>39</v>
      </c>
      <c r="B41" s="3" t="s">
        <v>16</v>
      </c>
      <c r="C41" s="14">
        <v>45317</v>
      </c>
      <c r="D41" s="3" t="s">
        <v>14</v>
      </c>
      <c r="E41" s="3">
        <v>1.8</v>
      </c>
      <c r="F41" s="3">
        <v>2434.9</v>
      </c>
      <c r="G41" s="3" t="s">
        <v>17</v>
      </c>
      <c r="H41" s="31" t="s">
        <v>23</v>
      </c>
      <c r="I41" s="10" t="str">
        <f t="shared" si="0"/>
        <v>NO</v>
      </c>
    </row>
    <row r="42" spans="1:9" ht="15.75">
      <c r="A42" s="9">
        <v>40</v>
      </c>
      <c r="B42" s="3" t="s">
        <v>29</v>
      </c>
      <c r="C42" s="14">
        <v>45333</v>
      </c>
      <c r="D42" s="3" t="s">
        <v>11</v>
      </c>
      <c r="E42" s="3">
        <v>1.8</v>
      </c>
      <c r="F42" s="3">
        <v>1022.33</v>
      </c>
      <c r="G42" s="3" t="s">
        <v>17</v>
      </c>
      <c r="H42" s="31" t="s">
        <v>18</v>
      </c>
      <c r="I42" s="10" t="str">
        <f t="shared" si="0"/>
        <v>NO</v>
      </c>
    </row>
    <row r="43" spans="1:9" ht="15.75">
      <c r="A43" s="9">
        <v>41</v>
      </c>
      <c r="B43" s="3" t="s">
        <v>10</v>
      </c>
      <c r="C43" s="14">
        <v>45583</v>
      </c>
      <c r="D43" s="3" t="s">
        <v>14</v>
      </c>
      <c r="E43" s="3">
        <v>2</v>
      </c>
      <c r="F43" s="3">
        <v>2238.7600000000002</v>
      </c>
      <c r="G43" s="3" t="s">
        <v>20</v>
      </c>
      <c r="H43" s="31" t="s">
        <v>13</v>
      </c>
      <c r="I43" s="10" t="str">
        <f t="shared" si="0"/>
        <v>NO</v>
      </c>
    </row>
    <row r="44" spans="1:9" ht="15.75">
      <c r="A44" s="9">
        <v>42</v>
      </c>
      <c r="B44" s="3" t="s">
        <v>19</v>
      </c>
      <c r="C44" s="14">
        <v>45559</v>
      </c>
      <c r="D44" s="3" t="s">
        <v>14</v>
      </c>
      <c r="E44" s="3">
        <v>1.2</v>
      </c>
      <c r="F44" s="3">
        <v>1403.67</v>
      </c>
      <c r="G44" s="3" t="s">
        <v>26</v>
      </c>
      <c r="H44" s="31" t="s">
        <v>28</v>
      </c>
      <c r="I44" s="10" t="str">
        <f t="shared" si="0"/>
        <v>NO</v>
      </c>
    </row>
    <row r="45" spans="1:9" ht="15.75">
      <c r="A45" s="9">
        <v>43</v>
      </c>
      <c r="B45" s="3" t="s">
        <v>22</v>
      </c>
      <c r="C45" s="14">
        <v>45494</v>
      </c>
      <c r="D45" s="3" t="s">
        <v>14</v>
      </c>
      <c r="E45" s="3">
        <v>2.1</v>
      </c>
      <c r="F45" s="3">
        <v>2010.17</v>
      </c>
      <c r="G45" s="3" t="s">
        <v>12</v>
      </c>
      <c r="H45" s="31" t="s">
        <v>23</v>
      </c>
      <c r="I45" s="10" t="str">
        <f t="shared" si="0"/>
        <v>NO</v>
      </c>
    </row>
    <row r="46" spans="1:9" ht="15.75">
      <c r="A46" s="9">
        <v>44</v>
      </c>
      <c r="B46" s="3" t="s">
        <v>31</v>
      </c>
      <c r="C46" s="14">
        <v>45610</v>
      </c>
      <c r="D46" s="3" t="s">
        <v>11</v>
      </c>
      <c r="E46" s="3">
        <v>12</v>
      </c>
      <c r="F46" s="3">
        <v>6879.13</v>
      </c>
      <c r="G46" s="3" t="s">
        <v>17</v>
      </c>
      <c r="H46" s="31" t="s">
        <v>13</v>
      </c>
      <c r="I46" s="10" t="str">
        <f t="shared" si="0"/>
        <v>NO</v>
      </c>
    </row>
    <row r="47" spans="1:9" ht="15.75">
      <c r="A47" s="9">
        <v>45</v>
      </c>
      <c r="B47" s="3" t="s">
        <v>22</v>
      </c>
      <c r="C47" s="14">
        <v>45359</v>
      </c>
      <c r="D47" s="3" t="s">
        <v>11</v>
      </c>
      <c r="E47" s="3">
        <v>10.7</v>
      </c>
      <c r="F47" s="3">
        <v>14758.19</v>
      </c>
      <c r="G47" s="3" t="s">
        <v>26</v>
      </c>
      <c r="H47" s="31" t="s">
        <v>21</v>
      </c>
      <c r="I47" s="10" t="str">
        <f t="shared" si="0"/>
        <v>YES</v>
      </c>
    </row>
    <row r="48" spans="1:9" ht="15.75">
      <c r="A48" s="9">
        <v>46</v>
      </c>
      <c r="B48" s="3" t="s">
        <v>30</v>
      </c>
      <c r="C48" s="14">
        <v>45516</v>
      </c>
      <c r="D48" s="3" t="s">
        <v>11</v>
      </c>
      <c r="E48" s="3">
        <v>8.6999999999999993</v>
      </c>
      <c r="F48" s="3">
        <v>9671.6</v>
      </c>
      <c r="G48" s="3" t="s">
        <v>15</v>
      </c>
      <c r="H48" s="31" t="s">
        <v>23</v>
      </c>
      <c r="I48" s="10" t="str">
        <f t="shared" si="0"/>
        <v>NO</v>
      </c>
    </row>
    <row r="49" spans="1:9" ht="15.75">
      <c r="A49" s="9">
        <v>47</v>
      </c>
      <c r="B49" s="3" t="s">
        <v>29</v>
      </c>
      <c r="C49" s="14">
        <v>45445</v>
      </c>
      <c r="D49" s="3" t="s">
        <v>11</v>
      </c>
      <c r="E49" s="3">
        <v>2.1</v>
      </c>
      <c r="F49" s="3">
        <v>2894.07</v>
      </c>
      <c r="G49" s="3" t="s">
        <v>26</v>
      </c>
      <c r="H49" s="31" t="s">
        <v>23</v>
      </c>
      <c r="I49" s="10" t="str">
        <f t="shared" si="0"/>
        <v>NO</v>
      </c>
    </row>
    <row r="50" spans="1:9" ht="15.75">
      <c r="A50" s="9">
        <v>48</v>
      </c>
      <c r="B50" s="3" t="s">
        <v>10</v>
      </c>
      <c r="C50" s="14">
        <v>45575</v>
      </c>
      <c r="D50" s="3" t="s">
        <v>14</v>
      </c>
      <c r="E50" s="3">
        <v>1.2</v>
      </c>
      <c r="F50" s="3">
        <v>852.76</v>
      </c>
      <c r="G50" s="3" t="s">
        <v>26</v>
      </c>
      <c r="H50" s="31" t="s">
        <v>28</v>
      </c>
      <c r="I50" s="10" t="str">
        <f t="shared" si="0"/>
        <v>NO</v>
      </c>
    </row>
    <row r="51" spans="1:9" ht="15.75">
      <c r="A51" s="9">
        <v>49</v>
      </c>
      <c r="B51" s="3" t="s">
        <v>22</v>
      </c>
      <c r="C51" s="14">
        <v>45550</v>
      </c>
      <c r="D51" s="3" t="s">
        <v>14</v>
      </c>
      <c r="E51" s="3">
        <v>2.8</v>
      </c>
      <c r="F51" s="3">
        <v>3769.09</v>
      </c>
      <c r="G51" s="3" t="s">
        <v>12</v>
      </c>
      <c r="H51" s="31" t="s">
        <v>18</v>
      </c>
      <c r="I51" s="10" t="str">
        <f t="shared" si="0"/>
        <v>NO</v>
      </c>
    </row>
    <row r="52" spans="1:9" ht="15.75">
      <c r="A52" s="9">
        <v>50</v>
      </c>
      <c r="B52" s="3" t="s">
        <v>22</v>
      </c>
      <c r="C52" s="14">
        <v>45314</v>
      </c>
      <c r="D52" s="3" t="s">
        <v>14</v>
      </c>
      <c r="E52" s="3">
        <v>2.4</v>
      </c>
      <c r="F52" s="3">
        <v>2729.07</v>
      </c>
      <c r="G52" s="3" t="s">
        <v>26</v>
      </c>
      <c r="H52" s="31" t="s">
        <v>28</v>
      </c>
      <c r="I52" s="10" t="str">
        <f t="shared" si="0"/>
        <v>NO</v>
      </c>
    </row>
    <row r="53" spans="1:9" ht="15.75">
      <c r="A53" s="9">
        <v>51</v>
      </c>
      <c r="B53" s="3" t="s">
        <v>31</v>
      </c>
      <c r="C53" s="14">
        <v>45574</v>
      </c>
      <c r="D53" s="3" t="s">
        <v>11</v>
      </c>
      <c r="E53" s="3">
        <v>7.2</v>
      </c>
      <c r="F53" s="3">
        <v>4405.49</v>
      </c>
      <c r="G53" s="3" t="s">
        <v>17</v>
      </c>
      <c r="H53" s="31" t="s">
        <v>13</v>
      </c>
      <c r="I53" s="10" t="str">
        <f t="shared" si="0"/>
        <v>NO</v>
      </c>
    </row>
    <row r="54" spans="1:9" ht="15.75">
      <c r="A54" s="9">
        <v>52</v>
      </c>
      <c r="B54" s="3" t="s">
        <v>16</v>
      </c>
      <c r="C54" s="14">
        <v>45481</v>
      </c>
      <c r="D54" s="3" t="s">
        <v>14</v>
      </c>
      <c r="E54" s="3">
        <v>0.9</v>
      </c>
      <c r="F54" s="3">
        <v>564.70000000000005</v>
      </c>
      <c r="G54" s="3" t="s">
        <v>26</v>
      </c>
      <c r="H54" s="31" t="s">
        <v>21</v>
      </c>
      <c r="I54" s="10" t="str">
        <f t="shared" si="0"/>
        <v>NO</v>
      </c>
    </row>
    <row r="55" spans="1:9" ht="15.75">
      <c r="A55" s="9">
        <v>53</v>
      </c>
      <c r="B55" s="3" t="s">
        <v>16</v>
      </c>
      <c r="C55" s="14">
        <v>45475</v>
      </c>
      <c r="D55" s="3" t="s">
        <v>14</v>
      </c>
      <c r="E55" s="3">
        <v>1.1000000000000001</v>
      </c>
      <c r="F55" s="3">
        <v>663.07</v>
      </c>
      <c r="G55" s="3" t="s">
        <v>15</v>
      </c>
      <c r="H55" s="31" t="s">
        <v>18</v>
      </c>
      <c r="I55" s="10" t="str">
        <f t="shared" si="0"/>
        <v>NO</v>
      </c>
    </row>
    <row r="56" spans="1:9" ht="15.75">
      <c r="A56" s="9">
        <v>54</v>
      </c>
      <c r="B56" s="3" t="s">
        <v>19</v>
      </c>
      <c r="C56" s="14">
        <v>45371</v>
      </c>
      <c r="D56" s="3" t="s">
        <v>11</v>
      </c>
      <c r="E56" s="3">
        <v>3.6</v>
      </c>
      <c r="F56" s="3">
        <v>2385.0100000000002</v>
      </c>
      <c r="G56" s="3" t="s">
        <v>17</v>
      </c>
      <c r="H56" s="31" t="s">
        <v>18</v>
      </c>
      <c r="I56" s="10" t="str">
        <f t="shared" si="0"/>
        <v>NO</v>
      </c>
    </row>
    <row r="57" spans="1:9" ht="15.75">
      <c r="A57" s="9">
        <v>55</v>
      </c>
      <c r="B57" s="3" t="s">
        <v>16</v>
      </c>
      <c r="C57" s="14">
        <v>45383</v>
      </c>
      <c r="D57" s="3" t="s">
        <v>11</v>
      </c>
      <c r="E57" s="3">
        <v>4.7</v>
      </c>
      <c r="F57" s="3">
        <v>6724.83</v>
      </c>
      <c r="G57" s="3" t="s">
        <v>17</v>
      </c>
      <c r="H57" s="31" t="s">
        <v>21</v>
      </c>
      <c r="I57" s="10" t="str">
        <f t="shared" si="0"/>
        <v>NO</v>
      </c>
    </row>
    <row r="58" spans="1:9" ht="15.75">
      <c r="A58" s="9">
        <v>56</v>
      </c>
      <c r="B58" s="3" t="s">
        <v>30</v>
      </c>
      <c r="C58" s="14">
        <v>45651</v>
      </c>
      <c r="D58" s="3" t="s">
        <v>14</v>
      </c>
      <c r="E58" s="3">
        <v>2.7</v>
      </c>
      <c r="F58" s="3">
        <v>3668.2</v>
      </c>
      <c r="G58" s="3" t="s">
        <v>17</v>
      </c>
      <c r="H58" s="31" t="s">
        <v>28</v>
      </c>
      <c r="I58" s="10" t="str">
        <f t="shared" si="0"/>
        <v>NO</v>
      </c>
    </row>
    <row r="59" spans="1:9" ht="15.75">
      <c r="A59" s="9">
        <v>57</v>
      </c>
      <c r="B59" s="3" t="s">
        <v>31</v>
      </c>
      <c r="C59" s="14">
        <v>45471</v>
      </c>
      <c r="D59" s="3" t="s">
        <v>14</v>
      </c>
      <c r="E59" s="3">
        <v>2.5</v>
      </c>
      <c r="F59" s="3">
        <v>1818.99</v>
      </c>
      <c r="G59" s="3" t="s">
        <v>12</v>
      </c>
      <c r="H59" s="31" t="s">
        <v>28</v>
      </c>
      <c r="I59" s="10" t="str">
        <f t="shared" si="0"/>
        <v>NO</v>
      </c>
    </row>
    <row r="60" spans="1:9" ht="15.75">
      <c r="A60" s="9">
        <v>58</v>
      </c>
      <c r="B60" s="3" t="s">
        <v>25</v>
      </c>
      <c r="C60" s="14">
        <v>45460</v>
      </c>
      <c r="D60" s="3" t="s">
        <v>14</v>
      </c>
      <c r="E60" s="3">
        <v>0.7</v>
      </c>
      <c r="F60" s="3">
        <v>891.33</v>
      </c>
      <c r="G60" s="3" t="s">
        <v>26</v>
      </c>
      <c r="H60" s="31" t="s">
        <v>13</v>
      </c>
      <c r="I60" s="10" t="str">
        <f t="shared" si="0"/>
        <v>NO</v>
      </c>
    </row>
    <row r="61" spans="1:9" ht="15.75">
      <c r="A61" s="9">
        <v>59</v>
      </c>
      <c r="B61" s="3" t="s">
        <v>25</v>
      </c>
      <c r="C61" s="14">
        <v>45639</v>
      </c>
      <c r="D61" s="3" t="s">
        <v>11</v>
      </c>
      <c r="E61" s="3">
        <v>6.9</v>
      </c>
      <c r="F61" s="3">
        <v>9930.74</v>
      </c>
      <c r="G61" s="3" t="s">
        <v>12</v>
      </c>
      <c r="H61" s="31" t="s">
        <v>21</v>
      </c>
      <c r="I61" s="10" t="str">
        <f t="shared" si="0"/>
        <v>NO</v>
      </c>
    </row>
    <row r="62" spans="1:9" ht="15.75">
      <c r="A62" s="9">
        <v>60</v>
      </c>
      <c r="B62" s="3" t="s">
        <v>30</v>
      </c>
      <c r="C62" s="14">
        <v>45589</v>
      </c>
      <c r="D62" s="3" t="s">
        <v>11</v>
      </c>
      <c r="E62" s="3">
        <v>3.9</v>
      </c>
      <c r="F62" s="3">
        <v>2372.77</v>
      </c>
      <c r="G62" s="3" t="s">
        <v>20</v>
      </c>
      <c r="H62" s="31" t="s">
        <v>21</v>
      </c>
      <c r="I62" s="10" t="str">
        <f t="shared" si="0"/>
        <v>NO</v>
      </c>
    </row>
    <row r="63" spans="1:9" ht="15.75">
      <c r="A63" s="9">
        <v>61</v>
      </c>
      <c r="B63" s="3" t="s">
        <v>24</v>
      </c>
      <c r="C63" s="14">
        <v>45515</v>
      </c>
      <c r="D63" s="3" t="s">
        <v>11</v>
      </c>
      <c r="E63" s="3">
        <v>6.6</v>
      </c>
      <c r="F63" s="3">
        <v>5842.29</v>
      </c>
      <c r="G63" s="3" t="s">
        <v>15</v>
      </c>
      <c r="H63" s="31" t="s">
        <v>28</v>
      </c>
      <c r="I63" s="10" t="str">
        <f t="shared" si="0"/>
        <v>NO</v>
      </c>
    </row>
    <row r="64" spans="1:9" ht="15.75">
      <c r="A64" s="9">
        <v>62</v>
      </c>
      <c r="B64" s="3" t="s">
        <v>22</v>
      </c>
      <c r="C64" s="14">
        <v>45314</v>
      </c>
      <c r="D64" s="3" t="s">
        <v>11</v>
      </c>
      <c r="E64" s="3">
        <v>1</v>
      </c>
      <c r="F64" s="3">
        <v>1425.58</v>
      </c>
      <c r="G64" s="3" t="s">
        <v>15</v>
      </c>
      <c r="H64" s="31" t="s">
        <v>28</v>
      </c>
      <c r="I64" s="10" t="str">
        <f t="shared" si="0"/>
        <v>NO</v>
      </c>
    </row>
    <row r="65" spans="1:9" ht="15.75">
      <c r="A65" s="9">
        <v>63</v>
      </c>
      <c r="B65" s="3" t="s">
        <v>24</v>
      </c>
      <c r="C65" s="14">
        <v>45512</v>
      </c>
      <c r="D65" s="3" t="s">
        <v>14</v>
      </c>
      <c r="E65" s="3">
        <v>2.2000000000000002</v>
      </c>
      <c r="F65" s="3">
        <v>1826.44</v>
      </c>
      <c r="G65" s="3" t="s">
        <v>26</v>
      </c>
      <c r="H65" s="31" t="s">
        <v>23</v>
      </c>
      <c r="I65" s="10" t="str">
        <f t="shared" si="0"/>
        <v>NO</v>
      </c>
    </row>
    <row r="66" spans="1:9" ht="15.75">
      <c r="A66" s="9">
        <v>64</v>
      </c>
      <c r="B66" s="3" t="s">
        <v>22</v>
      </c>
      <c r="C66" s="14">
        <v>45551</v>
      </c>
      <c r="D66" s="3" t="s">
        <v>14</v>
      </c>
      <c r="E66" s="3">
        <v>1.5</v>
      </c>
      <c r="F66" s="3">
        <v>1353.6</v>
      </c>
      <c r="G66" s="3" t="s">
        <v>26</v>
      </c>
      <c r="H66" s="31" t="s">
        <v>13</v>
      </c>
      <c r="I66" s="10" t="str">
        <f t="shared" si="0"/>
        <v>NO</v>
      </c>
    </row>
    <row r="67" spans="1:9" ht="15.75">
      <c r="A67" s="9">
        <v>65</v>
      </c>
      <c r="B67" s="3" t="s">
        <v>30</v>
      </c>
      <c r="C67" s="14">
        <v>45390</v>
      </c>
      <c r="D67" s="3" t="s">
        <v>14</v>
      </c>
      <c r="E67" s="3">
        <v>2.9</v>
      </c>
      <c r="F67" s="3">
        <v>3414.22</v>
      </c>
      <c r="G67" s="3" t="s">
        <v>17</v>
      </c>
      <c r="H67" s="31" t="s">
        <v>13</v>
      </c>
      <c r="I67" s="10" t="str">
        <f t="shared" si="0"/>
        <v>NO</v>
      </c>
    </row>
    <row r="68" spans="1:9" ht="15.75">
      <c r="A68" s="9">
        <v>66</v>
      </c>
      <c r="B68" s="3" t="s">
        <v>19</v>
      </c>
      <c r="C68" s="14">
        <v>45446</v>
      </c>
      <c r="D68" s="3" t="s">
        <v>14</v>
      </c>
      <c r="E68" s="3">
        <v>2.6</v>
      </c>
      <c r="F68" s="3">
        <v>2090.0700000000002</v>
      </c>
      <c r="G68" s="3" t="s">
        <v>17</v>
      </c>
      <c r="H68" s="31" t="s">
        <v>18</v>
      </c>
      <c r="I68" s="10" t="str">
        <f t="shared" ref="I68:I131" si="1">IF(F68&gt;10000,"YES","NO")</f>
        <v>NO</v>
      </c>
    </row>
    <row r="69" spans="1:9" ht="15.75">
      <c r="A69" s="9">
        <v>67</v>
      </c>
      <c r="B69" s="3" t="s">
        <v>19</v>
      </c>
      <c r="C69" s="14">
        <v>45602</v>
      </c>
      <c r="D69" s="3" t="s">
        <v>11</v>
      </c>
      <c r="E69" s="3">
        <v>6.1</v>
      </c>
      <c r="F69" s="3">
        <v>5747.17</v>
      </c>
      <c r="G69" s="3" t="s">
        <v>17</v>
      </c>
      <c r="H69" s="31" t="s">
        <v>13</v>
      </c>
      <c r="I69" s="10" t="str">
        <f t="shared" si="1"/>
        <v>NO</v>
      </c>
    </row>
    <row r="70" spans="1:9" ht="15.75">
      <c r="A70" s="9">
        <v>68</v>
      </c>
      <c r="B70" s="3" t="s">
        <v>31</v>
      </c>
      <c r="C70" s="14">
        <v>45378</v>
      </c>
      <c r="D70" s="3" t="s">
        <v>11</v>
      </c>
      <c r="E70" s="3">
        <v>4.0999999999999996</v>
      </c>
      <c r="F70" s="3">
        <v>4771.8</v>
      </c>
      <c r="G70" s="3" t="s">
        <v>15</v>
      </c>
      <c r="H70" s="31" t="s">
        <v>21</v>
      </c>
      <c r="I70" s="10" t="str">
        <f t="shared" si="1"/>
        <v>NO</v>
      </c>
    </row>
    <row r="71" spans="1:9" ht="15.75">
      <c r="A71" s="9">
        <v>69</v>
      </c>
      <c r="B71" s="3" t="s">
        <v>10</v>
      </c>
      <c r="C71" s="14">
        <v>45412</v>
      </c>
      <c r="D71" s="3" t="s">
        <v>11</v>
      </c>
      <c r="E71" s="3">
        <v>3.5</v>
      </c>
      <c r="F71" s="3">
        <v>2446.9499999999998</v>
      </c>
      <c r="G71" s="3" t="s">
        <v>12</v>
      </c>
      <c r="H71" s="31" t="s">
        <v>23</v>
      </c>
      <c r="I71" s="10" t="str">
        <f t="shared" si="1"/>
        <v>NO</v>
      </c>
    </row>
    <row r="72" spans="1:9" ht="15.75">
      <c r="A72" s="9">
        <v>70</v>
      </c>
      <c r="B72" s="3" t="s">
        <v>27</v>
      </c>
      <c r="C72" s="14">
        <v>45535</v>
      </c>
      <c r="D72" s="3" t="s">
        <v>11</v>
      </c>
      <c r="E72" s="3">
        <v>9.5</v>
      </c>
      <c r="F72" s="3">
        <v>9076.4500000000007</v>
      </c>
      <c r="G72" s="3" t="s">
        <v>15</v>
      </c>
      <c r="H72" s="31" t="s">
        <v>28</v>
      </c>
      <c r="I72" s="10" t="str">
        <f t="shared" si="1"/>
        <v>NO</v>
      </c>
    </row>
    <row r="73" spans="1:9" ht="15.75">
      <c r="A73" s="9">
        <v>71</v>
      </c>
      <c r="B73" s="3" t="s">
        <v>25</v>
      </c>
      <c r="C73" s="14">
        <v>45545</v>
      </c>
      <c r="D73" s="3" t="s">
        <v>14</v>
      </c>
      <c r="E73" s="3">
        <v>0.9</v>
      </c>
      <c r="F73" s="3">
        <v>1068.8599999999999</v>
      </c>
      <c r="G73" s="3" t="s">
        <v>12</v>
      </c>
      <c r="H73" s="31" t="s">
        <v>18</v>
      </c>
      <c r="I73" s="10" t="str">
        <f t="shared" si="1"/>
        <v>NO</v>
      </c>
    </row>
    <row r="74" spans="1:9" ht="15.75">
      <c r="A74" s="9">
        <v>72</v>
      </c>
      <c r="B74" s="3" t="s">
        <v>27</v>
      </c>
      <c r="C74" s="14">
        <v>45382</v>
      </c>
      <c r="D74" s="3" t="s">
        <v>11</v>
      </c>
      <c r="E74" s="3">
        <v>8.6999999999999993</v>
      </c>
      <c r="F74" s="3">
        <v>8391.58</v>
      </c>
      <c r="G74" s="3" t="s">
        <v>15</v>
      </c>
      <c r="H74" s="31" t="s">
        <v>28</v>
      </c>
      <c r="I74" s="10" t="str">
        <f t="shared" si="1"/>
        <v>NO</v>
      </c>
    </row>
    <row r="75" spans="1:9" ht="15.75">
      <c r="A75" s="9">
        <v>73</v>
      </c>
      <c r="B75" s="3" t="s">
        <v>10</v>
      </c>
      <c r="C75" s="14">
        <v>45525</v>
      </c>
      <c r="D75" s="3" t="s">
        <v>14</v>
      </c>
      <c r="E75" s="3">
        <v>1.7</v>
      </c>
      <c r="F75" s="3">
        <v>1752.92</v>
      </c>
      <c r="G75" s="3" t="s">
        <v>15</v>
      </c>
      <c r="H75" s="31" t="s">
        <v>13</v>
      </c>
      <c r="I75" s="10" t="str">
        <f t="shared" si="1"/>
        <v>NO</v>
      </c>
    </row>
    <row r="76" spans="1:9" ht="15.75">
      <c r="A76" s="9">
        <v>74</v>
      </c>
      <c r="B76" s="3" t="s">
        <v>24</v>
      </c>
      <c r="C76" s="14">
        <v>45518</v>
      </c>
      <c r="D76" s="3" t="s">
        <v>11</v>
      </c>
      <c r="E76" s="3">
        <v>8.9</v>
      </c>
      <c r="F76" s="3">
        <v>8942.5300000000007</v>
      </c>
      <c r="G76" s="3" t="s">
        <v>15</v>
      </c>
      <c r="H76" s="31" t="s">
        <v>18</v>
      </c>
      <c r="I76" s="10" t="str">
        <f t="shared" si="1"/>
        <v>NO</v>
      </c>
    </row>
    <row r="77" spans="1:9" ht="15.75">
      <c r="A77" s="9">
        <v>75</v>
      </c>
      <c r="B77" s="3" t="s">
        <v>30</v>
      </c>
      <c r="C77" s="14">
        <v>45535</v>
      </c>
      <c r="D77" s="3" t="s">
        <v>14</v>
      </c>
      <c r="E77" s="3">
        <v>2.4</v>
      </c>
      <c r="F77" s="3">
        <v>3215.67</v>
      </c>
      <c r="G77" s="3" t="s">
        <v>26</v>
      </c>
      <c r="H77" s="31" t="s">
        <v>13</v>
      </c>
      <c r="I77" s="10" t="str">
        <f t="shared" si="1"/>
        <v>NO</v>
      </c>
    </row>
    <row r="78" spans="1:9" ht="15.75">
      <c r="A78" s="9">
        <v>76</v>
      </c>
      <c r="B78" s="3" t="s">
        <v>31</v>
      </c>
      <c r="C78" s="14">
        <v>45612</v>
      </c>
      <c r="D78" s="3" t="s">
        <v>14</v>
      </c>
      <c r="E78" s="3">
        <v>1.6</v>
      </c>
      <c r="F78" s="3">
        <v>1941.67</v>
      </c>
      <c r="G78" s="3" t="s">
        <v>17</v>
      </c>
      <c r="H78" s="31" t="s">
        <v>21</v>
      </c>
      <c r="I78" s="10" t="str">
        <f t="shared" si="1"/>
        <v>NO</v>
      </c>
    </row>
    <row r="79" spans="1:9" ht="15.75">
      <c r="A79" s="9">
        <v>77</v>
      </c>
      <c r="B79" s="3" t="s">
        <v>24</v>
      </c>
      <c r="C79" s="14">
        <v>45455</v>
      </c>
      <c r="D79" s="3" t="s">
        <v>11</v>
      </c>
      <c r="E79" s="3">
        <v>1.9</v>
      </c>
      <c r="F79" s="3">
        <v>1236.58</v>
      </c>
      <c r="G79" s="3" t="s">
        <v>20</v>
      </c>
      <c r="H79" s="31" t="s">
        <v>28</v>
      </c>
      <c r="I79" s="10" t="str">
        <f t="shared" si="1"/>
        <v>NO</v>
      </c>
    </row>
    <row r="80" spans="1:9" ht="15.75">
      <c r="A80" s="9">
        <v>78</v>
      </c>
      <c r="B80" s="3" t="s">
        <v>27</v>
      </c>
      <c r="C80" s="14">
        <v>45324</v>
      </c>
      <c r="D80" s="3" t="s">
        <v>14</v>
      </c>
      <c r="E80" s="3">
        <v>1.3</v>
      </c>
      <c r="F80" s="3">
        <v>1255.7</v>
      </c>
      <c r="G80" s="3" t="s">
        <v>12</v>
      </c>
      <c r="H80" s="31" t="s">
        <v>28</v>
      </c>
      <c r="I80" s="10" t="str">
        <f t="shared" si="1"/>
        <v>NO</v>
      </c>
    </row>
    <row r="81" spans="1:9" ht="15.75">
      <c r="A81" s="9">
        <v>79</v>
      </c>
      <c r="B81" s="3" t="s">
        <v>25</v>
      </c>
      <c r="C81" s="14">
        <v>45491</v>
      </c>
      <c r="D81" s="3" t="s">
        <v>11</v>
      </c>
      <c r="E81" s="3">
        <v>7.4</v>
      </c>
      <c r="F81" s="3">
        <v>8846.8700000000008</v>
      </c>
      <c r="G81" s="3" t="s">
        <v>15</v>
      </c>
      <c r="H81" s="31" t="s">
        <v>18</v>
      </c>
      <c r="I81" s="10" t="str">
        <f t="shared" si="1"/>
        <v>NO</v>
      </c>
    </row>
    <row r="82" spans="1:9" ht="15.75">
      <c r="A82" s="9">
        <v>80</v>
      </c>
      <c r="B82" s="3" t="s">
        <v>31</v>
      </c>
      <c r="C82" s="14">
        <v>45295</v>
      </c>
      <c r="D82" s="3" t="s">
        <v>11</v>
      </c>
      <c r="E82" s="3">
        <v>4.3</v>
      </c>
      <c r="F82" s="3">
        <v>3826.94</v>
      </c>
      <c r="G82" s="3" t="s">
        <v>20</v>
      </c>
      <c r="H82" s="31" t="s">
        <v>13</v>
      </c>
      <c r="I82" s="10" t="str">
        <f t="shared" si="1"/>
        <v>NO</v>
      </c>
    </row>
    <row r="83" spans="1:9" ht="15.75">
      <c r="A83" s="9">
        <v>81</v>
      </c>
      <c r="B83" s="3" t="s">
        <v>29</v>
      </c>
      <c r="C83" s="14">
        <v>45600</v>
      </c>
      <c r="D83" s="3" t="s">
        <v>11</v>
      </c>
      <c r="E83" s="3">
        <v>6.4</v>
      </c>
      <c r="F83" s="3">
        <v>4946.79</v>
      </c>
      <c r="G83" s="3" t="s">
        <v>20</v>
      </c>
      <c r="H83" s="31" t="s">
        <v>23</v>
      </c>
      <c r="I83" s="10" t="str">
        <f t="shared" si="1"/>
        <v>NO</v>
      </c>
    </row>
    <row r="84" spans="1:9" ht="15.75">
      <c r="A84" s="9">
        <v>82</v>
      </c>
      <c r="B84" s="3" t="s">
        <v>25</v>
      </c>
      <c r="C84" s="14">
        <v>45464</v>
      </c>
      <c r="D84" s="3" t="s">
        <v>11</v>
      </c>
      <c r="E84" s="3">
        <v>9.8000000000000007</v>
      </c>
      <c r="F84" s="3">
        <v>11996.98</v>
      </c>
      <c r="G84" s="3" t="s">
        <v>20</v>
      </c>
      <c r="H84" s="31" t="s">
        <v>28</v>
      </c>
      <c r="I84" s="10" t="str">
        <f t="shared" si="1"/>
        <v>YES</v>
      </c>
    </row>
    <row r="85" spans="1:9" ht="15.75">
      <c r="A85" s="9">
        <v>83</v>
      </c>
      <c r="B85" s="3" t="s">
        <v>19</v>
      </c>
      <c r="C85" s="14">
        <v>45565</v>
      </c>
      <c r="D85" s="3" t="s">
        <v>14</v>
      </c>
      <c r="E85" s="3">
        <v>1.5</v>
      </c>
      <c r="F85" s="3">
        <v>1596.59</v>
      </c>
      <c r="G85" s="3" t="s">
        <v>12</v>
      </c>
      <c r="H85" s="31" t="s">
        <v>23</v>
      </c>
      <c r="I85" s="10" t="str">
        <f t="shared" si="1"/>
        <v>NO</v>
      </c>
    </row>
    <row r="86" spans="1:9" ht="15.75">
      <c r="A86" s="9">
        <v>84</v>
      </c>
      <c r="B86" s="3" t="s">
        <v>25</v>
      </c>
      <c r="C86" s="14">
        <v>45361</v>
      </c>
      <c r="D86" s="3" t="s">
        <v>11</v>
      </c>
      <c r="E86" s="3">
        <v>3</v>
      </c>
      <c r="F86" s="3">
        <v>2280.4699999999998</v>
      </c>
      <c r="G86" s="3" t="s">
        <v>26</v>
      </c>
      <c r="H86" s="31" t="s">
        <v>28</v>
      </c>
      <c r="I86" s="10" t="str">
        <f t="shared" si="1"/>
        <v>NO</v>
      </c>
    </row>
    <row r="87" spans="1:9" ht="15.75">
      <c r="A87" s="9">
        <v>85</v>
      </c>
      <c r="B87" s="3" t="s">
        <v>31</v>
      </c>
      <c r="C87" s="14">
        <v>45459</v>
      </c>
      <c r="D87" s="3" t="s">
        <v>14</v>
      </c>
      <c r="E87" s="3">
        <v>2.7</v>
      </c>
      <c r="F87" s="3">
        <v>2101.29</v>
      </c>
      <c r="G87" s="3" t="s">
        <v>20</v>
      </c>
      <c r="H87" s="31" t="s">
        <v>21</v>
      </c>
      <c r="I87" s="10" t="str">
        <f t="shared" si="1"/>
        <v>NO</v>
      </c>
    </row>
    <row r="88" spans="1:9" ht="15.75">
      <c r="A88" s="9">
        <v>86</v>
      </c>
      <c r="B88" s="3" t="s">
        <v>10</v>
      </c>
      <c r="C88" s="14">
        <v>45532</v>
      </c>
      <c r="D88" s="3" t="s">
        <v>14</v>
      </c>
      <c r="E88" s="3">
        <v>1.8</v>
      </c>
      <c r="F88" s="3">
        <v>2699.83</v>
      </c>
      <c r="G88" s="3" t="s">
        <v>26</v>
      </c>
      <c r="H88" s="31" t="s">
        <v>28</v>
      </c>
      <c r="I88" s="10" t="str">
        <f t="shared" si="1"/>
        <v>NO</v>
      </c>
    </row>
    <row r="89" spans="1:9" ht="15.75">
      <c r="A89" s="9">
        <v>87</v>
      </c>
      <c r="B89" s="3" t="s">
        <v>10</v>
      </c>
      <c r="C89" s="14">
        <v>45625</v>
      </c>
      <c r="D89" s="3" t="s">
        <v>14</v>
      </c>
      <c r="E89" s="3">
        <v>0.6</v>
      </c>
      <c r="F89" s="3">
        <v>448.37</v>
      </c>
      <c r="G89" s="3" t="s">
        <v>12</v>
      </c>
      <c r="H89" s="31" t="s">
        <v>13</v>
      </c>
      <c r="I89" s="10" t="str">
        <f t="shared" si="1"/>
        <v>NO</v>
      </c>
    </row>
    <row r="90" spans="1:9" ht="15.75">
      <c r="A90" s="9">
        <v>88</v>
      </c>
      <c r="B90" s="3" t="s">
        <v>30</v>
      </c>
      <c r="C90" s="14">
        <v>45414</v>
      </c>
      <c r="D90" s="3" t="s">
        <v>14</v>
      </c>
      <c r="E90" s="3">
        <v>2.2000000000000002</v>
      </c>
      <c r="F90" s="3">
        <v>2340.73</v>
      </c>
      <c r="G90" s="3" t="s">
        <v>17</v>
      </c>
      <c r="H90" s="31" t="s">
        <v>18</v>
      </c>
      <c r="I90" s="10" t="str">
        <f t="shared" si="1"/>
        <v>NO</v>
      </c>
    </row>
    <row r="91" spans="1:9" ht="15.75">
      <c r="A91" s="9">
        <v>89</v>
      </c>
      <c r="B91" s="3" t="s">
        <v>22</v>
      </c>
      <c r="C91" s="14">
        <v>45480</v>
      </c>
      <c r="D91" s="3" t="s">
        <v>14</v>
      </c>
      <c r="E91" s="3">
        <v>2</v>
      </c>
      <c r="F91" s="3">
        <v>2495.85</v>
      </c>
      <c r="G91" s="3" t="s">
        <v>12</v>
      </c>
      <c r="H91" s="31" t="s">
        <v>28</v>
      </c>
      <c r="I91" s="10" t="str">
        <f t="shared" si="1"/>
        <v>NO</v>
      </c>
    </row>
    <row r="92" spans="1:9" ht="15.75">
      <c r="A92" s="9">
        <v>90</v>
      </c>
      <c r="B92" s="3" t="s">
        <v>22</v>
      </c>
      <c r="C92" s="14">
        <v>45347</v>
      </c>
      <c r="D92" s="3" t="s">
        <v>14</v>
      </c>
      <c r="E92" s="3">
        <v>2.8</v>
      </c>
      <c r="F92" s="3">
        <v>3012.23</v>
      </c>
      <c r="G92" s="3" t="s">
        <v>20</v>
      </c>
      <c r="H92" s="31" t="s">
        <v>18</v>
      </c>
      <c r="I92" s="10" t="str">
        <f t="shared" si="1"/>
        <v>NO</v>
      </c>
    </row>
    <row r="93" spans="1:9" ht="15.75">
      <c r="A93" s="9">
        <v>91</v>
      </c>
      <c r="B93" s="3" t="s">
        <v>27</v>
      </c>
      <c r="C93" s="14">
        <v>45330</v>
      </c>
      <c r="D93" s="3" t="s">
        <v>14</v>
      </c>
      <c r="E93" s="3">
        <v>2.6</v>
      </c>
      <c r="F93" s="3">
        <v>1931.41</v>
      </c>
      <c r="G93" s="3" t="s">
        <v>26</v>
      </c>
      <c r="H93" s="31" t="s">
        <v>13</v>
      </c>
      <c r="I93" s="10" t="str">
        <f t="shared" si="1"/>
        <v>NO</v>
      </c>
    </row>
    <row r="94" spans="1:9" ht="15.75">
      <c r="A94" s="9">
        <v>92</v>
      </c>
      <c r="B94" s="3" t="s">
        <v>10</v>
      </c>
      <c r="C94" s="14">
        <v>45581</v>
      </c>
      <c r="D94" s="3" t="s">
        <v>11</v>
      </c>
      <c r="E94" s="3">
        <v>4.8</v>
      </c>
      <c r="F94" s="3">
        <v>4456.21</v>
      </c>
      <c r="G94" s="3" t="s">
        <v>26</v>
      </c>
      <c r="H94" s="31" t="s">
        <v>23</v>
      </c>
      <c r="I94" s="10" t="str">
        <f t="shared" si="1"/>
        <v>NO</v>
      </c>
    </row>
    <row r="95" spans="1:9" ht="15.75">
      <c r="A95" s="9">
        <v>93</v>
      </c>
      <c r="B95" s="3" t="s">
        <v>29</v>
      </c>
      <c r="C95" s="14">
        <v>45623</v>
      </c>
      <c r="D95" s="3" t="s">
        <v>14</v>
      </c>
      <c r="E95" s="3">
        <v>2.6</v>
      </c>
      <c r="F95" s="3">
        <v>3438.06</v>
      </c>
      <c r="G95" s="3" t="s">
        <v>12</v>
      </c>
      <c r="H95" s="31" t="s">
        <v>18</v>
      </c>
      <c r="I95" s="10" t="str">
        <f t="shared" si="1"/>
        <v>NO</v>
      </c>
    </row>
    <row r="96" spans="1:9" ht="15.75">
      <c r="A96" s="9">
        <v>94</v>
      </c>
      <c r="B96" s="3" t="s">
        <v>24</v>
      </c>
      <c r="C96" s="14">
        <v>45617</v>
      </c>
      <c r="D96" s="3" t="s">
        <v>11</v>
      </c>
      <c r="E96" s="3">
        <v>6.1</v>
      </c>
      <c r="F96" s="3">
        <v>3983.25</v>
      </c>
      <c r="G96" s="3" t="s">
        <v>17</v>
      </c>
      <c r="H96" s="31" t="s">
        <v>13</v>
      </c>
      <c r="I96" s="10" t="str">
        <f t="shared" si="1"/>
        <v>NO</v>
      </c>
    </row>
    <row r="97" spans="1:9" ht="15.75">
      <c r="A97" s="9">
        <v>95</v>
      </c>
      <c r="B97" s="3" t="s">
        <v>22</v>
      </c>
      <c r="C97" s="14">
        <v>45607</v>
      </c>
      <c r="D97" s="3" t="s">
        <v>11</v>
      </c>
      <c r="E97" s="3">
        <v>6.9</v>
      </c>
      <c r="F97" s="3">
        <v>6786.13</v>
      </c>
      <c r="G97" s="3" t="s">
        <v>20</v>
      </c>
      <c r="H97" s="31" t="s">
        <v>13</v>
      </c>
      <c r="I97" s="10" t="str">
        <f t="shared" si="1"/>
        <v>NO</v>
      </c>
    </row>
    <row r="98" spans="1:9" ht="15.75">
      <c r="A98" s="9">
        <v>96</v>
      </c>
      <c r="B98" s="3" t="s">
        <v>22</v>
      </c>
      <c r="C98" s="14">
        <v>45457</v>
      </c>
      <c r="D98" s="3" t="s">
        <v>11</v>
      </c>
      <c r="E98" s="3">
        <v>10.1</v>
      </c>
      <c r="F98" s="3">
        <v>5925.3</v>
      </c>
      <c r="G98" s="3" t="s">
        <v>20</v>
      </c>
      <c r="H98" s="31" t="s">
        <v>28</v>
      </c>
      <c r="I98" s="10" t="str">
        <f t="shared" si="1"/>
        <v>NO</v>
      </c>
    </row>
    <row r="99" spans="1:9" ht="15.75">
      <c r="A99" s="9">
        <v>97</v>
      </c>
      <c r="B99" s="3" t="s">
        <v>31</v>
      </c>
      <c r="C99" s="14">
        <v>45583</v>
      </c>
      <c r="D99" s="3" t="s">
        <v>11</v>
      </c>
      <c r="E99" s="3">
        <v>5.2</v>
      </c>
      <c r="F99" s="3">
        <v>2749.24</v>
      </c>
      <c r="G99" s="3" t="s">
        <v>26</v>
      </c>
      <c r="H99" s="31" t="s">
        <v>28</v>
      </c>
      <c r="I99" s="10" t="str">
        <f t="shared" si="1"/>
        <v>NO</v>
      </c>
    </row>
    <row r="100" spans="1:9" ht="15.75">
      <c r="A100" s="9">
        <v>98</v>
      </c>
      <c r="B100" s="3" t="s">
        <v>31</v>
      </c>
      <c r="C100" s="14">
        <v>45400</v>
      </c>
      <c r="D100" s="3" t="s">
        <v>14</v>
      </c>
      <c r="E100" s="3">
        <v>1.1000000000000001</v>
      </c>
      <c r="F100" s="3">
        <v>857.62</v>
      </c>
      <c r="G100" s="3" t="s">
        <v>15</v>
      </c>
      <c r="H100" s="31" t="s">
        <v>21</v>
      </c>
      <c r="I100" s="10" t="str">
        <f t="shared" si="1"/>
        <v>NO</v>
      </c>
    </row>
    <row r="101" spans="1:9" ht="15.75">
      <c r="A101" s="9">
        <v>99</v>
      </c>
      <c r="B101" s="3" t="s">
        <v>29</v>
      </c>
      <c r="C101" s="14">
        <v>45297</v>
      </c>
      <c r="D101" s="3" t="s">
        <v>14</v>
      </c>
      <c r="E101" s="3">
        <v>1</v>
      </c>
      <c r="F101" s="3">
        <v>741.36</v>
      </c>
      <c r="G101" s="3" t="s">
        <v>20</v>
      </c>
      <c r="H101" s="31" t="s">
        <v>18</v>
      </c>
      <c r="I101" s="10" t="str">
        <f t="shared" si="1"/>
        <v>NO</v>
      </c>
    </row>
    <row r="102" spans="1:9" ht="15.75">
      <c r="A102" s="9">
        <v>100</v>
      </c>
      <c r="B102" s="3" t="s">
        <v>29</v>
      </c>
      <c r="C102" s="14">
        <v>45415</v>
      </c>
      <c r="D102" s="3" t="s">
        <v>11</v>
      </c>
      <c r="E102" s="3">
        <v>8.1</v>
      </c>
      <c r="F102" s="3">
        <v>8025.65</v>
      </c>
      <c r="G102" s="3" t="s">
        <v>12</v>
      </c>
      <c r="H102" s="31" t="s">
        <v>23</v>
      </c>
      <c r="I102" s="10" t="str">
        <f t="shared" si="1"/>
        <v>NO</v>
      </c>
    </row>
    <row r="103" spans="1:9" ht="15.75">
      <c r="A103" s="9">
        <v>101</v>
      </c>
      <c r="B103" s="3" t="s">
        <v>22</v>
      </c>
      <c r="C103" s="14">
        <v>45405</v>
      </c>
      <c r="D103" s="3" t="s">
        <v>14</v>
      </c>
      <c r="E103" s="3">
        <v>1.1000000000000001</v>
      </c>
      <c r="F103" s="3">
        <v>1280.3599999999999</v>
      </c>
      <c r="G103" s="3" t="s">
        <v>26</v>
      </c>
      <c r="H103" s="31" t="s">
        <v>18</v>
      </c>
      <c r="I103" s="10" t="str">
        <f t="shared" si="1"/>
        <v>NO</v>
      </c>
    </row>
    <row r="104" spans="1:9" ht="15.75">
      <c r="A104" s="9">
        <v>102</v>
      </c>
      <c r="B104" s="3" t="s">
        <v>29</v>
      </c>
      <c r="C104" s="14">
        <v>45563</v>
      </c>
      <c r="D104" s="3" t="s">
        <v>14</v>
      </c>
      <c r="E104" s="3">
        <v>3</v>
      </c>
      <c r="F104" s="3">
        <v>3151.17</v>
      </c>
      <c r="G104" s="3" t="s">
        <v>26</v>
      </c>
      <c r="H104" s="31" t="s">
        <v>18</v>
      </c>
      <c r="I104" s="10" t="str">
        <f t="shared" si="1"/>
        <v>NO</v>
      </c>
    </row>
    <row r="105" spans="1:9" ht="15.75">
      <c r="A105" s="9">
        <v>103</v>
      </c>
      <c r="B105" s="3" t="s">
        <v>22</v>
      </c>
      <c r="C105" s="14">
        <v>45448</v>
      </c>
      <c r="D105" s="3" t="s">
        <v>14</v>
      </c>
      <c r="E105" s="3">
        <v>0.8</v>
      </c>
      <c r="F105" s="3">
        <v>554.07000000000005</v>
      </c>
      <c r="G105" s="3" t="s">
        <v>12</v>
      </c>
      <c r="H105" s="31" t="s">
        <v>13</v>
      </c>
      <c r="I105" s="10" t="str">
        <f t="shared" si="1"/>
        <v>NO</v>
      </c>
    </row>
    <row r="106" spans="1:9" ht="15.75">
      <c r="A106" s="9">
        <v>104</v>
      </c>
      <c r="B106" s="3" t="s">
        <v>30</v>
      </c>
      <c r="C106" s="14">
        <v>45390</v>
      </c>
      <c r="D106" s="3" t="s">
        <v>14</v>
      </c>
      <c r="E106" s="3">
        <v>1.7</v>
      </c>
      <c r="F106" s="3">
        <v>2081.79</v>
      </c>
      <c r="G106" s="3" t="s">
        <v>15</v>
      </c>
      <c r="H106" s="31" t="s">
        <v>13</v>
      </c>
      <c r="I106" s="10" t="str">
        <f t="shared" si="1"/>
        <v>NO</v>
      </c>
    </row>
    <row r="107" spans="1:9" ht="15.75">
      <c r="A107" s="9">
        <v>105</v>
      </c>
      <c r="B107" s="3" t="s">
        <v>22</v>
      </c>
      <c r="C107" s="14">
        <v>45343</v>
      </c>
      <c r="D107" s="3" t="s">
        <v>11</v>
      </c>
      <c r="E107" s="3">
        <v>4.3</v>
      </c>
      <c r="F107" s="3">
        <v>3701.79</v>
      </c>
      <c r="G107" s="3" t="s">
        <v>26</v>
      </c>
      <c r="H107" s="31" t="s">
        <v>23</v>
      </c>
      <c r="I107" s="10" t="str">
        <f t="shared" si="1"/>
        <v>NO</v>
      </c>
    </row>
    <row r="108" spans="1:9" ht="15.75">
      <c r="A108" s="9">
        <v>106</v>
      </c>
      <c r="B108" s="3" t="s">
        <v>29</v>
      </c>
      <c r="C108" s="14">
        <v>45356</v>
      </c>
      <c r="D108" s="3" t="s">
        <v>14</v>
      </c>
      <c r="E108" s="3">
        <v>2.9</v>
      </c>
      <c r="F108" s="3">
        <v>3054.74</v>
      </c>
      <c r="G108" s="3" t="s">
        <v>17</v>
      </c>
      <c r="H108" s="31" t="s">
        <v>18</v>
      </c>
      <c r="I108" s="10" t="str">
        <f t="shared" si="1"/>
        <v>NO</v>
      </c>
    </row>
    <row r="109" spans="1:9" ht="15.75">
      <c r="A109" s="9">
        <v>107</v>
      </c>
      <c r="B109" s="3" t="s">
        <v>10</v>
      </c>
      <c r="C109" s="14">
        <v>45298</v>
      </c>
      <c r="D109" s="3" t="s">
        <v>14</v>
      </c>
      <c r="E109" s="3">
        <v>1.7</v>
      </c>
      <c r="F109" s="3">
        <v>1598.8</v>
      </c>
      <c r="G109" s="3" t="s">
        <v>17</v>
      </c>
      <c r="H109" s="31" t="s">
        <v>23</v>
      </c>
      <c r="I109" s="10" t="str">
        <f t="shared" si="1"/>
        <v>NO</v>
      </c>
    </row>
    <row r="110" spans="1:9" ht="15.75">
      <c r="A110" s="9">
        <v>108</v>
      </c>
      <c r="B110" s="3" t="s">
        <v>22</v>
      </c>
      <c r="C110" s="14">
        <v>45536</v>
      </c>
      <c r="D110" s="3" t="s">
        <v>14</v>
      </c>
      <c r="E110" s="3">
        <v>0.7</v>
      </c>
      <c r="F110" s="3">
        <v>694.22</v>
      </c>
      <c r="G110" s="3" t="s">
        <v>15</v>
      </c>
      <c r="H110" s="31" t="s">
        <v>23</v>
      </c>
      <c r="I110" s="10" t="str">
        <f t="shared" si="1"/>
        <v>NO</v>
      </c>
    </row>
    <row r="111" spans="1:9" ht="15.75">
      <c r="A111" s="9">
        <v>109</v>
      </c>
      <c r="B111" s="3" t="s">
        <v>30</v>
      </c>
      <c r="C111" s="14">
        <v>45368</v>
      </c>
      <c r="D111" s="3" t="s">
        <v>11</v>
      </c>
      <c r="E111" s="3">
        <v>11.4</v>
      </c>
      <c r="F111" s="3">
        <v>6671.06</v>
      </c>
      <c r="G111" s="3" t="s">
        <v>17</v>
      </c>
      <c r="H111" s="31" t="s">
        <v>23</v>
      </c>
      <c r="I111" s="10" t="str">
        <f t="shared" si="1"/>
        <v>NO</v>
      </c>
    </row>
    <row r="112" spans="1:9" ht="15.75">
      <c r="A112" s="9">
        <v>110</v>
      </c>
      <c r="B112" s="3" t="s">
        <v>29</v>
      </c>
      <c r="C112" s="14">
        <v>45505</v>
      </c>
      <c r="D112" s="3" t="s">
        <v>11</v>
      </c>
      <c r="E112" s="3">
        <v>9.6999999999999993</v>
      </c>
      <c r="F112" s="3">
        <v>7039.17</v>
      </c>
      <c r="G112" s="3" t="s">
        <v>15</v>
      </c>
      <c r="H112" s="31" t="s">
        <v>18</v>
      </c>
      <c r="I112" s="10" t="str">
        <f t="shared" si="1"/>
        <v>NO</v>
      </c>
    </row>
    <row r="113" spans="1:9" ht="15.75">
      <c r="A113" s="9">
        <v>111</v>
      </c>
      <c r="B113" s="3" t="s">
        <v>31</v>
      </c>
      <c r="C113" s="14">
        <v>45518</v>
      </c>
      <c r="D113" s="3" t="s">
        <v>14</v>
      </c>
      <c r="E113" s="3">
        <v>2</v>
      </c>
      <c r="F113" s="3">
        <v>1857.66</v>
      </c>
      <c r="G113" s="3" t="s">
        <v>15</v>
      </c>
      <c r="H113" s="31" t="s">
        <v>13</v>
      </c>
      <c r="I113" s="10" t="str">
        <f t="shared" si="1"/>
        <v>NO</v>
      </c>
    </row>
    <row r="114" spans="1:9" ht="15.75">
      <c r="A114" s="9">
        <v>112</v>
      </c>
      <c r="B114" s="3" t="s">
        <v>16</v>
      </c>
      <c r="C114" s="14">
        <v>45604</v>
      </c>
      <c r="D114" s="3" t="s">
        <v>11</v>
      </c>
      <c r="E114" s="3">
        <v>2.1</v>
      </c>
      <c r="F114" s="3">
        <v>2651.75</v>
      </c>
      <c r="G114" s="3" t="s">
        <v>17</v>
      </c>
      <c r="H114" s="31" t="s">
        <v>21</v>
      </c>
      <c r="I114" s="10" t="str">
        <f t="shared" si="1"/>
        <v>NO</v>
      </c>
    </row>
    <row r="115" spans="1:9" ht="15.75">
      <c r="A115" s="9">
        <v>113</v>
      </c>
      <c r="B115" s="3" t="s">
        <v>10</v>
      </c>
      <c r="C115" s="14">
        <v>45372</v>
      </c>
      <c r="D115" s="3" t="s">
        <v>14</v>
      </c>
      <c r="E115" s="3">
        <v>1.9</v>
      </c>
      <c r="F115" s="3">
        <v>1247.4100000000001</v>
      </c>
      <c r="G115" s="3" t="s">
        <v>20</v>
      </c>
      <c r="H115" s="31" t="s">
        <v>18</v>
      </c>
      <c r="I115" s="10" t="str">
        <f t="shared" si="1"/>
        <v>NO</v>
      </c>
    </row>
    <row r="116" spans="1:9" ht="15.75">
      <c r="A116" s="9">
        <v>114</v>
      </c>
      <c r="B116" s="3" t="s">
        <v>19</v>
      </c>
      <c r="C116" s="14">
        <v>45532</v>
      </c>
      <c r="D116" s="3" t="s">
        <v>14</v>
      </c>
      <c r="E116" s="3">
        <v>1.1000000000000001</v>
      </c>
      <c r="F116" s="3">
        <v>1327.65</v>
      </c>
      <c r="G116" s="3" t="s">
        <v>20</v>
      </c>
      <c r="H116" s="31" t="s">
        <v>23</v>
      </c>
      <c r="I116" s="10" t="str">
        <f t="shared" si="1"/>
        <v>NO</v>
      </c>
    </row>
    <row r="117" spans="1:9" ht="15.75">
      <c r="A117" s="9">
        <v>115</v>
      </c>
      <c r="B117" s="3" t="s">
        <v>27</v>
      </c>
      <c r="C117" s="14">
        <v>45427</v>
      </c>
      <c r="D117" s="3" t="s">
        <v>11</v>
      </c>
      <c r="E117" s="3">
        <v>7.9</v>
      </c>
      <c r="F117" s="3">
        <v>9173.35</v>
      </c>
      <c r="G117" s="3" t="s">
        <v>17</v>
      </c>
      <c r="H117" s="31" t="s">
        <v>18</v>
      </c>
      <c r="I117" s="10" t="str">
        <f t="shared" si="1"/>
        <v>NO</v>
      </c>
    </row>
    <row r="118" spans="1:9" ht="15.75">
      <c r="A118" s="9">
        <v>116</v>
      </c>
      <c r="B118" s="3" t="s">
        <v>10</v>
      </c>
      <c r="C118" s="14">
        <v>45570</v>
      </c>
      <c r="D118" s="3" t="s">
        <v>14</v>
      </c>
      <c r="E118" s="3">
        <v>0.9</v>
      </c>
      <c r="F118" s="3">
        <v>689.07</v>
      </c>
      <c r="G118" s="3" t="s">
        <v>17</v>
      </c>
      <c r="H118" s="31" t="s">
        <v>23</v>
      </c>
      <c r="I118" s="10" t="str">
        <f t="shared" si="1"/>
        <v>NO</v>
      </c>
    </row>
    <row r="119" spans="1:9" ht="15.75">
      <c r="A119" s="9">
        <v>117</v>
      </c>
      <c r="B119" s="3" t="s">
        <v>16</v>
      </c>
      <c r="C119" s="14">
        <v>45376</v>
      </c>
      <c r="D119" s="3" t="s">
        <v>11</v>
      </c>
      <c r="E119" s="3">
        <v>7.5</v>
      </c>
      <c r="F119" s="3">
        <v>9931.7999999999993</v>
      </c>
      <c r="G119" s="3" t="s">
        <v>26</v>
      </c>
      <c r="H119" s="31" t="s">
        <v>18</v>
      </c>
      <c r="I119" s="10" t="str">
        <f t="shared" si="1"/>
        <v>NO</v>
      </c>
    </row>
    <row r="120" spans="1:9" ht="15.75">
      <c r="A120" s="9">
        <v>118</v>
      </c>
      <c r="B120" s="3" t="s">
        <v>10</v>
      </c>
      <c r="C120" s="14">
        <v>45531</v>
      </c>
      <c r="D120" s="3" t="s">
        <v>11</v>
      </c>
      <c r="E120" s="3">
        <v>8.6999999999999993</v>
      </c>
      <c r="F120" s="3">
        <v>12551.28</v>
      </c>
      <c r="G120" s="3" t="s">
        <v>15</v>
      </c>
      <c r="H120" s="31" t="s">
        <v>13</v>
      </c>
      <c r="I120" s="10" t="str">
        <f t="shared" si="1"/>
        <v>YES</v>
      </c>
    </row>
    <row r="121" spans="1:9" ht="15.75">
      <c r="A121" s="9">
        <v>119</v>
      </c>
      <c r="B121" s="3" t="s">
        <v>31</v>
      </c>
      <c r="C121" s="14">
        <v>45516</v>
      </c>
      <c r="D121" s="3" t="s">
        <v>14</v>
      </c>
      <c r="E121" s="3">
        <v>0.6</v>
      </c>
      <c r="F121" s="3">
        <v>559.22</v>
      </c>
      <c r="G121" s="3" t="s">
        <v>26</v>
      </c>
      <c r="H121" s="31" t="s">
        <v>13</v>
      </c>
      <c r="I121" s="10" t="str">
        <f t="shared" si="1"/>
        <v>NO</v>
      </c>
    </row>
    <row r="122" spans="1:9" ht="15.75">
      <c r="A122" s="9">
        <v>120</v>
      </c>
      <c r="B122" s="3" t="s">
        <v>22</v>
      </c>
      <c r="C122" s="14">
        <v>45305</v>
      </c>
      <c r="D122" s="3" t="s">
        <v>14</v>
      </c>
      <c r="E122" s="3">
        <v>2.9</v>
      </c>
      <c r="F122" s="3">
        <v>3874.28</v>
      </c>
      <c r="G122" s="3" t="s">
        <v>15</v>
      </c>
      <c r="H122" s="31" t="s">
        <v>13</v>
      </c>
      <c r="I122" s="10" t="str">
        <f t="shared" si="1"/>
        <v>NO</v>
      </c>
    </row>
    <row r="123" spans="1:9" ht="15.75">
      <c r="A123" s="9">
        <v>121</v>
      </c>
      <c r="B123" s="3" t="s">
        <v>16</v>
      </c>
      <c r="C123" s="14">
        <v>45636</v>
      </c>
      <c r="D123" s="3" t="s">
        <v>11</v>
      </c>
      <c r="E123" s="3">
        <v>7.3</v>
      </c>
      <c r="F123" s="3">
        <v>9220.7000000000007</v>
      </c>
      <c r="G123" s="3" t="s">
        <v>17</v>
      </c>
      <c r="H123" s="31" t="s">
        <v>18</v>
      </c>
      <c r="I123" s="10" t="str">
        <f t="shared" si="1"/>
        <v>NO</v>
      </c>
    </row>
    <row r="124" spans="1:9" ht="15.75">
      <c r="A124" s="9">
        <v>122</v>
      </c>
      <c r="B124" s="3" t="s">
        <v>29</v>
      </c>
      <c r="C124" s="14">
        <v>45625</v>
      </c>
      <c r="D124" s="3" t="s">
        <v>14</v>
      </c>
      <c r="E124" s="3">
        <v>1.2</v>
      </c>
      <c r="F124" s="3">
        <v>1796.33</v>
      </c>
      <c r="G124" s="3" t="s">
        <v>20</v>
      </c>
      <c r="H124" s="31" t="s">
        <v>18</v>
      </c>
      <c r="I124" s="10" t="str">
        <f t="shared" si="1"/>
        <v>NO</v>
      </c>
    </row>
    <row r="125" spans="1:9" ht="15.75">
      <c r="A125" s="9">
        <v>123</v>
      </c>
      <c r="B125" s="3" t="s">
        <v>10</v>
      </c>
      <c r="C125" s="14">
        <v>45532</v>
      </c>
      <c r="D125" s="3" t="s">
        <v>14</v>
      </c>
      <c r="E125" s="3">
        <v>1.3</v>
      </c>
      <c r="F125" s="3">
        <v>1521.17</v>
      </c>
      <c r="G125" s="3" t="s">
        <v>17</v>
      </c>
      <c r="H125" s="31" t="s">
        <v>21</v>
      </c>
      <c r="I125" s="10" t="str">
        <f t="shared" si="1"/>
        <v>NO</v>
      </c>
    </row>
    <row r="126" spans="1:9" ht="15.75">
      <c r="A126" s="9">
        <v>124</v>
      </c>
      <c r="B126" s="3" t="s">
        <v>25</v>
      </c>
      <c r="C126" s="14">
        <v>45647</v>
      </c>
      <c r="D126" s="3" t="s">
        <v>14</v>
      </c>
      <c r="E126" s="3">
        <v>2.2000000000000002</v>
      </c>
      <c r="F126" s="3">
        <v>1980.99</v>
      </c>
      <c r="G126" s="3" t="s">
        <v>15</v>
      </c>
      <c r="H126" s="31" t="s">
        <v>23</v>
      </c>
      <c r="I126" s="10" t="str">
        <f t="shared" si="1"/>
        <v>NO</v>
      </c>
    </row>
    <row r="127" spans="1:9" ht="15.75">
      <c r="A127" s="9">
        <v>125</v>
      </c>
      <c r="B127" s="3" t="s">
        <v>31</v>
      </c>
      <c r="C127" s="14">
        <v>45337</v>
      </c>
      <c r="D127" s="3" t="s">
        <v>14</v>
      </c>
      <c r="E127" s="3">
        <v>1.3</v>
      </c>
      <c r="F127" s="3">
        <v>1911.24</v>
      </c>
      <c r="G127" s="3" t="s">
        <v>20</v>
      </c>
      <c r="H127" s="31" t="s">
        <v>13</v>
      </c>
      <c r="I127" s="10" t="str">
        <f t="shared" si="1"/>
        <v>NO</v>
      </c>
    </row>
    <row r="128" spans="1:9" ht="15.75">
      <c r="A128" s="9">
        <v>126</v>
      </c>
      <c r="B128" s="3" t="s">
        <v>16</v>
      </c>
      <c r="C128" s="14">
        <v>45628</v>
      </c>
      <c r="D128" s="3" t="s">
        <v>11</v>
      </c>
      <c r="E128" s="3">
        <v>6.1</v>
      </c>
      <c r="F128" s="3">
        <v>3380.64</v>
      </c>
      <c r="G128" s="3" t="s">
        <v>15</v>
      </c>
      <c r="H128" s="31" t="s">
        <v>21</v>
      </c>
      <c r="I128" s="10" t="str">
        <f t="shared" si="1"/>
        <v>NO</v>
      </c>
    </row>
    <row r="129" spans="1:9" ht="15.75">
      <c r="A129" s="9">
        <v>127</v>
      </c>
      <c r="B129" s="3" t="s">
        <v>19</v>
      </c>
      <c r="C129" s="14">
        <v>45547</v>
      </c>
      <c r="D129" s="3" t="s">
        <v>11</v>
      </c>
      <c r="E129" s="3">
        <v>9.4</v>
      </c>
      <c r="F129" s="3">
        <v>6613.45</v>
      </c>
      <c r="G129" s="3" t="s">
        <v>15</v>
      </c>
      <c r="H129" s="31" t="s">
        <v>28</v>
      </c>
      <c r="I129" s="10" t="str">
        <f t="shared" si="1"/>
        <v>NO</v>
      </c>
    </row>
    <row r="130" spans="1:9" ht="15.75">
      <c r="A130" s="9">
        <v>128</v>
      </c>
      <c r="B130" s="3" t="s">
        <v>22</v>
      </c>
      <c r="C130" s="14">
        <v>45516</v>
      </c>
      <c r="D130" s="3" t="s">
        <v>11</v>
      </c>
      <c r="E130" s="3">
        <v>6.3</v>
      </c>
      <c r="F130" s="3">
        <v>3331.88</v>
      </c>
      <c r="G130" s="3" t="s">
        <v>15</v>
      </c>
      <c r="H130" s="31" t="s">
        <v>28</v>
      </c>
      <c r="I130" s="10" t="str">
        <f t="shared" si="1"/>
        <v>NO</v>
      </c>
    </row>
    <row r="131" spans="1:9" ht="15.75">
      <c r="A131" s="9">
        <v>129</v>
      </c>
      <c r="B131" s="3" t="s">
        <v>30</v>
      </c>
      <c r="C131" s="14">
        <v>45451</v>
      </c>
      <c r="D131" s="3" t="s">
        <v>14</v>
      </c>
      <c r="E131" s="3">
        <v>1.9</v>
      </c>
      <c r="F131" s="3">
        <v>1127.0999999999999</v>
      </c>
      <c r="G131" s="3" t="s">
        <v>12</v>
      </c>
      <c r="H131" s="31" t="s">
        <v>18</v>
      </c>
      <c r="I131" s="10" t="str">
        <f t="shared" si="1"/>
        <v>NO</v>
      </c>
    </row>
    <row r="132" spans="1:9" ht="15.75">
      <c r="A132" s="9">
        <v>130</v>
      </c>
      <c r="B132" s="3" t="s">
        <v>10</v>
      </c>
      <c r="C132" s="14">
        <v>45623</v>
      </c>
      <c r="D132" s="3" t="s">
        <v>11</v>
      </c>
      <c r="E132" s="3">
        <v>6.5</v>
      </c>
      <c r="F132" s="3">
        <v>7907.92</v>
      </c>
      <c r="G132" s="3" t="s">
        <v>15</v>
      </c>
      <c r="H132" s="31" t="s">
        <v>21</v>
      </c>
      <c r="I132" s="10" t="str">
        <f t="shared" ref="I132:I195" si="2">IF(F132&gt;10000,"YES","NO")</f>
        <v>NO</v>
      </c>
    </row>
    <row r="133" spans="1:9" ht="15.75">
      <c r="A133" s="9">
        <v>131</v>
      </c>
      <c r="B133" s="3" t="s">
        <v>25</v>
      </c>
      <c r="C133" s="14">
        <v>45539</v>
      </c>
      <c r="D133" s="3" t="s">
        <v>11</v>
      </c>
      <c r="E133" s="3">
        <v>3.7</v>
      </c>
      <c r="F133" s="3">
        <v>3889.68</v>
      </c>
      <c r="G133" s="3" t="s">
        <v>20</v>
      </c>
      <c r="H133" s="31" t="s">
        <v>28</v>
      </c>
      <c r="I133" s="10" t="str">
        <f t="shared" si="2"/>
        <v>NO</v>
      </c>
    </row>
    <row r="134" spans="1:9" ht="15.75">
      <c r="A134" s="9">
        <v>132</v>
      </c>
      <c r="B134" s="3" t="s">
        <v>19</v>
      </c>
      <c r="C134" s="14">
        <v>45552</v>
      </c>
      <c r="D134" s="3" t="s">
        <v>11</v>
      </c>
      <c r="E134" s="3">
        <v>2.5</v>
      </c>
      <c r="F134" s="3">
        <v>1424.53</v>
      </c>
      <c r="G134" s="3" t="s">
        <v>20</v>
      </c>
      <c r="H134" s="31" t="s">
        <v>21</v>
      </c>
      <c r="I134" s="10" t="str">
        <f t="shared" si="2"/>
        <v>NO</v>
      </c>
    </row>
    <row r="135" spans="1:9" ht="15.75">
      <c r="A135" s="9">
        <v>133</v>
      </c>
      <c r="B135" s="3" t="s">
        <v>29</v>
      </c>
      <c r="C135" s="14">
        <v>45428</v>
      </c>
      <c r="D135" s="3" t="s">
        <v>11</v>
      </c>
      <c r="E135" s="3">
        <v>4.0999999999999996</v>
      </c>
      <c r="F135" s="3">
        <v>3274.08</v>
      </c>
      <c r="G135" s="3" t="s">
        <v>15</v>
      </c>
      <c r="H135" s="31" t="s">
        <v>13</v>
      </c>
      <c r="I135" s="10" t="str">
        <f t="shared" si="2"/>
        <v>NO</v>
      </c>
    </row>
    <row r="136" spans="1:9" ht="15.75">
      <c r="A136" s="9">
        <v>134</v>
      </c>
      <c r="B136" s="3" t="s">
        <v>31</v>
      </c>
      <c r="C136" s="14">
        <v>45368</v>
      </c>
      <c r="D136" s="3" t="s">
        <v>14</v>
      </c>
      <c r="E136" s="3">
        <v>1.7</v>
      </c>
      <c r="F136" s="3">
        <v>1415.15</v>
      </c>
      <c r="G136" s="3" t="s">
        <v>15</v>
      </c>
      <c r="H136" s="31" t="s">
        <v>18</v>
      </c>
      <c r="I136" s="10" t="str">
        <f t="shared" si="2"/>
        <v>NO</v>
      </c>
    </row>
    <row r="137" spans="1:9" ht="15.75">
      <c r="A137" s="9">
        <v>135</v>
      </c>
      <c r="B137" s="3" t="s">
        <v>31</v>
      </c>
      <c r="C137" s="14">
        <v>45456</v>
      </c>
      <c r="D137" s="3" t="s">
        <v>11</v>
      </c>
      <c r="E137" s="3">
        <v>11.8</v>
      </c>
      <c r="F137" s="3">
        <v>8717.91</v>
      </c>
      <c r="G137" s="3" t="s">
        <v>20</v>
      </c>
      <c r="H137" s="31" t="s">
        <v>28</v>
      </c>
      <c r="I137" s="10" t="str">
        <f t="shared" si="2"/>
        <v>NO</v>
      </c>
    </row>
    <row r="138" spans="1:9" ht="15.75">
      <c r="A138" s="9">
        <v>136</v>
      </c>
      <c r="B138" s="3" t="s">
        <v>25</v>
      </c>
      <c r="C138" s="14">
        <v>45314</v>
      </c>
      <c r="D138" s="3" t="s">
        <v>14</v>
      </c>
      <c r="E138" s="3">
        <v>1.7</v>
      </c>
      <c r="F138" s="3">
        <v>2402.83</v>
      </c>
      <c r="G138" s="3" t="s">
        <v>20</v>
      </c>
      <c r="H138" s="31" t="s">
        <v>18</v>
      </c>
      <c r="I138" s="10" t="str">
        <f t="shared" si="2"/>
        <v>NO</v>
      </c>
    </row>
    <row r="139" spans="1:9" ht="15.75">
      <c r="A139" s="9">
        <v>137</v>
      </c>
      <c r="B139" s="3" t="s">
        <v>30</v>
      </c>
      <c r="C139" s="14">
        <v>45545</v>
      </c>
      <c r="D139" s="3" t="s">
        <v>11</v>
      </c>
      <c r="E139" s="3">
        <v>2.4</v>
      </c>
      <c r="F139" s="3">
        <v>3516.85</v>
      </c>
      <c r="G139" s="3" t="s">
        <v>26</v>
      </c>
      <c r="H139" s="31" t="s">
        <v>23</v>
      </c>
      <c r="I139" s="10" t="str">
        <f t="shared" si="2"/>
        <v>NO</v>
      </c>
    </row>
    <row r="140" spans="1:9" ht="15.75">
      <c r="A140" s="9">
        <v>138</v>
      </c>
      <c r="B140" s="3" t="s">
        <v>31</v>
      </c>
      <c r="C140" s="14">
        <v>45343</v>
      </c>
      <c r="D140" s="3" t="s">
        <v>14</v>
      </c>
      <c r="E140" s="3">
        <v>1.6</v>
      </c>
      <c r="F140" s="3">
        <v>1955.91</v>
      </c>
      <c r="G140" s="3" t="s">
        <v>20</v>
      </c>
      <c r="H140" s="31" t="s">
        <v>28</v>
      </c>
      <c r="I140" s="10" t="str">
        <f t="shared" si="2"/>
        <v>NO</v>
      </c>
    </row>
    <row r="141" spans="1:9" ht="15.75">
      <c r="A141" s="9">
        <v>139</v>
      </c>
      <c r="B141" s="3" t="s">
        <v>10</v>
      </c>
      <c r="C141" s="14">
        <v>45532</v>
      </c>
      <c r="D141" s="3" t="s">
        <v>11</v>
      </c>
      <c r="E141" s="3">
        <v>3.9</v>
      </c>
      <c r="F141" s="3">
        <v>4380.71</v>
      </c>
      <c r="G141" s="3" t="s">
        <v>20</v>
      </c>
      <c r="H141" s="31" t="s">
        <v>23</v>
      </c>
      <c r="I141" s="10" t="str">
        <f t="shared" si="2"/>
        <v>NO</v>
      </c>
    </row>
    <row r="142" spans="1:9" ht="15.75">
      <c r="A142" s="9">
        <v>140</v>
      </c>
      <c r="B142" s="3" t="s">
        <v>24</v>
      </c>
      <c r="C142" s="14">
        <v>45637</v>
      </c>
      <c r="D142" s="3" t="s">
        <v>11</v>
      </c>
      <c r="E142" s="3">
        <v>5.2</v>
      </c>
      <c r="F142" s="3">
        <v>4246.6400000000003</v>
      </c>
      <c r="G142" s="3" t="s">
        <v>20</v>
      </c>
      <c r="H142" s="31" t="s">
        <v>13</v>
      </c>
      <c r="I142" s="10" t="str">
        <f t="shared" si="2"/>
        <v>NO</v>
      </c>
    </row>
    <row r="143" spans="1:9" ht="15.75">
      <c r="A143" s="9">
        <v>141</v>
      </c>
      <c r="B143" s="3" t="s">
        <v>16</v>
      </c>
      <c r="C143" s="14">
        <v>45608</v>
      </c>
      <c r="D143" s="3" t="s">
        <v>14</v>
      </c>
      <c r="E143" s="3">
        <v>2.1</v>
      </c>
      <c r="F143" s="3">
        <v>2983.95</v>
      </c>
      <c r="G143" s="3" t="s">
        <v>17</v>
      </c>
      <c r="H143" s="31" t="s">
        <v>23</v>
      </c>
      <c r="I143" s="10" t="str">
        <f t="shared" si="2"/>
        <v>NO</v>
      </c>
    </row>
    <row r="144" spans="1:9" ht="15.75">
      <c r="A144" s="9">
        <v>142</v>
      </c>
      <c r="B144" s="3" t="s">
        <v>25</v>
      </c>
      <c r="C144" s="14">
        <v>45342</v>
      </c>
      <c r="D144" s="3" t="s">
        <v>11</v>
      </c>
      <c r="E144" s="3">
        <v>8.6999999999999993</v>
      </c>
      <c r="F144" s="3">
        <v>5224.41</v>
      </c>
      <c r="G144" s="3" t="s">
        <v>17</v>
      </c>
      <c r="H144" s="31" t="s">
        <v>21</v>
      </c>
      <c r="I144" s="10" t="str">
        <f t="shared" si="2"/>
        <v>NO</v>
      </c>
    </row>
    <row r="145" spans="1:9" ht="15.75">
      <c r="A145" s="9">
        <v>143</v>
      </c>
      <c r="B145" s="3" t="s">
        <v>16</v>
      </c>
      <c r="C145" s="14">
        <v>45315</v>
      </c>
      <c r="D145" s="3" t="s">
        <v>14</v>
      </c>
      <c r="E145" s="3">
        <v>0.6</v>
      </c>
      <c r="F145" s="3">
        <v>515.08000000000004</v>
      </c>
      <c r="G145" s="3" t="s">
        <v>20</v>
      </c>
      <c r="H145" s="31" t="s">
        <v>28</v>
      </c>
      <c r="I145" s="10" t="str">
        <f t="shared" si="2"/>
        <v>NO</v>
      </c>
    </row>
    <row r="146" spans="1:9" ht="15.75">
      <c r="A146" s="9">
        <v>144</v>
      </c>
      <c r="B146" s="3" t="s">
        <v>27</v>
      </c>
      <c r="C146" s="14">
        <v>45563</v>
      </c>
      <c r="D146" s="3" t="s">
        <v>14</v>
      </c>
      <c r="E146" s="3">
        <v>2.2000000000000002</v>
      </c>
      <c r="F146" s="3">
        <v>1496.13</v>
      </c>
      <c r="G146" s="3" t="s">
        <v>17</v>
      </c>
      <c r="H146" s="31" t="s">
        <v>23</v>
      </c>
      <c r="I146" s="10" t="str">
        <f t="shared" si="2"/>
        <v>NO</v>
      </c>
    </row>
    <row r="147" spans="1:9" ht="15.75">
      <c r="A147" s="9">
        <v>145</v>
      </c>
      <c r="B147" s="3" t="s">
        <v>19</v>
      </c>
      <c r="C147" s="14">
        <v>45487</v>
      </c>
      <c r="D147" s="3" t="s">
        <v>11</v>
      </c>
      <c r="E147" s="3">
        <v>3.6</v>
      </c>
      <c r="F147" s="3">
        <v>5086.18</v>
      </c>
      <c r="G147" s="3" t="s">
        <v>17</v>
      </c>
      <c r="H147" s="31" t="s">
        <v>28</v>
      </c>
      <c r="I147" s="10" t="str">
        <f t="shared" si="2"/>
        <v>NO</v>
      </c>
    </row>
    <row r="148" spans="1:9" ht="15.75">
      <c r="A148" s="9">
        <v>146</v>
      </c>
      <c r="B148" s="3" t="s">
        <v>31</v>
      </c>
      <c r="C148" s="14">
        <v>45618</v>
      </c>
      <c r="D148" s="3" t="s">
        <v>14</v>
      </c>
      <c r="E148" s="3">
        <v>1.1000000000000001</v>
      </c>
      <c r="F148" s="3">
        <v>560.34</v>
      </c>
      <c r="G148" s="3" t="s">
        <v>20</v>
      </c>
      <c r="H148" s="31" t="s">
        <v>21</v>
      </c>
      <c r="I148" s="10" t="str">
        <f t="shared" si="2"/>
        <v>NO</v>
      </c>
    </row>
    <row r="149" spans="1:9" ht="15.75">
      <c r="A149" s="9">
        <v>147</v>
      </c>
      <c r="B149" s="3" t="s">
        <v>29</v>
      </c>
      <c r="C149" s="14">
        <v>45372</v>
      </c>
      <c r="D149" s="3" t="s">
        <v>14</v>
      </c>
      <c r="E149" s="3">
        <v>2.9</v>
      </c>
      <c r="F149" s="3">
        <v>4314.1899999999996</v>
      </c>
      <c r="G149" s="3" t="s">
        <v>26</v>
      </c>
      <c r="H149" s="31" t="s">
        <v>18</v>
      </c>
      <c r="I149" s="10" t="str">
        <f t="shared" si="2"/>
        <v>NO</v>
      </c>
    </row>
    <row r="150" spans="1:9" ht="15.75">
      <c r="A150" s="9">
        <v>148</v>
      </c>
      <c r="B150" s="3" t="s">
        <v>22</v>
      </c>
      <c r="C150" s="14">
        <v>45525</v>
      </c>
      <c r="D150" s="3" t="s">
        <v>11</v>
      </c>
      <c r="E150" s="3">
        <v>3.2</v>
      </c>
      <c r="F150" s="3">
        <v>2831.02</v>
      </c>
      <c r="G150" s="3" t="s">
        <v>20</v>
      </c>
      <c r="H150" s="31" t="s">
        <v>23</v>
      </c>
      <c r="I150" s="10" t="str">
        <f t="shared" si="2"/>
        <v>NO</v>
      </c>
    </row>
    <row r="151" spans="1:9" ht="15.75">
      <c r="A151" s="9">
        <v>149</v>
      </c>
      <c r="B151" s="3" t="s">
        <v>27</v>
      </c>
      <c r="C151" s="14">
        <v>45487</v>
      </c>
      <c r="D151" s="3" t="s">
        <v>14</v>
      </c>
      <c r="E151" s="3">
        <v>1.9</v>
      </c>
      <c r="F151" s="3">
        <v>2836.11</v>
      </c>
      <c r="G151" s="3" t="s">
        <v>26</v>
      </c>
      <c r="H151" s="31" t="s">
        <v>23</v>
      </c>
      <c r="I151" s="10" t="str">
        <f t="shared" si="2"/>
        <v>NO</v>
      </c>
    </row>
    <row r="152" spans="1:9" ht="15.75">
      <c r="A152" s="9">
        <v>150</v>
      </c>
      <c r="B152" s="3" t="s">
        <v>25</v>
      </c>
      <c r="C152" s="14">
        <v>45432</v>
      </c>
      <c r="D152" s="3" t="s">
        <v>14</v>
      </c>
      <c r="E152" s="3">
        <v>2.7</v>
      </c>
      <c r="F152" s="3">
        <v>3451.44</v>
      </c>
      <c r="G152" s="3" t="s">
        <v>12</v>
      </c>
      <c r="H152" s="31" t="s">
        <v>13</v>
      </c>
      <c r="I152" s="10" t="str">
        <f t="shared" si="2"/>
        <v>NO</v>
      </c>
    </row>
    <row r="153" spans="1:9" ht="15.75">
      <c r="A153" s="9">
        <v>151</v>
      </c>
      <c r="B153" s="3" t="s">
        <v>31</v>
      </c>
      <c r="C153" s="14">
        <v>45438</v>
      </c>
      <c r="D153" s="3" t="s">
        <v>11</v>
      </c>
      <c r="E153" s="3">
        <v>3.5</v>
      </c>
      <c r="F153" s="3">
        <v>4556.76</v>
      </c>
      <c r="G153" s="3" t="s">
        <v>17</v>
      </c>
      <c r="H153" s="31" t="s">
        <v>28</v>
      </c>
      <c r="I153" s="10" t="str">
        <f t="shared" si="2"/>
        <v>NO</v>
      </c>
    </row>
    <row r="154" spans="1:9" ht="15.75">
      <c r="A154" s="9">
        <v>152</v>
      </c>
      <c r="B154" s="3" t="s">
        <v>19</v>
      </c>
      <c r="C154" s="14">
        <v>45420</v>
      </c>
      <c r="D154" s="3" t="s">
        <v>11</v>
      </c>
      <c r="E154" s="3">
        <v>8.9</v>
      </c>
      <c r="F154" s="3">
        <v>10316.719999999999</v>
      </c>
      <c r="G154" s="3" t="s">
        <v>17</v>
      </c>
      <c r="H154" s="31" t="s">
        <v>23</v>
      </c>
      <c r="I154" s="10" t="str">
        <f t="shared" si="2"/>
        <v>YES</v>
      </c>
    </row>
    <row r="155" spans="1:9" ht="15.75">
      <c r="A155" s="9">
        <v>153</v>
      </c>
      <c r="B155" s="3" t="s">
        <v>16</v>
      </c>
      <c r="C155" s="14">
        <v>45450</v>
      </c>
      <c r="D155" s="3" t="s">
        <v>11</v>
      </c>
      <c r="E155" s="3">
        <v>1.4</v>
      </c>
      <c r="F155" s="3">
        <v>1210.81</v>
      </c>
      <c r="G155" s="3" t="s">
        <v>17</v>
      </c>
      <c r="H155" s="31" t="s">
        <v>23</v>
      </c>
      <c r="I155" s="10" t="str">
        <f t="shared" si="2"/>
        <v>NO</v>
      </c>
    </row>
    <row r="156" spans="1:9" ht="15.75">
      <c r="A156" s="9">
        <v>154</v>
      </c>
      <c r="B156" s="3" t="s">
        <v>22</v>
      </c>
      <c r="C156" s="14">
        <v>45459</v>
      </c>
      <c r="D156" s="3" t="s">
        <v>11</v>
      </c>
      <c r="E156" s="3">
        <v>2.9</v>
      </c>
      <c r="F156" s="3">
        <v>1833.26</v>
      </c>
      <c r="G156" s="3" t="s">
        <v>15</v>
      </c>
      <c r="H156" s="31" t="s">
        <v>21</v>
      </c>
      <c r="I156" s="10" t="str">
        <f t="shared" si="2"/>
        <v>NO</v>
      </c>
    </row>
    <row r="157" spans="1:9" ht="15.75">
      <c r="A157" s="9">
        <v>155</v>
      </c>
      <c r="B157" s="3" t="s">
        <v>29</v>
      </c>
      <c r="C157" s="14">
        <v>45548</v>
      </c>
      <c r="D157" s="3" t="s">
        <v>11</v>
      </c>
      <c r="E157" s="3">
        <v>10.1</v>
      </c>
      <c r="F157" s="3">
        <v>7645.4</v>
      </c>
      <c r="G157" s="3" t="s">
        <v>20</v>
      </c>
      <c r="H157" s="31" t="s">
        <v>21</v>
      </c>
      <c r="I157" s="10" t="str">
        <f t="shared" si="2"/>
        <v>NO</v>
      </c>
    </row>
    <row r="158" spans="1:9" ht="15.75">
      <c r="A158" s="9">
        <v>156</v>
      </c>
      <c r="B158" s="3" t="s">
        <v>24</v>
      </c>
      <c r="C158" s="14">
        <v>45350</v>
      </c>
      <c r="D158" s="3" t="s">
        <v>14</v>
      </c>
      <c r="E158" s="3">
        <v>0.7</v>
      </c>
      <c r="F158" s="3">
        <v>877.91</v>
      </c>
      <c r="G158" s="3" t="s">
        <v>17</v>
      </c>
      <c r="H158" s="31" t="s">
        <v>18</v>
      </c>
      <c r="I158" s="10" t="str">
        <f t="shared" si="2"/>
        <v>NO</v>
      </c>
    </row>
    <row r="159" spans="1:9" ht="15.75">
      <c r="A159" s="9">
        <v>157</v>
      </c>
      <c r="B159" s="3" t="s">
        <v>29</v>
      </c>
      <c r="C159" s="14">
        <v>45479</v>
      </c>
      <c r="D159" s="3" t="s">
        <v>14</v>
      </c>
      <c r="E159" s="3">
        <v>1.5</v>
      </c>
      <c r="F159" s="3">
        <v>1146.69</v>
      </c>
      <c r="G159" s="3" t="s">
        <v>12</v>
      </c>
      <c r="H159" s="31" t="s">
        <v>18</v>
      </c>
      <c r="I159" s="10" t="str">
        <f t="shared" si="2"/>
        <v>NO</v>
      </c>
    </row>
    <row r="160" spans="1:9" ht="15.75">
      <c r="A160" s="9">
        <v>158</v>
      </c>
      <c r="B160" s="3" t="s">
        <v>24</v>
      </c>
      <c r="C160" s="14">
        <v>45636</v>
      </c>
      <c r="D160" s="3" t="s">
        <v>11</v>
      </c>
      <c r="E160" s="3">
        <v>3.9</v>
      </c>
      <c r="F160" s="3">
        <v>3436</v>
      </c>
      <c r="G160" s="3" t="s">
        <v>26</v>
      </c>
      <c r="H160" s="31" t="s">
        <v>23</v>
      </c>
      <c r="I160" s="10" t="str">
        <f t="shared" si="2"/>
        <v>NO</v>
      </c>
    </row>
    <row r="161" spans="1:9" ht="15.75">
      <c r="A161" s="9">
        <v>159</v>
      </c>
      <c r="B161" s="3" t="s">
        <v>27</v>
      </c>
      <c r="C161" s="14">
        <v>45533</v>
      </c>
      <c r="D161" s="3" t="s">
        <v>14</v>
      </c>
      <c r="E161" s="3">
        <v>2.7</v>
      </c>
      <c r="F161" s="3">
        <v>2865.8</v>
      </c>
      <c r="G161" s="3" t="s">
        <v>15</v>
      </c>
      <c r="H161" s="31" t="s">
        <v>28</v>
      </c>
      <c r="I161" s="10" t="str">
        <f t="shared" si="2"/>
        <v>NO</v>
      </c>
    </row>
    <row r="162" spans="1:9" ht="15.75">
      <c r="A162" s="9">
        <v>160</v>
      </c>
      <c r="B162" s="3" t="s">
        <v>10</v>
      </c>
      <c r="C162" s="14">
        <v>45617</v>
      </c>
      <c r="D162" s="3" t="s">
        <v>11</v>
      </c>
      <c r="E162" s="3">
        <v>11</v>
      </c>
      <c r="F162" s="3">
        <v>8824.09</v>
      </c>
      <c r="G162" s="3" t="s">
        <v>20</v>
      </c>
      <c r="H162" s="31" t="s">
        <v>23</v>
      </c>
      <c r="I162" s="10" t="str">
        <f t="shared" si="2"/>
        <v>NO</v>
      </c>
    </row>
    <row r="163" spans="1:9" ht="15.75">
      <c r="A163" s="9">
        <v>161</v>
      </c>
      <c r="B163" s="3" t="s">
        <v>30</v>
      </c>
      <c r="C163" s="14">
        <v>45315</v>
      </c>
      <c r="D163" s="3" t="s">
        <v>11</v>
      </c>
      <c r="E163" s="3">
        <v>4.3</v>
      </c>
      <c r="F163" s="3">
        <v>4268.29</v>
      </c>
      <c r="G163" s="3" t="s">
        <v>12</v>
      </c>
      <c r="H163" s="31" t="s">
        <v>28</v>
      </c>
      <c r="I163" s="10" t="str">
        <f t="shared" si="2"/>
        <v>NO</v>
      </c>
    </row>
    <row r="164" spans="1:9" ht="15.75">
      <c r="A164" s="9">
        <v>162</v>
      </c>
      <c r="B164" s="3" t="s">
        <v>29</v>
      </c>
      <c r="C164" s="14">
        <v>45361</v>
      </c>
      <c r="D164" s="3" t="s">
        <v>14</v>
      </c>
      <c r="E164" s="3">
        <v>1.4</v>
      </c>
      <c r="F164" s="3">
        <v>2029.13</v>
      </c>
      <c r="G164" s="3" t="s">
        <v>15</v>
      </c>
      <c r="H164" s="31" t="s">
        <v>18</v>
      </c>
      <c r="I164" s="10" t="str">
        <f t="shared" si="2"/>
        <v>NO</v>
      </c>
    </row>
    <row r="165" spans="1:9" ht="15.75">
      <c r="A165" s="9">
        <v>163</v>
      </c>
      <c r="B165" s="3" t="s">
        <v>19</v>
      </c>
      <c r="C165" s="14">
        <v>45371</v>
      </c>
      <c r="D165" s="3" t="s">
        <v>11</v>
      </c>
      <c r="E165" s="3">
        <v>8.1999999999999993</v>
      </c>
      <c r="F165" s="3">
        <v>10936.28</v>
      </c>
      <c r="G165" s="3" t="s">
        <v>15</v>
      </c>
      <c r="H165" s="31" t="s">
        <v>18</v>
      </c>
      <c r="I165" s="10" t="str">
        <f t="shared" si="2"/>
        <v>YES</v>
      </c>
    </row>
    <row r="166" spans="1:9" ht="15.75">
      <c r="A166" s="9">
        <v>164</v>
      </c>
      <c r="B166" s="3" t="s">
        <v>22</v>
      </c>
      <c r="C166" s="14">
        <v>45308</v>
      </c>
      <c r="D166" s="3" t="s">
        <v>11</v>
      </c>
      <c r="E166" s="3">
        <v>3.4</v>
      </c>
      <c r="F166" s="3">
        <v>3211.97</v>
      </c>
      <c r="G166" s="3" t="s">
        <v>17</v>
      </c>
      <c r="H166" s="31" t="s">
        <v>21</v>
      </c>
      <c r="I166" s="10" t="str">
        <f t="shared" si="2"/>
        <v>NO</v>
      </c>
    </row>
    <row r="167" spans="1:9" ht="15.75">
      <c r="A167" s="9">
        <v>165</v>
      </c>
      <c r="B167" s="3" t="s">
        <v>10</v>
      </c>
      <c r="C167" s="14">
        <v>45643</v>
      </c>
      <c r="D167" s="3" t="s">
        <v>14</v>
      </c>
      <c r="E167" s="3">
        <v>2.8</v>
      </c>
      <c r="F167" s="3">
        <v>3205.52</v>
      </c>
      <c r="G167" s="3" t="s">
        <v>12</v>
      </c>
      <c r="H167" s="31" t="s">
        <v>18</v>
      </c>
      <c r="I167" s="10" t="str">
        <f t="shared" si="2"/>
        <v>NO</v>
      </c>
    </row>
    <row r="168" spans="1:9" ht="15.75">
      <c r="A168" s="9">
        <v>166</v>
      </c>
      <c r="B168" s="3" t="s">
        <v>22</v>
      </c>
      <c r="C168" s="14">
        <v>45389</v>
      </c>
      <c r="D168" s="3" t="s">
        <v>11</v>
      </c>
      <c r="E168" s="3">
        <v>11.4</v>
      </c>
      <c r="F168" s="3">
        <v>15095.78</v>
      </c>
      <c r="G168" s="3" t="s">
        <v>12</v>
      </c>
      <c r="H168" s="31" t="s">
        <v>28</v>
      </c>
      <c r="I168" s="10" t="str">
        <f t="shared" si="2"/>
        <v>YES</v>
      </c>
    </row>
    <row r="169" spans="1:9" ht="15.75">
      <c r="A169" s="9">
        <v>167</v>
      </c>
      <c r="B169" s="3" t="s">
        <v>19</v>
      </c>
      <c r="C169" s="14">
        <v>45302</v>
      </c>
      <c r="D169" s="3" t="s">
        <v>14</v>
      </c>
      <c r="E169" s="3">
        <v>1.3</v>
      </c>
      <c r="F169" s="3">
        <v>1935.47</v>
      </c>
      <c r="G169" s="3" t="s">
        <v>15</v>
      </c>
      <c r="H169" s="31" t="s">
        <v>28</v>
      </c>
      <c r="I169" s="10" t="str">
        <f t="shared" si="2"/>
        <v>NO</v>
      </c>
    </row>
    <row r="170" spans="1:9" ht="15.75">
      <c r="A170" s="9">
        <v>168</v>
      </c>
      <c r="B170" s="3" t="s">
        <v>10</v>
      </c>
      <c r="C170" s="14">
        <v>45575</v>
      </c>
      <c r="D170" s="3" t="s">
        <v>14</v>
      </c>
      <c r="E170" s="3">
        <v>1</v>
      </c>
      <c r="F170" s="3">
        <v>1369.7</v>
      </c>
      <c r="G170" s="3" t="s">
        <v>26</v>
      </c>
      <c r="H170" s="31" t="s">
        <v>28</v>
      </c>
      <c r="I170" s="10" t="str">
        <f t="shared" si="2"/>
        <v>NO</v>
      </c>
    </row>
    <row r="171" spans="1:9" ht="15.75">
      <c r="A171" s="9">
        <v>169</v>
      </c>
      <c r="B171" s="3" t="s">
        <v>19</v>
      </c>
      <c r="C171" s="14">
        <v>45293</v>
      </c>
      <c r="D171" s="3" t="s">
        <v>14</v>
      </c>
      <c r="E171" s="3">
        <v>3</v>
      </c>
      <c r="F171" s="3">
        <v>4462.58</v>
      </c>
      <c r="G171" s="3" t="s">
        <v>15</v>
      </c>
      <c r="H171" s="31" t="s">
        <v>21</v>
      </c>
      <c r="I171" s="10" t="str">
        <f t="shared" si="2"/>
        <v>NO</v>
      </c>
    </row>
    <row r="172" spans="1:9" ht="15.75">
      <c r="A172" s="9">
        <v>170</v>
      </c>
      <c r="B172" s="3" t="s">
        <v>30</v>
      </c>
      <c r="C172" s="14">
        <v>45348</v>
      </c>
      <c r="D172" s="3" t="s">
        <v>11</v>
      </c>
      <c r="E172" s="3">
        <v>1.3</v>
      </c>
      <c r="F172" s="3">
        <v>669.32</v>
      </c>
      <c r="G172" s="3" t="s">
        <v>17</v>
      </c>
      <c r="H172" s="31" t="s">
        <v>13</v>
      </c>
      <c r="I172" s="10" t="str">
        <f t="shared" si="2"/>
        <v>NO</v>
      </c>
    </row>
    <row r="173" spans="1:9" ht="15.75">
      <c r="A173" s="9">
        <v>171</v>
      </c>
      <c r="B173" s="3" t="s">
        <v>24</v>
      </c>
      <c r="C173" s="14">
        <v>45300</v>
      </c>
      <c r="D173" s="3" t="s">
        <v>14</v>
      </c>
      <c r="E173" s="3">
        <v>0.6</v>
      </c>
      <c r="F173" s="3">
        <v>745.03</v>
      </c>
      <c r="G173" s="3" t="s">
        <v>15</v>
      </c>
      <c r="H173" s="31" t="s">
        <v>23</v>
      </c>
      <c r="I173" s="10" t="str">
        <f t="shared" si="2"/>
        <v>NO</v>
      </c>
    </row>
    <row r="174" spans="1:9" ht="15.75">
      <c r="A174" s="9">
        <v>172</v>
      </c>
      <c r="B174" s="3" t="s">
        <v>10</v>
      </c>
      <c r="C174" s="14">
        <v>45535</v>
      </c>
      <c r="D174" s="3" t="s">
        <v>14</v>
      </c>
      <c r="E174" s="3">
        <v>1.4</v>
      </c>
      <c r="F174" s="3">
        <v>1531.13</v>
      </c>
      <c r="G174" s="3" t="s">
        <v>20</v>
      </c>
      <c r="H174" s="31" t="s">
        <v>13</v>
      </c>
      <c r="I174" s="10" t="str">
        <f t="shared" si="2"/>
        <v>NO</v>
      </c>
    </row>
    <row r="175" spans="1:9" ht="15.75">
      <c r="A175" s="9">
        <v>173</v>
      </c>
      <c r="B175" s="3" t="s">
        <v>27</v>
      </c>
      <c r="C175" s="14">
        <v>45606</v>
      </c>
      <c r="D175" s="3" t="s">
        <v>14</v>
      </c>
      <c r="E175" s="3">
        <v>2.5</v>
      </c>
      <c r="F175" s="3">
        <v>3417.45</v>
      </c>
      <c r="G175" s="3" t="s">
        <v>15</v>
      </c>
      <c r="H175" s="31" t="s">
        <v>21</v>
      </c>
      <c r="I175" s="10" t="str">
        <f t="shared" si="2"/>
        <v>NO</v>
      </c>
    </row>
    <row r="176" spans="1:9" ht="15.75">
      <c r="A176" s="9">
        <v>174</v>
      </c>
      <c r="B176" s="3" t="s">
        <v>31</v>
      </c>
      <c r="C176" s="14">
        <v>45621</v>
      </c>
      <c r="D176" s="3" t="s">
        <v>11</v>
      </c>
      <c r="E176" s="3">
        <v>1.7</v>
      </c>
      <c r="F176" s="3">
        <v>1664.27</v>
      </c>
      <c r="G176" s="3" t="s">
        <v>20</v>
      </c>
      <c r="H176" s="31" t="s">
        <v>18</v>
      </c>
      <c r="I176" s="10" t="str">
        <f t="shared" si="2"/>
        <v>NO</v>
      </c>
    </row>
    <row r="177" spans="1:9" ht="15.75">
      <c r="A177" s="9">
        <v>175</v>
      </c>
      <c r="B177" s="3" t="s">
        <v>10</v>
      </c>
      <c r="C177" s="14">
        <v>45543</v>
      </c>
      <c r="D177" s="3" t="s">
        <v>11</v>
      </c>
      <c r="E177" s="3">
        <v>5.9</v>
      </c>
      <c r="F177" s="3">
        <v>8255.67</v>
      </c>
      <c r="G177" s="3" t="s">
        <v>26</v>
      </c>
      <c r="H177" s="31" t="s">
        <v>13</v>
      </c>
      <c r="I177" s="10" t="str">
        <f t="shared" si="2"/>
        <v>NO</v>
      </c>
    </row>
    <row r="178" spans="1:9" ht="15.75">
      <c r="A178" s="9">
        <v>176</v>
      </c>
      <c r="B178" s="3" t="s">
        <v>30</v>
      </c>
      <c r="C178" s="14">
        <v>45325</v>
      </c>
      <c r="D178" s="3" t="s">
        <v>14</v>
      </c>
      <c r="E178" s="3">
        <v>2.1</v>
      </c>
      <c r="F178" s="3">
        <v>2279.27</v>
      </c>
      <c r="G178" s="3" t="s">
        <v>26</v>
      </c>
      <c r="H178" s="31" t="s">
        <v>18</v>
      </c>
      <c r="I178" s="10" t="str">
        <f t="shared" si="2"/>
        <v>NO</v>
      </c>
    </row>
    <row r="179" spans="1:9" ht="15.75">
      <c r="A179" s="9">
        <v>177</v>
      </c>
      <c r="B179" s="3" t="s">
        <v>19</v>
      </c>
      <c r="C179" s="14">
        <v>45563</v>
      </c>
      <c r="D179" s="3" t="s">
        <v>14</v>
      </c>
      <c r="E179" s="3">
        <v>1.8</v>
      </c>
      <c r="F179" s="3">
        <v>1674.36</v>
      </c>
      <c r="G179" s="3" t="s">
        <v>12</v>
      </c>
      <c r="H179" s="31" t="s">
        <v>13</v>
      </c>
      <c r="I179" s="10" t="str">
        <f t="shared" si="2"/>
        <v>NO</v>
      </c>
    </row>
    <row r="180" spans="1:9" ht="15.75">
      <c r="A180" s="9">
        <v>178</v>
      </c>
      <c r="B180" s="3" t="s">
        <v>27</v>
      </c>
      <c r="C180" s="14">
        <v>45512</v>
      </c>
      <c r="D180" s="3" t="s">
        <v>14</v>
      </c>
      <c r="E180" s="3">
        <v>1.1000000000000001</v>
      </c>
      <c r="F180" s="3">
        <v>922.82</v>
      </c>
      <c r="G180" s="3" t="s">
        <v>20</v>
      </c>
      <c r="H180" s="31" t="s">
        <v>18</v>
      </c>
      <c r="I180" s="10" t="str">
        <f t="shared" si="2"/>
        <v>NO</v>
      </c>
    </row>
    <row r="181" spans="1:9" ht="15.75">
      <c r="A181" s="9">
        <v>179</v>
      </c>
      <c r="B181" s="3" t="s">
        <v>25</v>
      </c>
      <c r="C181" s="14">
        <v>45340</v>
      </c>
      <c r="D181" s="3" t="s">
        <v>14</v>
      </c>
      <c r="E181" s="3">
        <v>1.3</v>
      </c>
      <c r="F181" s="3">
        <v>981.36</v>
      </c>
      <c r="G181" s="3" t="s">
        <v>17</v>
      </c>
      <c r="H181" s="31" t="s">
        <v>18</v>
      </c>
      <c r="I181" s="10" t="str">
        <f t="shared" si="2"/>
        <v>NO</v>
      </c>
    </row>
    <row r="182" spans="1:9" ht="15.75">
      <c r="A182" s="9">
        <v>180</v>
      </c>
      <c r="B182" s="3" t="s">
        <v>10</v>
      </c>
      <c r="C182" s="14">
        <v>45338</v>
      </c>
      <c r="D182" s="3" t="s">
        <v>11</v>
      </c>
      <c r="E182" s="3">
        <v>2</v>
      </c>
      <c r="F182" s="3">
        <v>1193.1300000000001</v>
      </c>
      <c r="G182" s="3" t="s">
        <v>26</v>
      </c>
      <c r="H182" s="31" t="s">
        <v>28</v>
      </c>
      <c r="I182" s="10" t="str">
        <f t="shared" si="2"/>
        <v>NO</v>
      </c>
    </row>
    <row r="183" spans="1:9" ht="15.75">
      <c r="A183" s="9">
        <v>181</v>
      </c>
      <c r="B183" s="3" t="s">
        <v>29</v>
      </c>
      <c r="C183" s="14">
        <v>45322</v>
      </c>
      <c r="D183" s="3" t="s">
        <v>14</v>
      </c>
      <c r="E183" s="3">
        <v>1.9</v>
      </c>
      <c r="F183" s="3">
        <v>1576.33</v>
      </c>
      <c r="G183" s="3" t="s">
        <v>12</v>
      </c>
      <c r="H183" s="31" t="s">
        <v>18</v>
      </c>
      <c r="I183" s="10" t="str">
        <f t="shared" si="2"/>
        <v>NO</v>
      </c>
    </row>
    <row r="184" spans="1:9" ht="15.75">
      <c r="A184" s="9">
        <v>182</v>
      </c>
      <c r="B184" s="3" t="s">
        <v>24</v>
      </c>
      <c r="C184" s="14">
        <v>45632</v>
      </c>
      <c r="D184" s="3" t="s">
        <v>11</v>
      </c>
      <c r="E184" s="3">
        <v>5.7</v>
      </c>
      <c r="F184" s="3">
        <v>8070.31</v>
      </c>
      <c r="G184" s="3" t="s">
        <v>12</v>
      </c>
      <c r="H184" s="31" t="s">
        <v>21</v>
      </c>
      <c r="I184" s="10" t="str">
        <f t="shared" si="2"/>
        <v>NO</v>
      </c>
    </row>
    <row r="185" spans="1:9" ht="15.75">
      <c r="A185" s="9">
        <v>183</v>
      </c>
      <c r="B185" s="3" t="s">
        <v>19</v>
      </c>
      <c r="C185" s="14">
        <v>45451</v>
      </c>
      <c r="D185" s="3" t="s">
        <v>14</v>
      </c>
      <c r="E185" s="3">
        <v>1.9</v>
      </c>
      <c r="F185" s="3">
        <v>1354.2</v>
      </c>
      <c r="G185" s="3" t="s">
        <v>20</v>
      </c>
      <c r="H185" s="31" t="s">
        <v>28</v>
      </c>
      <c r="I185" s="10" t="str">
        <f t="shared" si="2"/>
        <v>NO</v>
      </c>
    </row>
    <row r="186" spans="1:9" ht="15.75">
      <c r="A186" s="9">
        <v>184</v>
      </c>
      <c r="B186" s="3" t="s">
        <v>10</v>
      </c>
      <c r="C186" s="14">
        <v>45471</v>
      </c>
      <c r="D186" s="3" t="s">
        <v>11</v>
      </c>
      <c r="E186" s="3">
        <v>5</v>
      </c>
      <c r="F186" s="3">
        <v>6313.03</v>
      </c>
      <c r="G186" s="3" t="s">
        <v>15</v>
      </c>
      <c r="H186" s="31" t="s">
        <v>28</v>
      </c>
      <c r="I186" s="10" t="str">
        <f t="shared" si="2"/>
        <v>NO</v>
      </c>
    </row>
    <row r="187" spans="1:9" ht="15.75">
      <c r="A187" s="9">
        <v>185</v>
      </c>
      <c r="B187" s="3" t="s">
        <v>25</v>
      </c>
      <c r="C187" s="14">
        <v>45579</v>
      </c>
      <c r="D187" s="3" t="s">
        <v>11</v>
      </c>
      <c r="E187" s="3">
        <v>10</v>
      </c>
      <c r="F187" s="3">
        <v>11135.73</v>
      </c>
      <c r="G187" s="3" t="s">
        <v>15</v>
      </c>
      <c r="H187" s="31" t="s">
        <v>23</v>
      </c>
      <c r="I187" s="10" t="str">
        <f t="shared" si="2"/>
        <v>YES</v>
      </c>
    </row>
    <row r="188" spans="1:9" ht="15.75">
      <c r="A188" s="9">
        <v>186</v>
      </c>
      <c r="B188" s="3" t="s">
        <v>19</v>
      </c>
      <c r="C188" s="14">
        <v>45628</v>
      </c>
      <c r="D188" s="3" t="s">
        <v>11</v>
      </c>
      <c r="E188" s="3">
        <v>3.9</v>
      </c>
      <c r="F188" s="3">
        <v>2653.62</v>
      </c>
      <c r="G188" s="3" t="s">
        <v>26</v>
      </c>
      <c r="H188" s="31" t="s">
        <v>21</v>
      </c>
      <c r="I188" s="10" t="str">
        <f t="shared" si="2"/>
        <v>NO</v>
      </c>
    </row>
    <row r="189" spans="1:9" ht="15.75">
      <c r="A189" s="9">
        <v>187</v>
      </c>
      <c r="B189" s="3" t="s">
        <v>24</v>
      </c>
      <c r="C189" s="14">
        <v>45295</v>
      </c>
      <c r="D189" s="3" t="s">
        <v>14</v>
      </c>
      <c r="E189" s="3">
        <v>0.9</v>
      </c>
      <c r="F189" s="3">
        <v>1041.6099999999999</v>
      </c>
      <c r="G189" s="3" t="s">
        <v>12</v>
      </c>
      <c r="H189" s="31" t="s">
        <v>28</v>
      </c>
      <c r="I189" s="10" t="str">
        <f t="shared" si="2"/>
        <v>NO</v>
      </c>
    </row>
    <row r="190" spans="1:9" ht="15.75">
      <c r="A190" s="9">
        <v>188</v>
      </c>
      <c r="B190" s="3" t="s">
        <v>16</v>
      </c>
      <c r="C190" s="14">
        <v>45338</v>
      </c>
      <c r="D190" s="3" t="s">
        <v>11</v>
      </c>
      <c r="E190" s="3">
        <v>3.4</v>
      </c>
      <c r="F190" s="3">
        <v>3127.43</v>
      </c>
      <c r="G190" s="3" t="s">
        <v>26</v>
      </c>
      <c r="H190" s="31" t="s">
        <v>28</v>
      </c>
      <c r="I190" s="10" t="str">
        <f t="shared" si="2"/>
        <v>NO</v>
      </c>
    </row>
    <row r="191" spans="1:9" ht="15.75">
      <c r="A191" s="9">
        <v>189</v>
      </c>
      <c r="B191" s="3" t="s">
        <v>24</v>
      </c>
      <c r="C191" s="14">
        <v>45451</v>
      </c>
      <c r="D191" s="3" t="s">
        <v>11</v>
      </c>
      <c r="E191" s="3">
        <v>9.5</v>
      </c>
      <c r="F191" s="3">
        <v>10142.14</v>
      </c>
      <c r="G191" s="3" t="s">
        <v>12</v>
      </c>
      <c r="H191" s="31" t="s">
        <v>23</v>
      </c>
      <c r="I191" s="10" t="str">
        <f t="shared" si="2"/>
        <v>YES</v>
      </c>
    </row>
    <row r="192" spans="1:9" ht="15.75">
      <c r="A192" s="9">
        <v>190</v>
      </c>
      <c r="B192" s="3" t="s">
        <v>30</v>
      </c>
      <c r="C192" s="14">
        <v>45372</v>
      </c>
      <c r="D192" s="3" t="s">
        <v>11</v>
      </c>
      <c r="E192" s="3">
        <v>1.5</v>
      </c>
      <c r="F192" s="3">
        <v>872.37</v>
      </c>
      <c r="G192" s="3" t="s">
        <v>20</v>
      </c>
      <c r="H192" s="31" t="s">
        <v>18</v>
      </c>
      <c r="I192" s="10" t="str">
        <f t="shared" si="2"/>
        <v>NO</v>
      </c>
    </row>
    <row r="193" spans="1:9" ht="15.75">
      <c r="A193" s="9">
        <v>191</v>
      </c>
      <c r="B193" s="3" t="s">
        <v>31</v>
      </c>
      <c r="C193" s="14">
        <v>45602</v>
      </c>
      <c r="D193" s="3" t="s">
        <v>14</v>
      </c>
      <c r="E193" s="3">
        <v>1.2</v>
      </c>
      <c r="F193" s="3">
        <v>1505.93</v>
      </c>
      <c r="G193" s="3" t="s">
        <v>12</v>
      </c>
      <c r="H193" s="31" t="s">
        <v>21</v>
      </c>
      <c r="I193" s="10" t="str">
        <f t="shared" si="2"/>
        <v>NO</v>
      </c>
    </row>
    <row r="194" spans="1:9" ht="15.75">
      <c r="A194" s="9">
        <v>192</v>
      </c>
      <c r="B194" s="3" t="s">
        <v>25</v>
      </c>
      <c r="C194" s="14">
        <v>45348</v>
      </c>
      <c r="D194" s="3" t="s">
        <v>14</v>
      </c>
      <c r="E194" s="3">
        <v>2.2000000000000002</v>
      </c>
      <c r="F194" s="3">
        <v>2170.59</v>
      </c>
      <c r="G194" s="3" t="s">
        <v>26</v>
      </c>
      <c r="H194" s="31" t="s">
        <v>23</v>
      </c>
      <c r="I194" s="10" t="str">
        <f t="shared" si="2"/>
        <v>NO</v>
      </c>
    </row>
    <row r="195" spans="1:9" ht="15.75">
      <c r="A195" s="9">
        <v>193</v>
      </c>
      <c r="B195" s="3" t="s">
        <v>27</v>
      </c>
      <c r="C195" s="14">
        <v>45494</v>
      </c>
      <c r="D195" s="3" t="s">
        <v>11</v>
      </c>
      <c r="E195" s="3">
        <v>1.6</v>
      </c>
      <c r="F195" s="3">
        <v>1127.08</v>
      </c>
      <c r="G195" s="3" t="s">
        <v>17</v>
      </c>
      <c r="H195" s="31" t="s">
        <v>28</v>
      </c>
      <c r="I195" s="10" t="str">
        <f t="shared" si="2"/>
        <v>NO</v>
      </c>
    </row>
    <row r="196" spans="1:9" ht="15.75">
      <c r="A196" s="9">
        <v>194</v>
      </c>
      <c r="B196" s="3" t="s">
        <v>22</v>
      </c>
      <c r="C196" s="14">
        <v>45440</v>
      </c>
      <c r="D196" s="3" t="s">
        <v>14</v>
      </c>
      <c r="E196" s="3">
        <v>0.5</v>
      </c>
      <c r="F196" s="3">
        <v>623.51</v>
      </c>
      <c r="G196" s="3" t="s">
        <v>17</v>
      </c>
      <c r="H196" s="31" t="s">
        <v>28</v>
      </c>
      <c r="I196" s="10" t="str">
        <f t="shared" ref="I196:I259" si="3">IF(F196&gt;10000,"YES","NO")</f>
        <v>NO</v>
      </c>
    </row>
    <row r="197" spans="1:9" ht="15.75">
      <c r="A197" s="9">
        <v>195</v>
      </c>
      <c r="B197" s="3" t="s">
        <v>25</v>
      </c>
      <c r="C197" s="14">
        <v>45564</v>
      </c>
      <c r="D197" s="3" t="s">
        <v>11</v>
      </c>
      <c r="E197" s="3">
        <v>6.5</v>
      </c>
      <c r="F197" s="3">
        <v>8666.7999999999993</v>
      </c>
      <c r="G197" s="3" t="s">
        <v>26</v>
      </c>
      <c r="H197" s="31" t="s">
        <v>23</v>
      </c>
      <c r="I197" s="10" t="str">
        <f t="shared" si="3"/>
        <v>NO</v>
      </c>
    </row>
    <row r="198" spans="1:9" ht="15.75">
      <c r="A198" s="9">
        <v>196</v>
      </c>
      <c r="B198" s="3" t="s">
        <v>25</v>
      </c>
      <c r="C198" s="14">
        <v>45313</v>
      </c>
      <c r="D198" s="3" t="s">
        <v>14</v>
      </c>
      <c r="E198" s="3">
        <v>1.6</v>
      </c>
      <c r="F198" s="3">
        <v>924.58</v>
      </c>
      <c r="G198" s="3" t="s">
        <v>26</v>
      </c>
      <c r="H198" s="31" t="s">
        <v>13</v>
      </c>
      <c r="I198" s="10" t="str">
        <f t="shared" si="3"/>
        <v>NO</v>
      </c>
    </row>
    <row r="199" spans="1:9" ht="15.75">
      <c r="A199" s="9">
        <v>197</v>
      </c>
      <c r="B199" s="3" t="s">
        <v>25</v>
      </c>
      <c r="C199" s="14">
        <v>45585</v>
      </c>
      <c r="D199" s="3" t="s">
        <v>14</v>
      </c>
      <c r="E199" s="3">
        <v>2.1</v>
      </c>
      <c r="F199" s="3">
        <v>1657.98</v>
      </c>
      <c r="G199" s="3" t="s">
        <v>20</v>
      </c>
      <c r="H199" s="31" t="s">
        <v>23</v>
      </c>
      <c r="I199" s="10" t="str">
        <f t="shared" si="3"/>
        <v>NO</v>
      </c>
    </row>
    <row r="200" spans="1:9" ht="15.75">
      <c r="A200" s="9">
        <v>198</v>
      </c>
      <c r="B200" s="3" t="s">
        <v>24</v>
      </c>
      <c r="C200" s="14">
        <v>45379</v>
      </c>
      <c r="D200" s="3" t="s">
        <v>11</v>
      </c>
      <c r="E200" s="3">
        <v>7.8</v>
      </c>
      <c r="F200" s="3">
        <v>10389.799999999999</v>
      </c>
      <c r="G200" s="3" t="s">
        <v>26</v>
      </c>
      <c r="H200" s="31" t="s">
        <v>23</v>
      </c>
      <c r="I200" s="10" t="str">
        <f t="shared" si="3"/>
        <v>YES</v>
      </c>
    </row>
    <row r="201" spans="1:9" ht="15.75">
      <c r="A201" s="9">
        <v>199</v>
      </c>
      <c r="B201" s="3" t="s">
        <v>25</v>
      </c>
      <c r="C201" s="14">
        <v>45346</v>
      </c>
      <c r="D201" s="3" t="s">
        <v>14</v>
      </c>
      <c r="E201" s="3">
        <v>2</v>
      </c>
      <c r="F201" s="3">
        <v>2047.93</v>
      </c>
      <c r="G201" s="3" t="s">
        <v>20</v>
      </c>
      <c r="H201" s="31" t="s">
        <v>21</v>
      </c>
      <c r="I201" s="10" t="str">
        <f t="shared" si="3"/>
        <v>NO</v>
      </c>
    </row>
    <row r="202" spans="1:9" ht="15.75">
      <c r="A202" s="9">
        <v>200</v>
      </c>
      <c r="B202" s="3" t="s">
        <v>24</v>
      </c>
      <c r="C202" s="14">
        <v>45405</v>
      </c>
      <c r="D202" s="3" t="s">
        <v>14</v>
      </c>
      <c r="E202" s="3">
        <v>0.9</v>
      </c>
      <c r="F202" s="3">
        <v>909.43</v>
      </c>
      <c r="G202" s="3" t="s">
        <v>12</v>
      </c>
      <c r="H202" s="31" t="s">
        <v>13</v>
      </c>
      <c r="I202" s="10" t="str">
        <f t="shared" si="3"/>
        <v>NO</v>
      </c>
    </row>
    <row r="203" spans="1:9" ht="15.75">
      <c r="A203" s="9">
        <v>201</v>
      </c>
      <c r="B203" s="3" t="s">
        <v>29</v>
      </c>
      <c r="C203" s="14">
        <v>45391</v>
      </c>
      <c r="D203" s="3" t="s">
        <v>11</v>
      </c>
      <c r="E203" s="3">
        <v>4.8</v>
      </c>
      <c r="F203" s="3">
        <v>5891.42</v>
      </c>
      <c r="G203" s="3" t="s">
        <v>17</v>
      </c>
      <c r="H203" s="31" t="s">
        <v>28</v>
      </c>
      <c r="I203" s="10" t="str">
        <f t="shared" si="3"/>
        <v>NO</v>
      </c>
    </row>
    <row r="204" spans="1:9" ht="15.75">
      <c r="A204" s="9">
        <v>202</v>
      </c>
      <c r="B204" s="3" t="s">
        <v>10</v>
      </c>
      <c r="C204" s="14">
        <v>45366</v>
      </c>
      <c r="D204" s="3" t="s">
        <v>14</v>
      </c>
      <c r="E204" s="3">
        <v>0.9</v>
      </c>
      <c r="F204" s="3">
        <v>587.58000000000004</v>
      </c>
      <c r="G204" s="3" t="s">
        <v>12</v>
      </c>
      <c r="H204" s="31" t="s">
        <v>28</v>
      </c>
      <c r="I204" s="10" t="str">
        <f t="shared" si="3"/>
        <v>NO</v>
      </c>
    </row>
    <row r="205" spans="1:9" ht="15.75">
      <c r="A205" s="9">
        <v>203</v>
      </c>
      <c r="B205" s="3" t="s">
        <v>31</v>
      </c>
      <c r="C205" s="14">
        <v>45529</v>
      </c>
      <c r="D205" s="3" t="s">
        <v>11</v>
      </c>
      <c r="E205" s="3">
        <v>9.4</v>
      </c>
      <c r="F205" s="3">
        <v>8919.7099999999991</v>
      </c>
      <c r="G205" s="3" t="s">
        <v>15</v>
      </c>
      <c r="H205" s="31" t="s">
        <v>13</v>
      </c>
      <c r="I205" s="10" t="str">
        <f t="shared" si="3"/>
        <v>NO</v>
      </c>
    </row>
    <row r="206" spans="1:9" ht="15.75">
      <c r="A206" s="9">
        <v>204</v>
      </c>
      <c r="B206" s="3" t="s">
        <v>24</v>
      </c>
      <c r="C206" s="14">
        <v>45613</v>
      </c>
      <c r="D206" s="3" t="s">
        <v>14</v>
      </c>
      <c r="E206" s="3">
        <v>1.6</v>
      </c>
      <c r="F206" s="3">
        <v>1550.27</v>
      </c>
      <c r="G206" s="3" t="s">
        <v>26</v>
      </c>
      <c r="H206" s="31" t="s">
        <v>21</v>
      </c>
      <c r="I206" s="10" t="str">
        <f t="shared" si="3"/>
        <v>NO</v>
      </c>
    </row>
    <row r="207" spans="1:9" ht="15.75">
      <c r="A207" s="9">
        <v>205</v>
      </c>
      <c r="B207" s="3" t="s">
        <v>19</v>
      </c>
      <c r="C207" s="14">
        <v>45320</v>
      </c>
      <c r="D207" s="3" t="s">
        <v>14</v>
      </c>
      <c r="E207" s="3">
        <v>0.7</v>
      </c>
      <c r="F207" s="3">
        <v>673.22</v>
      </c>
      <c r="G207" s="3" t="s">
        <v>12</v>
      </c>
      <c r="H207" s="31" t="s">
        <v>23</v>
      </c>
      <c r="I207" s="10" t="str">
        <f t="shared" si="3"/>
        <v>NO</v>
      </c>
    </row>
    <row r="208" spans="1:9" ht="15.75">
      <c r="A208" s="9">
        <v>206</v>
      </c>
      <c r="B208" s="3" t="s">
        <v>24</v>
      </c>
      <c r="C208" s="14">
        <v>45438</v>
      </c>
      <c r="D208" s="3" t="s">
        <v>14</v>
      </c>
      <c r="E208" s="3">
        <v>2.7</v>
      </c>
      <c r="F208" s="3">
        <v>3659.29</v>
      </c>
      <c r="G208" s="3" t="s">
        <v>15</v>
      </c>
      <c r="H208" s="31" t="s">
        <v>13</v>
      </c>
      <c r="I208" s="10" t="str">
        <f t="shared" si="3"/>
        <v>NO</v>
      </c>
    </row>
    <row r="209" spans="1:9" ht="15.75">
      <c r="A209" s="9">
        <v>207</v>
      </c>
      <c r="B209" s="3" t="s">
        <v>29</v>
      </c>
      <c r="C209" s="14">
        <v>45488</v>
      </c>
      <c r="D209" s="3" t="s">
        <v>14</v>
      </c>
      <c r="E209" s="3">
        <v>1.9</v>
      </c>
      <c r="F209" s="3">
        <v>2454.4499999999998</v>
      </c>
      <c r="G209" s="3" t="s">
        <v>12</v>
      </c>
      <c r="H209" s="31" t="s">
        <v>18</v>
      </c>
      <c r="I209" s="10" t="str">
        <f t="shared" si="3"/>
        <v>NO</v>
      </c>
    </row>
    <row r="210" spans="1:9" ht="15.75">
      <c r="A210" s="9">
        <v>208</v>
      </c>
      <c r="B210" s="3" t="s">
        <v>19</v>
      </c>
      <c r="C210" s="14">
        <v>45625</v>
      </c>
      <c r="D210" s="3" t="s">
        <v>14</v>
      </c>
      <c r="E210" s="3">
        <v>2</v>
      </c>
      <c r="F210" s="3">
        <v>2002.73</v>
      </c>
      <c r="G210" s="3" t="s">
        <v>12</v>
      </c>
      <c r="H210" s="31" t="s">
        <v>18</v>
      </c>
      <c r="I210" s="10" t="str">
        <f t="shared" si="3"/>
        <v>NO</v>
      </c>
    </row>
    <row r="211" spans="1:9" ht="15.75">
      <c r="A211" s="9">
        <v>209</v>
      </c>
      <c r="B211" s="3" t="s">
        <v>10</v>
      </c>
      <c r="C211" s="14">
        <v>45467</v>
      </c>
      <c r="D211" s="3" t="s">
        <v>11</v>
      </c>
      <c r="E211" s="3">
        <v>1.9</v>
      </c>
      <c r="F211" s="3">
        <v>2177.64</v>
      </c>
      <c r="G211" s="3" t="s">
        <v>12</v>
      </c>
      <c r="H211" s="31" t="s">
        <v>28</v>
      </c>
      <c r="I211" s="10" t="str">
        <f t="shared" si="3"/>
        <v>NO</v>
      </c>
    </row>
    <row r="212" spans="1:9" ht="15.75">
      <c r="A212" s="9">
        <v>210</v>
      </c>
      <c r="B212" s="3" t="s">
        <v>31</v>
      </c>
      <c r="C212" s="14">
        <v>45516</v>
      </c>
      <c r="D212" s="3" t="s">
        <v>14</v>
      </c>
      <c r="E212" s="3">
        <v>2</v>
      </c>
      <c r="F212" s="3">
        <v>1727.8</v>
      </c>
      <c r="G212" s="3" t="s">
        <v>26</v>
      </c>
      <c r="H212" s="31" t="s">
        <v>18</v>
      </c>
      <c r="I212" s="10" t="str">
        <f t="shared" si="3"/>
        <v>NO</v>
      </c>
    </row>
    <row r="213" spans="1:9" ht="15.75">
      <c r="A213" s="9">
        <v>211</v>
      </c>
      <c r="B213" s="3" t="s">
        <v>25</v>
      </c>
      <c r="C213" s="14">
        <v>45465</v>
      </c>
      <c r="D213" s="3" t="s">
        <v>11</v>
      </c>
      <c r="E213" s="3">
        <v>1.6</v>
      </c>
      <c r="F213" s="3">
        <v>1809.42</v>
      </c>
      <c r="G213" s="3" t="s">
        <v>26</v>
      </c>
      <c r="H213" s="31" t="s">
        <v>23</v>
      </c>
      <c r="I213" s="10" t="str">
        <f t="shared" si="3"/>
        <v>NO</v>
      </c>
    </row>
    <row r="214" spans="1:9" ht="15.75">
      <c r="A214" s="9">
        <v>212</v>
      </c>
      <c r="B214" s="3" t="s">
        <v>24</v>
      </c>
      <c r="C214" s="14">
        <v>45340</v>
      </c>
      <c r="D214" s="3" t="s">
        <v>14</v>
      </c>
      <c r="E214" s="3">
        <v>1.5</v>
      </c>
      <c r="F214" s="3">
        <v>1127.99</v>
      </c>
      <c r="G214" s="3" t="s">
        <v>15</v>
      </c>
      <c r="H214" s="31" t="s">
        <v>28</v>
      </c>
      <c r="I214" s="10" t="str">
        <f t="shared" si="3"/>
        <v>NO</v>
      </c>
    </row>
    <row r="215" spans="1:9" ht="15.75">
      <c r="A215" s="9">
        <v>213</v>
      </c>
      <c r="B215" s="3" t="s">
        <v>24</v>
      </c>
      <c r="C215" s="14">
        <v>45333</v>
      </c>
      <c r="D215" s="3" t="s">
        <v>14</v>
      </c>
      <c r="E215" s="3">
        <v>0.9</v>
      </c>
      <c r="F215" s="3">
        <v>764.84</v>
      </c>
      <c r="G215" s="3" t="s">
        <v>20</v>
      </c>
      <c r="H215" s="31" t="s">
        <v>28</v>
      </c>
      <c r="I215" s="10" t="str">
        <f t="shared" si="3"/>
        <v>NO</v>
      </c>
    </row>
    <row r="216" spans="1:9" ht="15.75">
      <c r="A216" s="9">
        <v>214</v>
      </c>
      <c r="B216" s="3" t="s">
        <v>19</v>
      </c>
      <c r="C216" s="14">
        <v>45654</v>
      </c>
      <c r="D216" s="3" t="s">
        <v>11</v>
      </c>
      <c r="E216" s="3">
        <v>4.4000000000000004</v>
      </c>
      <c r="F216" s="3">
        <v>3857.39</v>
      </c>
      <c r="G216" s="3" t="s">
        <v>26</v>
      </c>
      <c r="H216" s="31" t="s">
        <v>28</v>
      </c>
      <c r="I216" s="10" t="str">
        <f t="shared" si="3"/>
        <v>NO</v>
      </c>
    </row>
    <row r="217" spans="1:9" ht="15.75">
      <c r="A217" s="9">
        <v>215</v>
      </c>
      <c r="B217" s="3" t="s">
        <v>29</v>
      </c>
      <c r="C217" s="14">
        <v>45339</v>
      </c>
      <c r="D217" s="3" t="s">
        <v>11</v>
      </c>
      <c r="E217" s="3">
        <v>5.7</v>
      </c>
      <c r="F217" s="3">
        <v>4912.42</v>
      </c>
      <c r="G217" s="3" t="s">
        <v>26</v>
      </c>
      <c r="H217" s="31" t="s">
        <v>21</v>
      </c>
      <c r="I217" s="10" t="str">
        <f t="shared" si="3"/>
        <v>NO</v>
      </c>
    </row>
    <row r="218" spans="1:9" ht="15.75">
      <c r="A218" s="9">
        <v>216</v>
      </c>
      <c r="B218" s="3" t="s">
        <v>30</v>
      </c>
      <c r="C218" s="14">
        <v>45401</v>
      </c>
      <c r="D218" s="3" t="s">
        <v>14</v>
      </c>
      <c r="E218" s="3">
        <v>2.4</v>
      </c>
      <c r="F218" s="3">
        <v>1660.81</v>
      </c>
      <c r="G218" s="3" t="s">
        <v>17</v>
      </c>
      <c r="H218" s="31" t="s">
        <v>28</v>
      </c>
      <c r="I218" s="10" t="str">
        <f t="shared" si="3"/>
        <v>NO</v>
      </c>
    </row>
    <row r="219" spans="1:9" ht="15.75">
      <c r="A219" s="9">
        <v>217</v>
      </c>
      <c r="B219" s="3" t="s">
        <v>10</v>
      </c>
      <c r="C219" s="14">
        <v>45443</v>
      </c>
      <c r="D219" s="3" t="s">
        <v>11</v>
      </c>
      <c r="E219" s="3">
        <v>2.1</v>
      </c>
      <c r="F219" s="3">
        <v>2668.84</v>
      </c>
      <c r="G219" s="3" t="s">
        <v>15</v>
      </c>
      <c r="H219" s="31" t="s">
        <v>23</v>
      </c>
      <c r="I219" s="10" t="str">
        <f t="shared" si="3"/>
        <v>NO</v>
      </c>
    </row>
    <row r="220" spans="1:9" ht="15.75">
      <c r="A220" s="9">
        <v>218</v>
      </c>
      <c r="B220" s="3" t="s">
        <v>24</v>
      </c>
      <c r="C220" s="14">
        <v>45608</v>
      </c>
      <c r="D220" s="3" t="s">
        <v>14</v>
      </c>
      <c r="E220" s="3">
        <v>1.4</v>
      </c>
      <c r="F220" s="3">
        <v>927.15</v>
      </c>
      <c r="G220" s="3" t="s">
        <v>15</v>
      </c>
      <c r="H220" s="31" t="s">
        <v>28</v>
      </c>
      <c r="I220" s="10" t="str">
        <f t="shared" si="3"/>
        <v>NO</v>
      </c>
    </row>
    <row r="221" spans="1:9" ht="15.75">
      <c r="A221" s="9">
        <v>219</v>
      </c>
      <c r="B221" s="3" t="s">
        <v>31</v>
      </c>
      <c r="C221" s="14">
        <v>45314</v>
      </c>
      <c r="D221" s="3" t="s">
        <v>14</v>
      </c>
      <c r="E221" s="3">
        <v>2.2000000000000002</v>
      </c>
      <c r="F221" s="3">
        <v>1622.57</v>
      </c>
      <c r="G221" s="3" t="s">
        <v>20</v>
      </c>
      <c r="H221" s="31" t="s">
        <v>13</v>
      </c>
      <c r="I221" s="10" t="str">
        <f t="shared" si="3"/>
        <v>NO</v>
      </c>
    </row>
    <row r="222" spans="1:9" ht="15.75">
      <c r="A222" s="9">
        <v>220</v>
      </c>
      <c r="B222" s="3" t="s">
        <v>22</v>
      </c>
      <c r="C222" s="14">
        <v>45521</v>
      </c>
      <c r="D222" s="3" t="s">
        <v>14</v>
      </c>
      <c r="E222" s="3">
        <v>1.1000000000000001</v>
      </c>
      <c r="F222" s="3">
        <v>1612.16</v>
      </c>
      <c r="G222" s="3" t="s">
        <v>20</v>
      </c>
      <c r="H222" s="31" t="s">
        <v>28</v>
      </c>
      <c r="I222" s="10" t="str">
        <f t="shared" si="3"/>
        <v>NO</v>
      </c>
    </row>
    <row r="223" spans="1:9" ht="15.75">
      <c r="A223" s="9">
        <v>221</v>
      </c>
      <c r="B223" s="3" t="s">
        <v>24</v>
      </c>
      <c r="C223" s="14">
        <v>45639</v>
      </c>
      <c r="D223" s="3" t="s">
        <v>11</v>
      </c>
      <c r="E223" s="3">
        <v>11.8</v>
      </c>
      <c r="F223" s="3">
        <v>11347.82</v>
      </c>
      <c r="G223" s="3" t="s">
        <v>26</v>
      </c>
      <c r="H223" s="31" t="s">
        <v>18</v>
      </c>
      <c r="I223" s="10" t="str">
        <f t="shared" si="3"/>
        <v>YES</v>
      </c>
    </row>
    <row r="224" spans="1:9" ht="15.75">
      <c r="A224" s="9">
        <v>222</v>
      </c>
      <c r="B224" s="3" t="s">
        <v>29</v>
      </c>
      <c r="C224" s="14">
        <v>45562</v>
      </c>
      <c r="D224" s="3" t="s">
        <v>14</v>
      </c>
      <c r="E224" s="3">
        <v>0.9</v>
      </c>
      <c r="F224" s="3">
        <v>629.73</v>
      </c>
      <c r="G224" s="3" t="s">
        <v>15</v>
      </c>
      <c r="H224" s="31" t="s">
        <v>28</v>
      </c>
      <c r="I224" s="10" t="str">
        <f t="shared" si="3"/>
        <v>NO</v>
      </c>
    </row>
    <row r="225" spans="1:9" ht="15.75">
      <c r="A225" s="9">
        <v>223</v>
      </c>
      <c r="B225" s="3" t="s">
        <v>22</v>
      </c>
      <c r="C225" s="14">
        <v>45318</v>
      </c>
      <c r="D225" s="3" t="s">
        <v>11</v>
      </c>
      <c r="E225" s="3">
        <v>10.6</v>
      </c>
      <c r="F225" s="3">
        <v>11178.13</v>
      </c>
      <c r="G225" s="3" t="s">
        <v>12</v>
      </c>
      <c r="H225" s="31" t="s">
        <v>13</v>
      </c>
      <c r="I225" s="10" t="str">
        <f t="shared" si="3"/>
        <v>YES</v>
      </c>
    </row>
    <row r="226" spans="1:9" ht="15.75">
      <c r="A226" s="9">
        <v>224</v>
      </c>
      <c r="B226" s="3" t="s">
        <v>10</v>
      </c>
      <c r="C226" s="14">
        <v>45437</v>
      </c>
      <c r="D226" s="3" t="s">
        <v>14</v>
      </c>
      <c r="E226" s="3">
        <v>0.9</v>
      </c>
      <c r="F226" s="3">
        <v>854.39</v>
      </c>
      <c r="G226" s="3" t="s">
        <v>15</v>
      </c>
      <c r="H226" s="31" t="s">
        <v>28</v>
      </c>
      <c r="I226" s="10" t="str">
        <f t="shared" si="3"/>
        <v>NO</v>
      </c>
    </row>
    <row r="227" spans="1:9" ht="15.75">
      <c r="A227" s="9">
        <v>225</v>
      </c>
      <c r="B227" s="3" t="s">
        <v>25</v>
      </c>
      <c r="C227" s="14">
        <v>45338</v>
      </c>
      <c r="D227" s="3" t="s">
        <v>11</v>
      </c>
      <c r="E227" s="3">
        <v>3.4</v>
      </c>
      <c r="F227" s="3">
        <v>3233.84</v>
      </c>
      <c r="G227" s="3" t="s">
        <v>26</v>
      </c>
      <c r="H227" s="31" t="s">
        <v>23</v>
      </c>
      <c r="I227" s="10" t="str">
        <f t="shared" si="3"/>
        <v>NO</v>
      </c>
    </row>
    <row r="228" spans="1:9" ht="15.75">
      <c r="A228" s="9">
        <v>226</v>
      </c>
      <c r="B228" s="3" t="s">
        <v>25</v>
      </c>
      <c r="C228" s="14">
        <v>45319</v>
      </c>
      <c r="D228" s="3" t="s">
        <v>14</v>
      </c>
      <c r="E228" s="3">
        <v>1.4</v>
      </c>
      <c r="F228" s="3">
        <v>1240.6300000000001</v>
      </c>
      <c r="G228" s="3" t="s">
        <v>12</v>
      </c>
      <c r="H228" s="31" t="s">
        <v>21</v>
      </c>
      <c r="I228" s="10" t="str">
        <f t="shared" si="3"/>
        <v>NO</v>
      </c>
    </row>
    <row r="229" spans="1:9" ht="15.75">
      <c r="A229" s="9">
        <v>227</v>
      </c>
      <c r="B229" s="3" t="s">
        <v>27</v>
      </c>
      <c r="C229" s="14">
        <v>45306</v>
      </c>
      <c r="D229" s="3" t="s">
        <v>14</v>
      </c>
      <c r="E229" s="3">
        <v>0.7</v>
      </c>
      <c r="F229" s="3">
        <v>850.29</v>
      </c>
      <c r="G229" s="3" t="s">
        <v>26</v>
      </c>
      <c r="H229" s="31" t="s">
        <v>28</v>
      </c>
      <c r="I229" s="10" t="str">
        <f t="shared" si="3"/>
        <v>NO</v>
      </c>
    </row>
    <row r="230" spans="1:9" ht="15.75">
      <c r="A230" s="9">
        <v>228</v>
      </c>
      <c r="B230" s="3" t="s">
        <v>30</v>
      </c>
      <c r="C230" s="14">
        <v>45311</v>
      </c>
      <c r="D230" s="3" t="s">
        <v>14</v>
      </c>
      <c r="E230" s="3">
        <v>2.6</v>
      </c>
      <c r="F230" s="3">
        <v>3109.79</v>
      </c>
      <c r="G230" s="3" t="s">
        <v>17</v>
      </c>
      <c r="H230" s="31" t="s">
        <v>18</v>
      </c>
      <c r="I230" s="10" t="str">
        <f t="shared" si="3"/>
        <v>NO</v>
      </c>
    </row>
    <row r="231" spans="1:9" ht="15.75">
      <c r="A231" s="9">
        <v>229</v>
      </c>
      <c r="B231" s="3" t="s">
        <v>31</v>
      </c>
      <c r="C231" s="14">
        <v>45607</v>
      </c>
      <c r="D231" s="3" t="s">
        <v>14</v>
      </c>
      <c r="E231" s="3">
        <v>0.7</v>
      </c>
      <c r="F231" s="3">
        <v>529.15</v>
      </c>
      <c r="G231" s="3" t="s">
        <v>17</v>
      </c>
      <c r="H231" s="31" t="s">
        <v>13</v>
      </c>
      <c r="I231" s="10" t="str">
        <f t="shared" si="3"/>
        <v>NO</v>
      </c>
    </row>
    <row r="232" spans="1:9" ht="15.75">
      <c r="A232" s="9">
        <v>230</v>
      </c>
      <c r="B232" s="3" t="s">
        <v>19</v>
      </c>
      <c r="C232" s="14">
        <v>45562</v>
      </c>
      <c r="D232" s="3" t="s">
        <v>14</v>
      </c>
      <c r="E232" s="3">
        <v>2.4</v>
      </c>
      <c r="F232" s="3">
        <v>1770.34</v>
      </c>
      <c r="G232" s="3" t="s">
        <v>12</v>
      </c>
      <c r="H232" s="31" t="s">
        <v>23</v>
      </c>
      <c r="I232" s="10" t="str">
        <f t="shared" si="3"/>
        <v>NO</v>
      </c>
    </row>
    <row r="233" spans="1:9" ht="15.75">
      <c r="A233" s="9">
        <v>231</v>
      </c>
      <c r="B233" s="3" t="s">
        <v>27</v>
      </c>
      <c r="C233" s="14">
        <v>45506</v>
      </c>
      <c r="D233" s="3" t="s">
        <v>11</v>
      </c>
      <c r="E233" s="3">
        <v>7.9</v>
      </c>
      <c r="F233" s="3">
        <v>4446.18</v>
      </c>
      <c r="G233" s="3" t="s">
        <v>20</v>
      </c>
      <c r="H233" s="31" t="s">
        <v>13</v>
      </c>
      <c r="I233" s="10" t="str">
        <f t="shared" si="3"/>
        <v>NO</v>
      </c>
    </row>
    <row r="234" spans="1:9" ht="15.75">
      <c r="A234" s="9">
        <v>232</v>
      </c>
      <c r="B234" s="3" t="s">
        <v>29</v>
      </c>
      <c r="C234" s="14">
        <v>45300</v>
      </c>
      <c r="D234" s="3" t="s">
        <v>11</v>
      </c>
      <c r="E234" s="3">
        <v>7.3</v>
      </c>
      <c r="F234" s="3">
        <v>8895.3700000000008</v>
      </c>
      <c r="G234" s="3" t="s">
        <v>26</v>
      </c>
      <c r="H234" s="31" t="s">
        <v>18</v>
      </c>
      <c r="I234" s="10" t="str">
        <f t="shared" si="3"/>
        <v>NO</v>
      </c>
    </row>
    <row r="235" spans="1:9" ht="15.75">
      <c r="A235" s="9">
        <v>233</v>
      </c>
      <c r="B235" s="3" t="s">
        <v>16</v>
      </c>
      <c r="C235" s="14">
        <v>45606</v>
      </c>
      <c r="D235" s="3" t="s">
        <v>14</v>
      </c>
      <c r="E235" s="3">
        <v>1.9</v>
      </c>
      <c r="F235" s="3">
        <v>1305.9000000000001</v>
      </c>
      <c r="G235" s="3" t="s">
        <v>12</v>
      </c>
      <c r="H235" s="31" t="s">
        <v>13</v>
      </c>
      <c r="I235" s="10" t="str">
        <f t="shared" si="3"/>
        <v>NO</v>
      </c>
    </row>
    <row r="236" spans="1:9" ht="15.75">
      <c r="A236" s="9">
        <v>234</v>
      </c>
      <c r="B236" s="3" t="s">
        <v>24</v>
      </c>
      <c r="C236" s="14">
        <v>45326</v>
      </c>
      <c r="D236" s="3" t="s">
        <v>11</v>
      </c>
      <c r="E236" s="3">
        <v>7</v>
      </c>
      <c r="F236" s="3">
        <v>9004.89</v>
      </c>
      <c r="G236" s="3" t="s">
        <v>15</v>
      </c>
      <c r="H236" s="31" t="s">
        <v>13</v>
      </c>
      <c r="I236" s="10" t="str">
        <f t="shared" si="3"/>
        <v>NO</v>
      </c>
    </row>
    <row r="237" spans="1:9" ht="15.75">
      <c r="A237" s="9">
        <v>235</v>
      </c>
      <c r="B237" s="3" t="s">
        <v>16</v>
      </c>
      <c r="C237" s="14">
        <v>45491</v>
      </c>
      <c r="D237" s="3" t="s">
        <v>11</v>
      </c>
      <c r="E237" s="3">
        <v>1.5</v>
      </c>
      <c r="F237" s="3">
        <v>1330.32</v>
      </c>
      <c r="G237" s="3" t="s">
        <v>26</v>
      </c>
      <c r="H237" s="31" t="s">
        <v>21</v>
      </c>
      <c r="I237" s="10" t="str">
        <f t="shared" si="3"/>
        <v>NO</v>
      </c>
    </row>
    <row r="238" spans="1:9" ht="15.75">
      <c r="A238" s="9">
        <v>236</v>
      </c>
      <c r="B238" s="3" t="s">
        <v>16</v>
      </c>
      <c r="C238" s="14">
        <v>45474</v>
      </c>
      <c r="D238" s="3" t="s">
        <v>11</v>
      </c>
      <c r="E238" s="3">
        <v>4.8</v>
      </c>
      <c r="F238" s="3">
        <v>5918.12</v>
      </c>
      <c r="G238" s="3" t="s">
        <v>12</v>
      </c>
      <c r="H238" s="31" t="s">
        <v>13</v>
      </c>
      <c r="I238" s="10" t="str">
        <f t="shared" si="3"/>
        <v>NO</v>
      </c>
    </row>
    <row r="239" spans="1:9" ht="15.75">
      <c r="A239" s="9">
        <v>237</v>
      </c>
      <c r="B239" s="3" t="s">
        <v>24</v>
      </c>
      <c r="C239" s="14">
        <v>45360</v>
      </c>
      <c r="D239" s="3" t="s">
        <v>14</v>
      </c>
      <c r="E239" s="3">
        <v>1.9</v>
      </c>
      <c r="F239" s="3">
        <v>2495.67</v>
      </c>
      <c r="G239" s="3" t="s">
        <v>17</v>
      </c>
      <c r="H239" s="31" t="s">
        <v>18</v>
      </c>
      <c r="I239" s="10" t="str">
        <f t="shared" si="3"/>
        <v>NO</v>
      </c>
    </row>
    <row r="240" spans="1:9" ht="15.75">
      <c r="A240" s="9">
        <v>238</v>
      </c>
      <c r="B240" s="3" t="s">
        <v>31</v>
      </c>
      <c r="C240" s="14">
        <v>45615</v>
      </c>
      <c r="D240" s="3" t="s">
        <v>14</v>
      </c>
      <c r="E240" s="3">
        <v>0.8</v>
      </c>
      <c r="F240" s="3">
        <v>972.84</v>
      </c>
      <c r="G240" s="3" t="s">
        <v>20</v>
      </c>
      <c r="H240" s="31" t="s">
        <v>23</v>
      </c>
      <c r="I240" s="10" t="str">
        <f t="shared" si="3"/>
        <v>NO</v>
      </c>
    </row>
    <row r="241" spans="1:9" ht="15.75">
      <c r="A241" s="9">
        <v>239</v>
      </c>
      <c r="B241" s="3" t="s">
        <v>22</v>
      </c>
      <c r="C241" s="14">
        <v>45395</v>
      </c>
      <c r="D241" s="3" t="s">
        <v>14</v>
      </c>
      <c r="E241" s="3">
        <v>1</v>
      </c>
      <c r="F241" s="3">
        <v>541.91</v>
      </c>
      <c r="G241" s="3" t="s">
        <v>26</v>
      </c>
      <c r="H241" s="31" t="s">
        <v>13</v>
      </c>
      <c r="I241" s="10" t="str">
        <f t="shared" si="3"/>
        <v>NO</v>
      </c>
    </row>
    <row r="242" spans="1:9" ht="15.75">
      <c r="A242" s="9">
        <v>240</v>
      </c>
      <c r="B242" s="3" t="s">
        <v>25</v>
      </c>
      <c r="C242" s="14">
        <v>45570</v>
      </c>
      <c r="D242" s="3" t="s">
        <v>14</v>
      </c>
      <c r="E242" s="3">
        <v>0.6</v>
      </c>
      <c r="F242" s="3">
        <v>688.14</v>
      </c>
      <c r="G242" s="3" t="s">
        <v>26</v>
      </c>
      <c r="H242" s="31" t="s">
        <v>21</v>
      </c>
      <c r="I242" s="10" t="str">
        <f t="shared" si="3"/>
        <v>NO</v>
      </c>
    </row>
    <row r="243" spans="1:9" ht="15.75">
      <c r="A243" s="9">
        <v>241</v>
      </c>
      <c r="B243" s="3" t="s">
        <v>16</v>
      </c>
      <c r="C243" s="14">
        <v>45627</v>
      </c>
      <c r="D243" s="3" t="s">
        <v>14</v>
      </c>
      <c r="E243" s="3">
        <v>0.8</v>
      </c>
      <c r="F243" s="3">
        <v>694.42</v>
      </c>
      <c r="G243" s="3" t="s">
        <v>20</v>
      </c>
      <c r="H243" s="31" t="s">
        <v>18</v>
      </c>
      <c r="I243" s="10" t="str">
        <f t="shared" si="3"/>
        <v>NO</v>
      </c>
    </row>
    <row r="244" spans="1:9" ht="15.75">
      <c r="A244" s="9">
        <v>242</v>
      </c>
      <c r="B244" s="3" t="s">
        <v>25</v>
      </c>
      <c r="C244" s="14">
        <v>45465</v>
      </c>
      <c r="D244" s="3" t="s">
        <v>11</v>
      </c>
      <c r="E244" s="3">
        <v>6.5</v>
      </c>
      <c r="F244" s="3">
        <v>6483.9</v>
      </c>
      <c r="G244" s="3" t="s">
        <v>15</v>
      </c>
      <c r="H244" s="31" t="s">
        <v>21</v>
      </c>
      <c r="I244" s="10" t="str">
        <f t="shared" si="3"/>
        <v>NO</v>
      </c>
    </row>
    <row r="245" spans="1:9" ht="15.75">
      <c r="A245" s="9">
        <v>243</v>
      </c>
      <c r="B245" s="3" t="s">
        <v>10</v>
      </c>
      <c r="C245" s="14">
        <v>45509</v>
      </c>
      <c r="D245" s="3" t="s">
        <v>14</v>
      </c>
      <c r="E245" s="3">
        <v>2</v>
      </c>
      <c r="F245" s="3">
        <v>2644.68</v>
      </c>
      <c r="G245" s="3" t="s">
        <v>15</v>
      </c>
      <c r="H245" s="31" t="s">
        <v>21</v>
      </c>
      <c r="I245" s="10" t="str">
        <f t="shared" si="3"/>
        <v>NO</v>
      </c>
    </row>
    <row r="246" spans="1:9" ht="15.75">
      <c r="A246" s="9">
        <v>244</v>
      </c>
      <c r="B246" s="3" t="s">
        <v>24</v>
      </c>
      <c r="C246" s="14">
        <v>45344</v>
      </c>
      <c r="D246" s="3" t="s">
        <v>14</v>
      </c>
      <c r="E246" s="3">
        <v>2.2000000000000002</v>
      </c>
      <c r="F246" s="3">
        <v>1774.29</v>
      </c>
      <c r="G246" s="3" t="s">
        <v>15</v>
      </c>
      <c r="H246" s="31" t="s">
        <v>18</v>
      </c>
      <c r="I246" s="10" t="str">
        <f t="shared" si="3"/>
        <v>NO</v>
      </c>
    </row>
    <row r="247" spans="1:9" ht="15.75">
      <c r="A247" s="9">
        <v>245</v>
      </c>
      <c r="B247" s="3" t="s">
        <v>30</v>
      </c>
      <c r="C247" s="14">
        <v>45645</v>
      </c>
      <c r="D247" s="3" t="s">
        <v>14</v>
      </c>
      <c r="E247" s="3">
        <v>1.6</v>
      </c>
      <c r="F247" s="3">
        <v>1962.9</v>
      </c>
      <c r="G247" s="3" t="s">
        <v>26</v>
      </c>
      <c r="H247" s="31" t="s">
        <v>13</v>
      </c>
      <c r="I247" s="10" t="str">
        <f t="shared" si="3"/>
        <v>NO</v>
      </c>
    </row>
    <row r="248" spans="1:9" ht="15.75">
      <c r="A248" s="9">
        <v>246</v>
      </c>
      <c r="B248" s="3" t="s">
        <v>25</v>
      </c>
      <c r="C248" s="14">
        <v>45432</v>
      </c>
      <c r="D248" s="3" t="s">
        <v>11</v>
      </c>
      <c r="E248" s="3">
        <v>9.6999999999999993</v>
      </c>
      <c r="F248" s="3">
        <v>5406.37</v>
      </c>
      <c r="G248" s="3" t="s">
        <v>20</v>
      </c>
      <c r="H248" s="31" t="s">
        <v>21</v>
      </c>
      <c r="I248" s="10" t="str">
        <f t="shared" si="3"/>
        <v>NO</v>
      </c>
    </row>
    <row r="249" spans="1:9" ht="15.75">
      <c r="A249" s="9">
        <v>247</v>
      </c>
      <c r="B249" s="3" t="s">
        <v>29</v>
      </c>
      <c r="C249" s="14">
        <v>45639</v>
      </c>
      <c r="D249" s="3" t="s">
        <v>14</v>
      </c>
      <c r="E249" s="3">
        <v>0.6</v>
      </c>
      <c r="F249" s="3">
        <v>809.2</v>
      </c>
      <c r="G249" s="3" t="s">
        <v>20</v>
      </c>
      <c r="H249" s="31" t="s">
        <v>23</v>
      </c>
      <c r="I249" s="10" t="str">
        <f t="shared" si="3"/>
        <v>NO</v>
      </c>
    </row>
    <row r="250" spans="1:9" ht="15.75">
      <c r="A250" s="9">
        <v>248</v>
      </c>
      <c r="B250" s="3" t="s">
        <v>30</v>
      </c>
      <c r="C250" s="14">
        <v>45326</v>
      </c>
      <c r="D250" s="3" t="s">
        <v>14</v>
      </c>
      <c r="E250" s="3">
        <v>2.1</v>
      </c>
      <c r="F250" s="3">
        <v>1810.52</v>
      </c>
      <c r="G250" s="3" t="s">
        <v>15</v>
      </c>
      <c r="H250" s="31" t="s">
        <v>23</v>
      </c>
      <c r="I250" s="10" t="str">
        <f t="shared" si="3"/>
        <v>NO</v>
      </c>
    </row>
    <row r="251" spans="1:9" ht="15.75">
      <c r="A251" s="9">
        <v>249</v>
      </c>
      <c r="B251" s="3" t="s">
        <v>19</v>
      </c>
      <c r="C251" s="14">
        <v>45370</v>
      </c>
      <c r="D251" s="3" t="s">
        <v>11</v>
      </c>
      <c r="E251" s="3">
        <v>11.4</v>
      </c>
      <c r="F251" s="3">
        <v>9940.9500000000007</v>
      </c>
      <c r="G251" s="3" t="s">
        <v>12</v>
      </c>
      <c r="H251" s="31" t="s">
        <v>13</v>
      </c>
      <c r="I251" s="10" t="str">
        <f t="shared" si="3"/>
        <v>NO</v>
      </c>
    </row>
    <row r="252" spans="1:9" ht="15.75">
      <c r="A252" s="9">
        <v>250</v>
      </c>
      <c r="B252" s="3" t="s">
        <v>30</v>
      </c>
      <c r="C252" s="14">
        <v>45563</v>
      </c>
      <c r="D252" s="3" t="s">
        <v>14</v>
      </c>
      <c r="E252" s="3">
        <v>1.3</v>
      </c>
      <c r="F252" s="3">
        <v>1012.3</v>
      </c>
      <c r="G252" s="3" t="s">
        <v>12</v>
      </c>
      <c r="H252" s="31" t="s">
        <v>23</v>
      </c>
      <c r="I252" s="10" t="str">
        <f t="shared" si="3"/>
        <v>NO</v>
      </c>
    </row>
    <row r="253" spans="1:9" ht="15.75">
      <c r="A253" s="9">
        <v>251</v>
      </c>
      <c r="B253" s="3" t="s">
        <v>30</v>
      </c>
      <c r="C253" s="14">
        <v>45547</v>
      </c>
      <c r="D253" s="3" t="s">
        <v>14</v>
      </c>
      <c r="E253" s="3">
        <v>2.8</v>
      </c>
      <c r="F253" s="3">
        <v>1729.73</v>
      </c>
      <c r="G253" s="3" t="s">
        <v>26</v>
      </c>
      <c r="H253" s="31" t="s">
        <v>18</v>
      </c>
      <c r="I253" s="10" t="str">
        <f t="shared" si="3"/>
        <v>NO</v>
      </c>
    </row>
    <row r="254" spans="1:9" ht="15.75">
      <c r="A254" s="9">
        <v>252</v>
      </c>
      <c r="B254" s="3" t="s">
        <v>27</v>
      </c>
      <c r="C254" s="14">
        <v>45605</v>
      </c>
      <c r="D254" s="3" t="s">
        <v>14</v>
      </c>
      <c r="E254" s="3">
        <v>2.8</v>
      </c>
      <c r="F254" s="3">
        <v>2775.36</v>
      </c>
      <c r="G254" s="3" t="s">
        <v>12</v>
      </c>
      <c r="H254" s="31" t="s">
        <v>28</v>
      </c>
      <c r="I254" s="10" t="str">
        <f t="shared" si="3"/>
        <v>NO</v>
      </c>
    </row>
    <row r="255" spans="1:9" ht="15.75">
      <c r="A255" s="9">
        <v>253</v>
      </c>
      <c r="B255" s="3" t="s">
        <v>10</v>
      </c>
      <c r="C255" s="14">
        <v>45523</v>
      </c>
      <c r="D255" s="3" t="s">
        <v>14</v>
      </c>
      <c r="E255" s="3">
        <v>2.2999999999999998</v>
      </c>
      <c r="F255" s="3">
        <v>3443.7</v>
      </c>
      <c r="G255" s="3" t="s">
        <v>26</v>
      </c>
      <c r="H255" s="31" t="s">
        <v>21</v>
      </c>
      <c r="I255" s="10" t="str">
        <f t="shared" si="3"/>
        <v>NO</v>
      </c>
    </row>
    <row r="256" spans="1:9" ht="15.75">
      <c r="A256" s="9">
        <v>254</v>
      </c>
      <c r="B256" s="3" t="s">
        <v>10</v>
      </c>
      <c r="C256" s="14">
        <v>45573</v>
      </c>
      <c r="D256" s="3" t="s">
        <v>14</v>
      </c>
      <c r="E256" s="3">
        <v>2.7</v>
      </c>
      <c r="F256" s="3">
        <v>3648.68</v>
      </c>
      <c r="G256" s="3" t="s">
        <v>17</v>
      </c>
      <c r="H256" s="31" t="s">
        <v>21</v>
      </c>
      <c r="I256" s="10" t="str">
        <f t="shared" si="3"/>
        <v>NO</v>
      </c>
    </row>
    <row r="257" spans="1:9" ht="15.75">
      <c r="A257" s="9">
        <v>255</v>
      </c>
      <c r="B257" s="3" t="s">
        <v>29</v>
      </c>
      <c r="C257" s="14">
        <v>45406</v>
      </c>
      <c r="D257" s="3" t="s">
        <v>14</v>
      </c>
      <c r="E257" s="3">
        <v>1</v>
      </c>
      <c r="F257" s="3">
        <v>638.88</v>
      </c>
      <c r="G257" s="3" t="s">
        <v>20</v>
      </c>
      <c r="H257" s="31" t="s">
        <v>23</v>
      </c>
      <c r="I257" s="10" t="str">
        <f t="shared" si="3"/>
        <v>NO</v>
      </c>
    </row>
    <row r="258" spans="1:9" ht="15.75">
      <c r="A258" s="9">
        <v>256</v>
      </c>
      <c r="B258" s="3" t="s">
        <v>24</v>
      </c>
      <c r="C258" s="14">
        <v>45575</v>
      </c>
      <c r="D258" s="3" t="s">
        <v>14</v>
      </c>
      <c r="E258" s="3">
        <v>1.7</v>
      </c>
      <c r="F258" s="3">
        <v>2521.12</v>
      </c>
      <c r="G258" s="3" t="s">
        <v>17</v>
      </c>
      <c r="H258" s="31" t="s">
        <v>13</v>
      </c>
      <c r="I258" s="10" t="str">
        <f t="shared" si="3"/>
        <v>NO</v>
      </c>
    </row>
    <row r="259" spans="1:9" ht="15.75">
      <c r="A259" s="9">
        <v>257</v>
      </c>
      <c r="B259" s="3" t="s">
        <v>10</v>
      </c>
      <c r="C259" s="14">
        <v>45325</v>
      </c>
      <c r="D259" s="3" t="s">
        <v>14</v>
      </c>
      <c r="E259" s="3">
        <v>3</v>
      </c>
      <c r="F259" s="3">
        <v>3656.61</v>
      </c>
      <c r="G259" s="3" t="s">
        <v>15</v>
      </c>
      <c r="H259" s="31" t="s">
        <v>18</v>
      </c>
      <c r="I259" s="10" t="str">
        <f t="shared" si="3"/>
        <v>NO</v>
      </c>
    </row>
    <row r="260" spans="1:9" ht="15.75">
      <c r="A260" s="9">
        <v>258</v>
      </c>
      <c r="B260" s="3" t="s">
        <v>25</v>
      </c>
      <c r="C260" s="14">
        <v>45586</v>
      </c>
      <c r="D260" s="3" t="s">
        <v>14</v>
      </c>
      <c r="E260" s="3">
        <v>2.9</v>
      </c>
      <c r="F260" s="3">
        <v>3312.78</v>
      </c>
      <c r="G260" s="3" t="s">
        <v>20</v>
      </c>
      <c r="H260" s="31" t="s">
        <v>18</v>
      </c>
      <c r="I260" s="10" t="str">
        <f t="shared" ref="I260:I302" si="4">IF(F260&gt;10000,"YES","NO")</f>
        <v>NO</v>
      </c>
    </row>
    <row r="261" spans="1:9" ht="15.75">
      <c r="A261" s="9">
        <v>259</v>
      </c>
      <c r="B261" s="3" t="s">
        <v>29</v>
      </c>
      <c r="C261" s="14">
        <v>45468</v>
      </c>
      <c r="D261" s="3" t="s">
        <v>14</v>
      </c>
      <c r="E261" s="3">
        <v>2.6</v>
      </c>
      <c r="F261" s="3">
        <v>2733.39</v>
      </c>
      <c r="G261" s="3" t="s">
        <v>15</v>
      </c>
      <c r="H261" s="31" t="s">
        <v>28</v>
      </c>
      <c r="I261" s="10" t="str">
        <f t="shared" si="4"/>
        <v>NO</v>
      </c>
    </row>
    <row r="262" spans="1:9" ht="15.75">
      <c r="A262" s="9">
        <v>260</v>
      </c>
      <c r="B262" s="3" t="s">
        <v>30</v>
      </c>
      <c r="C262" s="14">
        <v>45513</v>
      </c>
      <c r="D262" s="3" t="s">
        <v>14</v>
      </c>
      <c r="E262" s="3">
        <v>2.7</v>
      </c>
      <c r="F262" s="3">
        <v>3594.76</v>
      </c>
      <c r="G262" s="3" t="s">
        <v>15</v>
      </c>
      <c r="H262" s="31" t="s">
        <v>28</v>
      </c>
      <c r="I262" s="10" t="str">
        <f t="shared" si="4"/>
        <v>NO</v>
      </c>
    </row>
    <row r="263" spans="1:9" ht="15.75">
      <c r="A263" s="9">
        <v>261</v>
      </c>
      <c r="B263" s="3" t="s">
        <v>22</v>
      </c>
      <c r="C263" s="14">
        <v>45376</v>
      </c>
      <c r="D263" s="3" t="s">
        <v>14</v>
      </c>
      <c r="E263" s="3">
        <v>2.8</v>
      </c>
      <c r="F263" s="3">
        <v>2031.32</v>
      </c>
      <c r="G263" s="3" t="s">
        <v>15</v>
      </c>
      <c r="H263" s="31" t="s">
        <v>21</v>
      </c>
      <c r="I263" s="10" t="str">
        <f t="shared" si="4"/>
        <v>NO</v>
      </c>
    </row>
    <row r="264" spans="1:9" ht="15.75">
      <c r="A264" s="9">
        <v>262</v>
      </c>
      <c r="B264" s="3" t="s">
        <v>10</v>
      </c>
      <c r="C264" s="14">
        <v>45420</v>
      </c>
      <c r="D264" s="3" t="s">
        <v>14</v>
      </c>
      <c r="E264" s="3">
        <v>2.9</v>
      </c>
      <c r="F264" s="3">
        <v>2245.91</v>
      </c>
      <c r="G264" s="3" t="s">
        <v>26</v>
      </c>
      <c r="H264" s="31" t="s">
        <v>13</v>
      </c>
      <c r="I264" s="10" t="str">
        <f t="shared" si="4"/>
        <v>NO</v>
      </c>
    </row>
    <row r="265" spans="1:9" ht="15.75">
      <c r="A265" s="9">
        <v>263</v>
      </c>
      <c r="B265" s="3" t="s">
        <v>29</v>
      </c>
      <c r="C265" s="14">
        <v>45339</v>
      </c>
      <c r="D265" s="3" t="s">
        <v>14</v>
      </c>
      <c r="E265" s="3">
        <v>0.9</v>
      </c>
      <c r="F265" s="3">
        <v>1297.45</v>
      </c>
      <c r="G265" s="3" t="s">
        <v>17</v>
      </c>
      <c r="H265" s="31" t="s">
        <v>28</v>
      </c>
      <c r="I265" s="10" t="str">
        <f t="shared" si="4"/>
        <v>NO</v>
      </c>
    </row>
    <row r="266" spans="1:9" ht="15.75">
      <c r="A266" s="9">
        <v>264</v>
      </c>
      <c r="B266" s="3" t="s">
        <v>19</v>
      </c>
      <c r="C266" s="14">
        <v>45601</v>
      </c>
      <c r="D266" s="3" t="s">
        <v>14</v>
      </c>
      <c r="E266" s="3">
        <v>2.8</v>
      </c>
      <c r="F266" s="3">
        <v>1515.34</v>
      </c>
      <c r="G266" s="3" t="s">
        <v>12</v>
      </c>
      <c r="H266" s="31" t="s">
        <v>23</v>
      </c>
      <c r="I266" s="10" t="str">
        <f t="shared" si="4"/>
        <v>NO</v>
      </c>
    </row>
    <row r="267" spans="1:9" ht="15.75">
      <c r="A267" s="9">
        <v>265</v>
      </c>
      <c r="B267" s="3" t="s">
        <v>16</v>
      </c>
      <c r="C267" s="14">
        <v>45620</v>
      </c>
      <c r="D267" s="3" t="s">
        <v>11</v>
      </c>
      <c r="E267" s="3">
        <v>3.9</v>
      </c>
      <c r="F267" s="3">
        <v>2772.15</v>
      </c>
      <c r="G267" s="3" t="s">
        <v>15</v>
      </c>
      <c r="H267" s="31" t="s">
        <v>18</v>
      </c>
      <c r="I267" s="10" t="str">
        <f t="shared" si="4"/>
        <v>NO</v>
      </c>
    </row>
    <row r="268" spans="1:9" ht="15.75">
      <c r="A268" s="9">
        <v>266</v>
      </c>
      <c r="B268" s="3" t="s">
        <v>19</v>
      </c>
      <c r="C268" s="14">
        <v>45619</v>
      </c>
      <c r="D268" s="3" t="s">
        <v>14</v>
      </c>
      <c r="E268" s="3">
        <v>2.7</v>
      </c>
      <c r="F268" s="3">
        <v>2823.06</v>
      </c>
      <c r="G268" s="3" t="s">
        <v>26</v>
      </c>
      <c r="H268" s="31" t="s">
        <v>18</v>
      </c>
      <c r="I268" s="10" t="str">
        <f t="shared" si="4"/>
        <v>NO</v>
      </c>
    </row>
    <row r="269" spans="1:9" ht="15.75">
      <c r="A269" s="9">
        <v>267</v>
      </c>
      <c r="B269" s="3" t="s">
        <v>27</v>
      </c>
      <c r="C269" s="14">
        <v>45642</v>
      </c>
      <c r="D269" s="3" t="s">
        <v>14</v>
      </c>
      <c r="E269" s="3">
        <v>1.6</v>
      </c>
      <c r="F269" s="3">
        <v>1901.78</v>
      </c>
      <c r="G269" s="3" t="s">
        <v>17</v>
      </c>
      <c r="H269" s="31" t="s">
        <v>18</v>
      </c>
      <c r="I269" s="10" t="str">
        <f t="shared" si="4"/>
        <v>NO</v>
      </c>
    </row>
    <row r="270" spans="1:9" ht="15.75">
      <c r="A270" s="9">
        <v>268</v>
      </c>
      <c r="B270" s="3" t="s">
        <v>25</v>
      </c>
      <c r="C270" s="14">
        <v>45539</v>
      </c>
      <c r="D270" s="3" t="s">
        <v>14</v>
      </c>
      <c r="E270" s="3">
        <v>1.4</v>
      </c>
      <c r="F270" s="3">
        <v>901.14</v>
      </c>
      <c r="G270" s="3" t="s">
        <v>26</v>
      </c>
      <c r="H270" s="31" t="s">
        <v>21</v>
      </c>
      <c r="I270" s="10" t="str">
        <f t="shared" si="4"/>
        <v>NO</v>
      </c>
    </row>
    <row r="271" spans="1:9" ht="15.75">
      <c r="A271" s="9">
        <v>269</v>
      </c>
      <c r="B271" s="3" t="s">
        <v>25</v>
      </c>
      <c r="C271" s="14">
        <v>45358</v>
      </c>
      <c r="D271" s="3" t="s">
        <v>11</v>
      </c>
      <c r="E271" s="3">
        <v>6.7</v>
      </c>
      <c r="F271" s="3">
        <v>4061.43</v>
      </c>
      <c r="G271" s="3" t="s">
        <v>17</v>
      </c>
      <c r="H271" s="31" t="s">
        <v>18</v>
      </c>
      <c r="I271" s="10" t="str">
        <f t="shared" si="4"/>
        <v>NO</v>
      </c>
    </row>
    <row r="272" spans="1:9" ht="15.75">
      <c r="A272" s="9">
        <v>270</v>
      </c>
      <c r="B272" s="3" t="s">
        <v>10</v>
      </c>
      <c r="C272" s="14">
        <v>45428</v>
      </c>
      <c r="D272" s="3" t="s">
        <v>14</v>
      </c>
      <c r="E272" s="3">
        <v>0.9</v>
      </c>
      <c r="F272" s="3">
        <v>495.54</v>
      </c>
      <c r="G272" s="3" t="s">
        <v>20</v>
      </c>
      <c r="H272" s="31" t="s">
        <v>13</v>
      </c>
      <c r="I272" s="10" t="str">
        <f t="shared" si="4"/>
        <v>NO</v>
      </c>
    </row>
    <row r="273" spans="1:9" ht="15.75">
      <c r="A273" s="9">
        <v>271</v>
      </c>
      <c r="B273" s="3" t="s">
        <v>25</v>
      </c>
      <c r="C273" s="14">
        <v>45419</v>
      </c>
      <c r="D273" s="3" t="s">
        <v>11</v>
      </c>
      <c r="E273" s="3">
        <v>10.9</v>
      </c>
      <c r="F273" s="3">
        <v>14316.91</v>
      </c>
      <c r="G273" s="3" t="s">
        <v>15</v>
      </c>
      <c r="H273" s="31" t="s">
        <v>21</v>
      </c>
      <c r="I273" s="10" t="str">
        <f t="shared" si="4"/>
        <v>YES</v>
      </c>
    </row>
    <row r="274" spans="1:9" ht="15.75">
      <c r="A274" s="9">
        <v>272</v>
      </c>
      <c r="B274" s="3" t="s">
        <v>27</v>
      </c>
      <c r="C274" s="14">
        <v>45373</v>
      </c>
      <c r="D274" s="3" t="s">
        <v>14</v>
      </c>
      <c r="E274" s="3">
        <v>1.8</v>
      </c>
      <c r="F274" s="3">
        <v>1797.77</v>
      </c>
      <c r="G274" s="3" t="s">
        <v>26</v>
      </c>
      <c r="H274" s="31" t="s">
        <v>18</v>
      </c>
      <c r="I274" s="10" t="str">
        <f t="shared" si="4"/>
        <v>NO</v>
      </c>
    </row>
    <row r="275" spans="1:9" ht="15.75">
      <c r="A275" s="9">
        <v>273</v>
      </c>
      <c r="B275" s="3" t="s">
        <v>16</v>
      </c>
      <c r="C275" s="14">
        <v>45338</v>
      </c>
      <c r="D275" s="3" t="s">
        <v>11</v>
      </c>
      <c r="E275" s="3">
        <v>6.6</v>
      </c>
      <c r="F275" s="3">
        <v>9680.1299999999992</v>
      </c>
      <c r="G275" s="3" t="s">
        <v>17</v>
      </c>
      <c r="H275" s="31" t="s">
        <v>13</v>
      </c>
      <c r="I275" s="10" t="str">
        <f t="shared" si="4"/>
        <v>NO</v>
      </c>
    </row>
    <row r="276" spans="1:9" ht="15.75">
      <c r="A276" s="9">
        <v>274</v>
      </c>
      <c r="B276" s="3" t="s">
        <v>24</v>
      </c>
      <c r="C276" s="14">
        <v>45316</v>
      </c>
      <c r="D276" s="3" t="s">
        <v>14</v>
      </c>
      <c r="E276" s="3">
        <v>1.7</v>
      </c>
      <c r="F276" s="3">
        <v>2349.98</v>
      </c>
      <c r="G276" s="3" t="s">
        <v>20</v>
      </c>
      <c r="H276" s="31" t="s">
        <v>21</v>
      </c>
      <c r="I276" s="10" t="str">
        <f t="shared" si="4"/>
        <v>NO</v>
      </c>
    </row>
    <row r="277" spans="1:9" ht="15.75">
      <c r="A277" s="9">
        <v>275</v>
      </c>
      <c r="B277" s="3" t="s">
        <v>29</v>
      </c>
      <c r="C277" s="14">
        <v>45296</v>
      </c>
      <c r="D277" s="3" t="s">
        <v>11</v>
      </c>
      <c r="E277" s="3">
        <v>5.7</v>
      </c>
      <c r="F277" s="3">
        <v>7880</v>
      </c>
      <c r="G277" s="3" t="s">
        <v>26</v>
      </c>
      <c r="H277" s="31" t="s">
        <v>18</v>
      </c>
      <c r="I277" s="10" t="str">
        <f t="shared" si="4"/>
        <v>NO</v>
      </c>
    </row>
    <row r="278" spans="1:9" ht="15.75">
      <c r="A278" s="9">
        <v>276</v>
      </c>
      <c r="B278" s="3" t="s">
        <v>24</v>
      </c>
      <c r="C278" s="14">
        <v>45315</v>
      </c>
      <c r="D278" s="3" t="s">
        <v>14</v>
      </c>
      <c r="E278" s="3">
        <v>1.9</v>
      </c>
      <c r="F278" s="3">
        <v>1319.85</v>
      </c>
      <c r="G278" s="3" t="s">
        <v>15</v>
      </c>
      <c r="H278" s="31" t="s">
        <v>21</v>
      </c>
      <c r="I278" s="10" t="str">
        <f t="shared" si="4"/>
        <v>NO</v>
      </c>
    </row>
    <row r="279" spans="1:9" ht="15.75">
      <c r="A279" s="9">
        <v>277</v>
      </c>
      <c r="B279" s="3" t="s">
        <v>10</v>
      </c>
      <c r="C279" s="14">
        <v>45489</v>
      </c>
      <c r="D279" s="3" t="s">
        <v>14</v>
      </c>
      <c r="E279" s="3">
        <v>2.4</v>
      </c>
      <c r="F279" s="3">
        <v>1871.33</v>
      </c>
      <c r="G279" s="3" t="s">
        <v>15</v>
      </c>
      <c r="H279" s="31" t="s">
        <v>13</v>
      </c>
      <c r="I279" s="10" t="str">
        <f t="shared" si="4"/>
        <v>NO</v>
      </c>
    </row>
    <row r="280" spans="1:9" ht="15.75">
      <c r="A280" s="9">
        <v>278</v>
      </c>
      <c r="B280" s="3" t="s">
        <v>10</v>
      </c>
      <c r="C280" s="14">
        <v>45357</v>
      </c>
      <c r="D280" s="3" t="s">
        <v>11</v>
      </c>
      <c r="E280" s="3">
        <v>5.3</v>
      </c>
      <c r="F280" s="3">
        <v>6862.96</v>
      </c>
      <c r="G280" s="3" t="s">
        <v>26</v>
      </c>
      <c r="H280" s="31" t="s">
        <v>13</v>
      </c>
      <c r="I280" s="10" t="str">
        <f t="shared" si="4"/>
        <v>NO</v>
      </c>
    </row>
    <row r="281" spans="1:9" ht="15.75">
      <c r="A281" s="9">
        <v>279</v>
      </c>
      <c r="B281" s="3" t="s">
        <v>24</v>
      </c>
      <c r="C281" s="14">
        <v>45365</v>
      </c>
      <c r="D281" s="3" t="s">
        <v>14</v>
      </c>
      <c r="E281" s="3">
        <v>1.8</v>
      </c>
      <c r="F281" s="3">
        <v>1800.14</v>
      </c>
      <c r="G281" s="3" t="s">
        <v>12</v>
      </c>
      <c r="H281" s="31" t="s">
        <v>23</v>
      </c>
      <c r="I281" s="10" t="str">
        <f t="shared" si="4"/>
        <v>NO</v>
      </c>
    </row>
    <row r="282" spans="1:9" ht="15.75">
      <c r="A282" s="9">
        <v>280</v>
      </c>
      <c r="B282" s="3" t="s">
        <v>30</v>
      </c>
      <c r="C282" s="14">
        <v>45462</v>
      </c>
      <c r="D282" s="3" t="s">
        <v>11</v>
      </c>
      <c r="E282" s="3">
        <v>6.7</v>
      </c>
      <c r="F282" s="3">
        <v>4347.8999999999996</v>
      </c>
      <c r="G282" s="3" t="s">
        <v>15</v>
      </c>
      <c r="H282" s="31" t="s">
        <v>28</v>
      </c>
      <c r="I282" s="10" t="str">
        <f t="shared" si="4"/>
        <v>NO</v>
      </c>
    </row>
    <row r="283" spans="1:9" ht="15.75">
      <c r="A283" s="9">
        <v>281</v>
      </c>
      <c r="B283" s="3" t="s">
        <v>24</v>
      </c>
      <c r="C283" s="14">
        <v>45605</v>
      </c>
      <c r="D283" s="3" t="s">
        <v>14</v>
      </c>
      <c r="E283" s="3">
        <v>1.5</v>
      </c>
      <c r="F283" s="3">
        <v>1674.75</v>
      </c>
      <c r="G283" s="3" t="s">
        <v>26</v>
      </c>
      <c r="H283" s="31" t="s">
        <v>13</v>
      </c>
      <c r="I283" s="10" t="str">
        <f t="shared" si="4"/>
        <v>NO</v>
      </c>
    </row>
    <row r="284" spans="1:9" ht="15.75">
      <c r="A284" s="9">
        <v>282</v>
      </c>
      <c r="B284" s="3" t="s">
        <v>24</v>
      </c>
      <c r="C284" s="14">
        <v>45551</v>
      </c>
      <c r="D284" s="3" t="s">
        <v>11</v>
      </c>
      <c r="E284" s="3">
        <v>6.9</v>
      </c>
      <c r="F284" s="3">
        <v>8340.2999999999993</v>
      </c>
      <c r="G284" s="3" t="s">
        <v>26</v>
      </c>
      <c r="H284" s="31" t="s">
        <v>18</v>
      </c>
      <c r="I284" s="10" t="str">
        <f t="shared" si="4"/>
        <v>NO</v>
      </c>
    </row>
    <row r="285" spans="1:9" ht="15.75">
      <c r="A285" s="9">
        <v>283</v>
      </c>
      <c r="B285" s="3" t="s">
        <v>16</v>
      </c>
      <c r="C285" s="14">
        <v>45480</v>
      </c>
      <c r="D285" s="3" t="s">
        <v>14</v>
      </c>
      <c r="E285" s="3">
        <v>0.8</v>
      </c>
      <c r="F285" s="3">
        <v>733.23</v>
      </c>
      <c r="G285" s="3" t="s">
        <v>26</v>
      </c>
      <c r="H285" s="31" t="s">
        <v>23</v>
      </c>
      <c r="I285" s="10" t="str">
        <f t="shared" si="4"/>
        <v>NO</v>
      </c>
    </row>
    <row r="286" spans="1:9" ht="15.75">
      <c r="A286" s="9">
        <v>284</v>
      </c>
      <c r="B286" s="3" t="s">
        <v>19</v>
      </c>
      <c r="C286" s="14">
        <v>45534</v>
      </c>
      <c r="D286" s="3" t="s">
        <v>14</v>
      </c>
      <c r="E286" s="3">
        <v>2.1</v>
      </c>
      <c r="F286" s="3">
        <v>3091.32</v>
      </c>
      <c r="G286" s="3" t="s">
        <v>15</v>
      </c>
      <c r="H286" s="31" t="s">
        <v>13</v>
      </c>
      <c r="I286" s="10" t="str">
        <f t="shared" si="4"/>
        <v>NO</v>
      </c>
    </row>
    <row r="287" spans="1:9" ht="15.75">
      <c r="A287" s="9">
        <v>285</v>
      </c>
      <c r="B287" s="3" t="s">
        <v>27</v>
      </c>
      <c r="C287" s="14">
        <v>45318</v>
      </c>
      <c r="D287" s="3" t="s">
        <v>14</v>
      </c>
      <c r="E287" s="3">
        <v>0.9</v>
      </c>
      <c r="F287" s="3">
        <v>1016.12</v>
      </c>
      <c r="G287" s="3" t="s">
        <v>15</v>
      </c>
      <c r="H287" s="31" t="s">
        <v>18</v>
      </c>
      <c r="I287" s="10" t="str">
        <f t="shared" si="4"/>
        <v>NO</v>
      </c>
    </row>
    <row r="288" spans="1:9" ht="15.75">
      <c r="A288" s="9">
        <v>286</v>
      </c>
      <c r="B288" s="3" t="s">
        <v>30</v>
      </c>
      <c r="C288" s="14">
        <v>45640</v>
      </c>
      <c r="D288" s="3" t="s">
        <v>14</v>
      </c>
      <c r="E288" s="3">
        <v>1.9</v>
      </c>
      <c r="F288" s="3">
        <v>2280.9899999999998</v>
      </c>
      <c r="G288" s="3" t="s">
        <v>17</v>
      </c>
      <c r="H288" s="31" t="s">
        <v>23</v>
      </c>
      <c r="I288" s="10" t="str">
        <f t="shared" si="4"/>
        <v>NO</v>
      </c>
    </row>
    <row r="289" spans="1:9" ht="15.75">
      <c r="A289" s="9">
        <v>287</v>
      </c>
      <c r="B289" s="3" t="s">
        <v>31</v>
      </c>
      <c r="C289" s="14">
        <v>45452</v>
      </c>
      <c r="D289" s="3" t="s">
        <v>14</v>
      </c>
      <c r="E289" s="3">
        <v>1.5</v>
      </c>
      <c r="F289" s="3">
        <v>1055.8399999999999</v>
      </c>
      <c r="G289" s="3" t="s">
        <v>15</v>
      </c>
      <c r="H289" s="31" t="s">
        <v>13</v>
      </c>
      <c r="I289" s="10" t="str">
        <f t="shared" si="4"/>
        <v>NO</v>
      </c>
    </row>
    <row r="290" spans="1:9" ht="15.75">
      <c r="A290" s="9">
        <v>288</v>
      </c>
      <c r="B290" s="3" t="s">
        <v>31</v>
      </c>
      <c r="C290" s="14">
        <v>45323</v>
      </c>
      <c r="D290" s="3" t="s">
        <v>11</v>
      </c>
      <c r="E290" s="3">
        <v>6.7</v>
      </c>
      <c r="F290" s="3">
        <v>7107.94</v>
      </c>
      <c r="G290" s="3" t="s">
        <v>20</v>
      </c>
      <c r="H290" s="31" t="s">
        <v>13</v>
      </c>
      <c r="I290" s="10" t="str">
        <f t="shared" si="4"/>
        <v>NO</v>
      </c>
    </row>
    <row r="291" spans="1:9" ht="15.75">
      <c r="A291" s="9">
        <v>289</v>
      </c>
      <c r="B291" s="3" t="s">
        <v>25</v>
      </c>
      <c r="C291" s="14">
        <v>45452</v>
      </c>
      <c r="D291" s="3" t="s">
        <v>11</v>
      </c>
      <c r="E291" s="3">
        <v>6.1</v>
      </c>
      <c r="F291" s="3">
        <v>6302.08</v>
      </c>
      <c r="G291" s="3" t="s">
        <v>15</v>
      </c>
      <c r="H291" s="31" t="s">
        <v>21</v>
      </c>
      <c r="I291" s="10" t="str">
        <f t="shared" si="4"/>
        <v>NO</v>
      </c>
    </row>
    <row r="292" spans="1:9" ht="15.75">
      <c r="A292" s="9">
        <v>290</v>
      </c>
      <c r="B292" s="3" t="s">
        <v>22</v>
      </c>
      <c r="C292" s="14">
        <v>45604</v>
      </c>
      <c r="D292" s="3" t="s">
        <v>14</v>
      </c>
      <c r="E292" s="3">
        <v>2.9</v>
      </c>
      <c r="F292" s="3">
        <v>2259.12</v>
      </c>
      <c r="G292" s="3" t="s">
        <v>26</v>
      </c>
      <c r="H292" s="31" t="s">
        <v>28</v>
      </c>
      <c r="I292" s="10" t="str">
        <f t="shared" si="4"/>
        <v>NO</v>
      </c>
    </row>
    <row r="293" spans="1:9" ht="15.75">
      <c r="A293" s="9">
        <v>291</v>
      </c>
      <c r="B293" s="3" t="s">
        <v>22</v>
      </c>
      <c r="C293" s="14">
        <v>45439</v>
      </c>
      <c r="D293" s="3" t="s">
        <v>11</v>
      </c>
      <c r="E293" s="3">
        <v>8.6</v>
      </c>
      <c r="F293" s="3">
        <v>8505.43</v>
      </c>
      <c r="G293" s="3" t="s">
        <v>20</v>
      </c>
      <c r="H293" s="31" t="s">
        <v>21</v>
      </c>
      <c r="I293" s="10" t="str">
        <f t="shared" si="4"/>
        <v>NO</v>
      </c>
    </row>
    <row r="294" spans="1:9" ht="15.75">
      <c r="A294" s="9">
        <v>292</v>
      </c>
      <c r="B294" s="3" t="s">
        <v>29</v>
      </c>
      <c r="C294" s="14">
        <v>45432</v>
      </c>
      <c r="D294" s="3" t="s">
        <v>14</v>
      </c>
      <c r="E294" s="3">
        <v>1.9</v>
      </c>
      <c r="F294" s="3">
        <v>1982.06</v>
      </c>
      <c r="G294" s="3" t="s">
        <v>20</v>
      </c>
      <c r="H294" s="31" t="s">
        <v>21</v>
      </c>
      <c r="I294" s="10" t="str">
        <f t="shared" si="4"/>
        <v>NO</v>
      </c>
    </row>
    <row r="295" spans="1:9" ht="15.75">
      <c r="A295" s="9">
        <v>293</v>
      </c>
      <c r="B295" s="3" t="s">
        <v>30</v>
      </c>
      <c r="C295" s="14">
        <v>45440</v>
      </c>
      <c r="D295" s="3" t="s">
        <v>14</v>
      </c>
      <c r="E295" s="3">
        <v>2.9</v>
      </c>
      <c r="F295" s="3">
        <v>1679.19</v>
      </c>
      <c r="G295" s="3" t="s">
        <v>20</v>
      </c>
      <c r="H295" s="31" t="s">
        <v>21</v>
      </c>
      <c r="I295" s="10" t="str">
        <f t="shared" si="4"/>
        <v>NO</v>
      </c>
    </row>
    <row r="296" spans="1:9" ht="15.75">
      <c r="A296" s="9">
        <v>294</v>
      </c>
      <c r="B296" s="3" t="s">
        <v>31</v>
      </c>
      <c r="C296" s="14">
        <v>45401</v>
      </c>
      <c r="D296" s="3" t="s">
        <v>14</v>
      </c>
      <c r="E296" s="3">
        <v>1.8</v>
      </c>
      <c r="F296" s="3">
        <v>2579.44</v>
      </c>
      <c r="G296" s="3" t="s">
        <v>26</v>
      </c>
      <c r="H296" s="31" t="s">
        <v>28</v>
      </c>
      <c r="I296" s="10" t="str">
        <f t="shared" si="4"/>
        <v>NO</v>
      </c>
    </row>
    <row r="297" spans="1:9" ht="15.75">
      <c r="A297" s="9">
        <v>295</v>
      </c>
      <c r="B297" s="3" t="s">
        <v>10</v>
      </c>
      <c r="C297" s="14">
        <v>45607</v>
      </c>
      <c r="D297" s="3" t="s">
        <v>11</v>
      </c>
      <c r="E297" s="3">
        <v>3.6</v>
      </c>
      <c r="F297" s="3">
        <v>1982.76</v>
      </c>
      <c r="G297" s="3" t="s">
        <v>15</v>
      </c>
      <c r="H297" s="31" t="s">
        <v>28</v>
      </c>
      <c r="I297" s="10" t="str">
        <f t="shared" si="4"/>
        <v>NO</v>
      </c>
    </row>
    <row r="298" spans="1:9" ht="15.75">
      <c r="A298" s="9">
        <v>296</v>
      </c>
      <c r="B298" s="3" t="s">
        <v>27</v>
      </c>
      <c r="C298" s="14">
        <v>45318</v>
      </c>
      <c r="D298" s="3" t="s">
        <v>14</v>
      </c>
      <c r="E298" s="3">
        <v>1.3</v>
      </c>
      <c r="F298" s="3">
        <v>1264.1300000000001</v>
      </c>
      <c r="G298" s="3" t="s">
        <v>17</v>
      </c>
      <c r="H298" s="31" t="s">
        <v>23</v>
      </c>
      <c r="I298" s="10" t="str">
        <f t="shared" si="4"/>
        <v>NO</v>
      </c>
    </row>
    <row r="299" spans="1:9" ht="15.75">
      <c r="A299" s="9">
        <v>297</v>
      </c>
      <c r="B299" s="3" t="s">
        <v>29</v>
      </c>
      <c r="C299" s="14">
        <v>45372</v>
      </c>
      <c r="D299" s="3" t="s">
        <v>14</v>
      </c>
      <c r="E299" s="3">
        <v>2.8</v>
      </c>
      <c r="F299" s="3">
        <v>3859.52</v>
      </c>
      <c r="G299" s="3" t="s">
        <v>20</v>
      </c>
      <c r="H299" s="31" t="s">
        <v>28</v>
      </c>
      <c r="I299" s="10" t="str">
        <f t="shared" si="4"/>
        <v>NO</v>
      </c>
    </row>
    <row r="300" spans="1:9" ht="15.75">
      <c r="A300" s="9">
        <v>298</v>
      </c>
      <c r="B300" s="3" t="s">
        <v>22</v>
      </c>
      <c r="C300" s="14">
        <v>45456</v>
      </c>
      <c r="D300" s="3" t="s">
        <v>14</v>
      </c>
      <c r="E300" s="3">
        <v>0.6</v>
      </c>
      <c r="F300" s="3">
        <v>761.23</v>
      </c>
      <c r="G300" s="3" t="s">
        <v>15</v>
      </c>
      <c r="H300" s="31" t="s">
        <v>28</v>
      </c>
      <c r="I300" s="10" t="str">
        <f t="shared" si="4"/>
        <v>NO</v>
      </c>
    </row>
    <row r="301" spans="1:9" ht="15.75">
      <c r="A301" s="9">
        <v>299</v>
      </c>
      <c r="B301" s="3" t="s">
        <v>29</v>
      </c>
      <c r="C301" s="14">
        <v>45311</v>
      </c>
      <c r="D301" s="3" t="s">
        <v>11</v>
      </c>
      <c r="E301" s="3">
        <v>2.9</v>
      </c>
      <c r="F301" s="3">
        <v>4008.51</v>
      </c>
      <c r="G301" s="3" t="s">
        <v>17</v>
      </c>
      <c r="H301" s="31" t="s">
        <v>23</v>
      </c>
      <c r="I301" s="10" t="str">
        <f t="shared" si="4"/>
        <v>NO</v>
      </c>
    </row>
    <row r="302" spans="1:9" ht="15.75">
      <c r="A302" s="11">
        <v>300</v>
      </c>
      <c r="B302" s="12" t="s">
        <v>25</v>
      </c>
      <c r="C302" s="15">
        <v>45545</v>
      </c>
      <c r="D302" s="12" t="s">
        <v>14</v>
      </c>
      <c r="E302" s="12">
        <v>2.4</v>
      </c>
      <c r="F302" s="12">
        <v>3293.5</v>
      </c>
      <c r="G302" s="12" t="s">
        <v>26</v>
      </c>
      <c r="H302" s="32" t="s">
        <v>23</v>
      </c>
      <c r="I302" s="13" t="str">
        <f t="shared" si="4"/>
        <v>NO</v>
      </c>
    </row>
  </sheetData>
  <mergeCells count="1">
    <mergeCell ref="A1:H1"/>
  </mergeCells>
  <conditionalFormatting sqref="F3:F302">
    <cfRule type="cellIs" dxfId="2" priority="6" operator="greaterThan">
      <formula>10000</formula>
    </cfRule>
  </conditionalFormatting>
  <conditionalFormatting sqref="E3:E302">
    <cfRule type="cellIs" dxfId="1" priority="5" operator="greaterThan">
      <formula>8</formula>
    </cfRule>
  </conditionalFormatting>
  <conditionalFormatting sqref="I3:I302">
    <cfRule type="containsText" dxfId="0" priority="4" operator="containsText" text="YES">
      <formula>NOT(ISERROR(SEARCH("YES",I3)))</formula>
    </cfRule>
  </conditionalFormatting>
  <conditionalFormatting sqref="D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D30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3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D6A1-9D51-42EF-AE36-D2A45915DABE}">
  <dimension ref="A1:F3"/>
  <sheetViews>
    <sheetView workbookViewId="0">
      <selection activeCell="J11" sqref="J11"/>
    </sheetView>
  </sheetViews>
  <sheetFormatPr defaultRowHeight="15"/>
  <cols>
    <col min="2" max="2" width="29.140625" bestFit="1" customWidth="1"/>
    <col min="3" max="3" width="20.85546875" bestFit="1" customWidth="1"/>
    <col min="4" max="4" width="36.5703125" bestFit="1" customWidth="1"/>
    <col min="5" max="5" width="20.85546875" bestFit="1" customWidth="1"/>
    <col min="6" max="6" width="18.85546875" bestFit="1" customWidth="1"/>
  </cols>
  <sheetData>
    <row r="1" spans="1:6" ht="35.25" customHeight="1">
      <c r="A1" s="35" t="s">
        <v>32</v>
      </c>
      <c r="B1" s="35"/>
      <c r="C1" s="35"/>
      <c r="D1" s="35"/>
      <c r="E1" s="35"/>
      <c r="F1" s="35"/>
    </row>
    <row r="2" spans="1:6" ht="15" customHeight="1">
      <c r="A2" s="16" t="s">
        <v>33</v>
      </c>
      <c r="B2" s="17" t="s">
        <v>34</v>
      </c>
      <c r="C2" s="18" t="s">
        <v>35</v>
      </c>
      <c r="D2" s="19" t="s">
        <v>36</v>
      </c>
      <c r="E2" s="18" t="s">
        <v>37</v>
      </c>
      <c r="F2" s="20" t="s">
        <v>38</v>
      </c>
    </row>
    <row r="3" spans="1:6">
      <c r="A3" s="24">
        <v>1</v>
      </c>
      <c r="B3" s="21">
        <f>SUM(DATA!F3:F302)</f>
        <v>1059009.3399999999</v>
      </c>
      <c r="C3" s="22">
        <f>SUM(DATA!E3:E302)</f>
        <v>1058.3999999999996</v>
      </c>
      <c r="D3" s="22">
        <f>AVERAGE(DATA!E3:E302)</f>
        <v>3.5279999999999987</v>
      </c>
      <c r="E3" s="22">
        <f>COUNTIF(DATA!D3:D302,"Breakdown")</f>
        <v>122</v>
      </c>
      <c r="F3" s="23">
        <f>COUNTIF(DATA!D3:D302,"Preventive")</f>
        <v>178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A13E6-891C-465E-9646-98A09C299602}">
  <dimension ref="A2:H197"/>
  <sheetViews>
    <sheetView tabSelected="1" workbookViewId="0">
      <selection activeCell="H17" sqref="H17"/>
    </sheetView>
  </sheetViews>
  <sheetFormatPr defaultRowHeight="15"/>
  <cols>
    <col min="1" max="1" width="22.28515625" bestFit="1" customWidth="1"/>
    <col min="2" max="2" width="29.5703125" bestFit="1" customWidth="1"/>
    <col min="3" max="3" width="22.28515625" bestFit="1" customWidth="1"/>
    <col min="4" max="4" width="11.140625" bestFit="1" customWidth="1"/>
    <col min="6" max="6" width="10.5703125" customWidth="1"/>
    <col min="7" max="7" width="36.5703125" bestFit="1" customWidth="1"/>
    <col min="8" max="8" width="23.140625" bestFit="1" customWidth="1"/>
  </cols>
  <sheetData>
    <row r="2" spans="1:8" ht="24.75" customHeight="1">
      <c r="A2" s="36" t="s">
        <v>39</v>
      </c>
      <c r="B2" s="36"/>
      <c r="G2" s="38" t="s">
        <v>40</v>
      </c>
      <c r="H2" s="38"/>
    </row>
    <row r="3" spans="1:8">
      <c r="A3" s="25" t="s">
        <v>6</v>
      </c>
      <c r="B3" t="s">
        <v>41</v>
      </c>
      <c r="G3" s="25" t="s">
        <v>4</v>
      </c>
      <c r="H3" t="s">
        <v>42</v>
      </c>
    </row>
    <row r="4" spans="1:8">
      <c r="G4" t="s">
        <v>11</v>
      </c>
      <c r="H4" s="26">
        <v>6.1180327868852435</v>
      </c>
    </row>
    <row r="5" spans="1:8">
      <c r="A5" s="25" t="s">
        <v>2</v>
      </c>
      <c r="B5" t="s">
        <v>43</v>
      </c>
      <c r="G5" t="s">
        <v>14</v>
      </c>
      <c r="H5" s="26">
        <v>1.7528089887640439</v>
      </c>
    </row>
    <row r="6" spans="1:8">
      <c r="A6" t="s">
        <v>29</v>
      </c>
      <c r="B6" s="26">
        <v>111732.66999999998</v>
      </c>
      <c r="G6" t="s">
        <v>44</v>
      </c>
      <c r="H6" s="26">
        <v>3.5280000000000027</v>
      </c>
    </row>
    <row r="7" spans="1:8">
      <c r="A7" t="s">
        <v>25</v>
      </c>
      <c r="B7" s="26">
        <v>159780.21999999997</v>
      </c>
    </row>
    <row r="8" spans="1:8">
      <c r="A8" t="s">
        <v>24</v>
      </c>
      <c r="B8" s="26">
        <v>126508.17999999996</v>
      </c>
    </row>
    <row r="9" spans="1:8">
      <c r="A9" t="s">
        <v>22</v>
      </c>
      <c r="B9" s="26">
        <v>110242.99999999999</v>
      </c>
    </row>
    <row r="10" spans="1:8">
      <c r="A10" t="s">
        <v>10</v>
      </c>
      <c r="B10" s="26">
        <v>129955.60999999999</v>
      </c>
    </row>
    <row r="11" spans="1:8">
      <c r="A11" t="s">
        <v>44</v>
      </c>
      <c r="B11" s="26">
        <v>638219.67999999993</v>
      </c>
    </row>
    <row r="12" spans="1:8">
      <c r="B12" s="26"/>
    </row>
    <row r="13" spans="1:8">
      <c r="B13" s="26"/>
    </row>
    <row r="15" spans="1:8" ht="28.5" customHeight="1">
      <c r="A15" s="37" t="s">
        <v>45</v>
      </c>
      <c r="B15" s="37"/>
      <c r="C15" s="37"/>
      <c r="D15" s="37"/>
    </row>
    <row r="16" spans="1:8">
      <c r="A16" s="25" t="s">
        <v>43</v>
      </c>
      <c r="C16" s="25" t="s">
        <v>4</v>
      </c>
    </row>
    <row r="17" spans="1:4">
      <c r="A17" s="25" t="s">
        <v>2</v>
      </c>
      <c r="B17" s="25" t="s">
        <v>3</v>
      </c>
      <c r="C17" t="s">
        <v>14</v>
      </c>
      <c r="D17" t="s">
        <v>44</v>
      </c>
    </row>
    <row r="18" spans="1:4">
      <c r="A18" t="s">
        <v>16</v>
      </c>
      <c r="B18" s="27">
        <v>45315</v>
      </c>
      <c r="C18" s="26">
        <v>515.08000000000004</v>
      </c>
      <c r="D18" s="26">
        <v>515.08000000000004</v>
      </c>
    </row>
    <row r="19" spans="1:4">
      <c r="B19" s="27">
        <v>45317</v>
      </c>
      <c r="C19" s="26">
        <v>2434.9</v>
      </c>
      <c r="D19" s="26">
        <v>2434.9</v>
      </c>
    </row>
    <row r="20" spans="1:4">
      <c r="B20" s="27">
        <v>45348</v>
      </c>
      <c r="C20" s="26">
        <v>1062.43</v>
      </c>
      <c r="D20" s="26">
        <v>1062.43</v>
      </c>
    </row>
    <row r="21" spans="1:4">
      <c r="B21" s="27">
        <v>45475</v>
      </c>
      <c r="C21" s="26">
        <v>663.07</v>
      </c>
      <c r="D21" s="26">
        <v>663.07</v>
      </c>
    </row>
    <row r="22" spans="1:4">
      <c r="B22" s="27">
        <v>45480</v>
      </c>
      <c r="C22" s="26">
        <v>733.23</v>
      </c>
      <c r="D22" s="26">
        <v>733.23</v>
      </c>
    </row>
    <row r="23" spans="1:4">
      <c r="B23" s="27">
        <v>45481</v>
      </c>
      <c r="C23" s="26">
        <v>564.70000000000005</v>
      </c>
      <c r="D23" s="26">
        <v>564.70000000000005</v>
      </c>
    </row>
    <row r="24" spans="1:4">
      <c r="B24" s="27">
        <v>45579</v>
      </c>
      <c r="C24" s="26">
        <v>2194.38</v>
      </c>
      <c r="D24" s="26">
        <v>2194.38</v>
      </c>
    </row>
    <row r="25" spans="1:4">
      <c r="B25" s="27">
        <v>45606</v>
      </c>
      <c r="C25" s="26">
        <v>1305.9000000000001</v>
      </c>
      <c r="D25" s="26">
        <v>1305.9000000000001</v>
      </c>
    </row>
    <row r="26" spans="1:4">
      <c r="B26" s="27">
        <v>45608</v>
      </c>
      <c r="C26" s="26">
        <v>2983.95</v>
      </c>
      <c r="D26" s="26">
        <v>2983.95</v>
      </c>
    </row>
    <row r="27" spans="1:4">
      <c r="B27" s="27">
        <v>45627</v>
      </c>
      <c r="C27" s="26">
        <v>694.42</v>
      </c>
      <c r="D27" s="26">
        <v>694.42</v>
      </c>
    </row>
    <row r="28" spans="1:4">
      <c r="A28" t="s">
        <v>46</v>
      </c>
      <c r="C28" s="26">
        <v>13152.06</v>
      </c>
      <c r="D28" s="26">
        <v>13152.06</v>
      </c>
    </row>
    <row r="29" spans="1:4">
      <c r="A29" t="s">
        <v>10</v>
      </c>
      <c r="B29" s="27">
        <v>45298</v>
      </c>
      <c r="C29" s="26">
        <v>1598.8</v>
      </c>
      <c r="D29" s="26">
        <v>1598.8</v>
      </c>
    </row>
    <row r="30" spans="1:4">
      <c r="B30" s="27">
        <v>45325</v>
      </c>
      <c r="C30" s="26">
        <v>3656.61</v>
      </c>
      <c r="D30" s="26">
        <v>3656.61</v>
      </c>
    </row>
    <row r="31" spans="1:4">
      <c r="B31" s="27">
        <v>45366</v>
      </c>
      <c r="C31" s="26">
        <v>587.58000000000004</v>
      </c>
      <c r="D31" s="26">
        <v>587.58000000000004</v>
      </c>
    </row>
    <row r="32" spans="1:4">
      <c r="B32" s="27">
        <v>45372</v>
      </c>
      <c r="C32" s="26">
        <v>1247.4100000000001</v>
      </c>
      <c r="D32" s="26">
        <v>1247.4100000000001</v>
      </c>
    </row>
    <row r="33" spans="2:4">
      <c r="B33" s="27">
        <v>45420</v>
      </c>
      <c r="C33" s="26">
        <v>2245.91</v>
      </c>
      <c r="D33" s="26">
        <v>2245.91</v>
      </c>
    </row>
    <row r="34" spans="2:4">
      <c r="B34" s="27">
        <v>45428</v>
      </c>
      <c r="C34" s="26">
        <v>495.54</v>
      </c>
      <c r="D34" s="26">
        <v>495.54</v>
      </c>
    </row>
    <row r="35" spans="2:4">
      <c r="B35" s="27">
        <v>45437</v>
      </c>
      <c r="C35" s="26">
        <v>854.39</v>
      </c>
      <c r="D35" s="26">
        <v>854.39</v>
      </c>
    </row>
    <row r="36" spans="2:4">
      <c r="B36" s="27">
        <v>45486</v>
      </c>
      <c r="C36" s="26">
        <v>1816.15</v>
      </c>
      <c r="D36" s="26">
        <v>1816.15</v>
      </c>
    </row>
    <row r="37" spans="2:4">
      <c r="B37" s="27">
        <v>45489</v>
      </c>
      <c r="C37" s="26">
        <v>1871.33</v>
      </c>
      <c r="D37" s="26">
        <v>1871.33</v>
      </c>
    </row>
    <row r="38" spans="2:4">
      <c r="B38" s="27">
        <v>45509</v>
      </c>
      <c r="C38" s="26">
        <v>2644.68</v>
      </c>
      <c r="D38" s="26">
        <v>2644.68</v>
      </c>
    </row>
    <row r="39" spans="2:4">
      <c r="B39" s="27">
        <v>45523</v>
      </c>
      <c r="C39" s="26">
        <v>3443.7</v>
      </c>
      <c r="D39" s="26">
        <v>3443.7</v>
      </c>
    </row>
    <row r="40" spans="2:4">
      <c r="B40" s="27">
        <v>45525</v>
      </c>
      <c r="C40" s="26">
        <v>1752.92</v>
      </c>
      <c r="D40" s="26">
        <v>1752.92</v>
      </c>
    </row>
    <row r="41" spans="2:4">
      <c r="B41" s="27">
        <v>45532</v>
      </c>
      <c r="C41" s="26">
        <v>4221</v>
      </c>
      <c r="D41" s="26">
        <v>4221</v>
      </c>
    </row>
    <row r="42" spans="2:4">
      <c r="B42" s="27">
        <v>45535</v>
      </c>
      <c r="C42" s="26">
        <v>1531.13</v>
      </c>
      <c r="D42" s="26">
        <v>1531.13</v>
      </c>
    </row>
    <row r="43" spans="2:4">
      <c r="B43" s="27">
        <v>45570</v>
      </c>
      <c r="C43" s="26">
        <v>689.07</v>
      </c>
      <c r="D43" s="26">
        <v>689.07</v>
      </c>
    </row>
    <row r="44" spans="2:4">
      <c r="B44" s="27">
        <v>45573</v>
      </c>
      <c r="C44" s="26">
        <v>3648.68</v>
      </c>
      <c r="D44" s="26">
        <v>3648.68</v>
      </c>
    </row>
    <row r="45" spans="2:4">
      <c r="B45" s="27">
        <v>45575</v>
      </c>
      <c r="C45" s="26">
        <v>2222.46</v>
      </c>
      <c r="D45" s="26">
        <v>2222.46</v>
      </c>
    </row>
    <row r="46" spans="2:4">
      <c r="B46" s="27">
        <v>45583</v>
      </c>
      <c r="C46" s="26">
        <v>2238.7600000000002</v>
      </c>
      <c r="D46" s="26">
        <v>2238.7600000000002</v>
      </c>
    </row>
    <row r="47" spans="2:4">
      <c r="B47" s="27">
        <v>45594</v>
      </c>
      <c r="C47" s="26">
        <v>431.18</v>
      </c>
      <c r="D47" s="26">
        <v>431.18</v>
      </c>
    </row>
    <row r="48" spans="2:4">
      <c r="B48" s="27">
        <v>45625</v>
      </c>
      <c r="C48" s="26">
        <v>448.37</v>
      </c>
      <c r="D48" s="26">
        <v>448.37</v>
      </c>
    </row>
    <row r="49" spans="1:4">
      <c r="B49" s="27">
        <v>45643</v>
      </c>
      <c r="C49" s="26">
        <v>3205.52</v>
      </c>
      <c r="D49" s="26">
        <v>3205.52</v>
      </c>
    </row>
    <row r="50" spans="1:4">
      <c r="A50" t="s">
        <v>47</v>
      </c>
      <c r="C50" s="26">
        <v>40851.19</v>
      </c>
      <c r="D50" s="26">
        <v>40851.19</v>
      </c>
    </row>
    <row r="51" spans="1:4">
      <c r="A51" t="s">
        <v>30</v>
      </c>
      <c r="B51" s="27">
        <v>45311</v>
      </c>
      <c r="C51" s="26">
        <v>3109.79</v>
      </c>
      <c r="D51" s="26">
        <v>3109.79</v>
      </c>
    </row>
    <row r="52" spans="1:4">
      <c r="B52" s="27">
        <v>45325</v>
      </c>
      <c r="C52" s="26">
        <v>2279.27</v>
      </c>
      <c r="D52" s="26">
        <v>2279.27</v>
      </c>
    </row>
    <row r="53" spans="1:4">
      <c r="B53" s="27">
        <v>45326</v>
      </c>
      <c r="C53" s="26">
        <v>1810.52</v>
      </c>
      <c r="D53" s="26">
        <v>1810.52</v>
      </c>
    </row>
    <row r="54" spans="1:4">
      <c r="B54" s="27">
        <v>45390</v>
      </c>
      <c r="C54" s="26">
        <v>5496.01</v>
      </c>
      <c r="D54" s="26">
        <v>5496.01</v>
      </c>
    </row>
    <row r="55" spans="1:4">
      <c r="B55" s="27">
        <v>45401</v>
      </c>
      <c r="C55" s="26">
        <v>1660.81</v>
      </c>
      <c r="D55" s="26">
        <v>1660.81</v>
      </c>
    </row>
    <row r="56" spans="1:4">
      <c r="B56" s="27">
        <v>45414</v>
      </c>
      <c r="C56" s="26">
        <v>2340.73</v>
      </c>
      <c r="D56" s="26">
        <v>2340.73</v>
      </c>
    </row>
    <row r="57" spans="1:4">
      <c r="B57" s="27">
        <v>45427</v>
      </c>
      <c r="C57" s="26">
        <v>2493.5500000000002</v>
      </c>
      <c r="D57" s="26">
        <v>2493.5500000000002</v>
      </c>
    </row>
    <row r="58" spans="1:4">
      <c r="B58" s="27">
        <v>45440</v>
      </c>
      <c r="C58" s="26">
        <v>1679.19</v>
      </c>
      <c r="D58" s="26">
        <v>1679.19</v>
      </c>
    </row>
    <row r="59" spans="1:4">
      <c r="B59" s="27">
        <v>45451</v>
      </c>
      <c r="C59" s="26">
        <v>1127.0999999999999</v>
      </c>
      <c r="D59" s="26">
        <v>1127.0999999999999</v>
      </c>
    </row>
    <row r="60" spans="1:4">
      <c r="B60" s="27">
        <v>45500</v>
      </c>
      <c r="C60" s="26">
        <v>901.04</v>
      </c>
      <c r="D60" s="26">
        <v>901.04</v>
      </c>
    </row>
    <row r="61" spans="1:4">
      <c r="B61" s="27">
        <v>45508</v>
      </c>
      <c r="C61" s="26">
        <v>2336.63</v>
      </c>
      <c r="D61" s="26">
        <v>2336.63</v>
      </c>
    </row>
    <row r="62" spans="1:4">
      <c r="B62" s="27">
        <v>45513</v>
      </c>
      <c r="C62" s="26">
        <v>3594.76</v>
      </c>
      <c r="D62" s="26">
        <v>3594.76</v>
      </c>
    </row>
    <row r="63" spans="1:4">
      <c r="B63" s="27">
        <v>45535</v>
      </c>
      <c r="C63" s="26">
        <v>3215.67</v>
      </c>
      <c r="D63" s="26">
        <v>3215.67</v>
      </c>
    </row>
    <row r="64" spans="1:4">
      <c r="B64" s="27">
        <v>45547</v>
      </c>
      <c r="C64" s="26">
        <v>1729.73</v>
      </c>
      <c r="D64" s="26">
        <v>1729.73</v>
      </c>
    </row>
    <row r="65" spans="1:4">
      <c r="B65" s="27">
        <v>45563</v>
      </c>
      <c r="C65" s="26">
        <v>1012.3</v>
      </c>
      <c r="D65" s="26">
        <v>1012.3</v>
      </c>
    </row>
    <row r="66" spans="1:4">
      <c r="B66" s="27">
        <v>45640</v>
      </c>
      <c r="C66" s="26">
        <v>2280.9899999999998</v>
      </c>
      <c r="D66" s="26">
        <v>2280.9899999999998</v>
      </c>
    </row>
    <row r="67" spans="1:4">
      <c r="B67" s="27">
        <v>45645</v>
      </c>
      <c r="C67" s="26">
        <v>1962.9</v>
      </c>
      <c r="D67" s="26">
        <v>1962.9</v>
      </c>
    </row>
    <row r="68" spans="1:4">
      <c r="B68" s="27">
        <v>45651</v>
      </c>
      <c r="C68" s="26">
        <v>3668.2</v>
      </c>
      <c r="D68" s="26">
        <v>3668.2</v>
      </c>
    </row>
    <row r="69" spans="1:4">
      <c r="A69" t="s">
        <v>48</v>
      </c>
      <c r="C69" s="26">
        <v>42699.19</v>
      </c>
      <c r="D69" s="26">
        <v>42699.19</v>
      </c>
    </row>
    <row r="70" spans="1:4">
      <c r="A70" t="s">
        <v>27</v>
      </c>
      <c r="B70" s="27">
        <v>45306</v>
      </c>
      <c r="C70" s="26">
        <v>850.29</v>
      </c>
      <c r="D70" s="26">
        <v>850.29</v>
      </c>
    </row>
    <row r="71" spans="1:4">
      <c r="B71" s="27">
        <v>45318</v>
      </c>
      <c r="C71" s="26">
        <v>2280.25</v>
      </c>
      <c r="D71" s="26">
        <v>2280.25</v>
      </c>
    </row>
    <row r="72" spans="1:4">
      <c r="B72" s="27">
        <v>45324</v>
      </c>
      <c r="C72" s="26">
        <v>2715.9300000000003</v>
      </c>
      <c r="D72" s="26">
        <v>2715.9300000000003</v>
      </c>
    </row>
    <row r="73" spans="1:4">
      <c r="B73" s="27">
        <v>45330</v>
      </c>
      <c r="C73" s="26">
        <v>1931.41</v>
      </c>
      <c r="D73" s="26">
        <v>1931.41</v>
      </c>
    </row>
    <row r="74" spans="1:4">
      <c r="B74" s="27">
        <v>45370</v>
      </c>
      <c r="C74" s="26">
        <v>1308.1500000000001</v>
      </c>
      <c r="D74" s="26">
        <v>1308.1500000000001</v>
      </c>
    </row>
    <row r="75" spans="1:4">
      <c r="B75" s="27">
        <v>45373</v>
      </c>
      <c r="C75" s="26">
        <v>1797.77</v>
      </c>
      <c r="D75" s="26">
        <v>1797.77</v>
      </c>
    </row>
    <row r="76" spans="1:4">
      <c r="B76" s="27">
        <v>45443</v>
      </c>
      <c r="C76" s="26">
        <v>741.44</v>
      </c>
      <c r="D76" s="26">
        <v>741.44</v>
      </c>
    </row>
    <row r="77" spans="1:4">
      <c r="B77" s="27">
        <v>45487</v>
      </c>
      <c r="C77" s="26">
        <v>2836.11</v>
      </c>
      <c r="D77" s="26">
        <v>2836.11</v>
      </c>
    </row>
    <row r="78" spans="1:4">
      <c r="B78" s="27">
        <v>45512</v>
      </c>
      <c r="C78" s="26">
        <v>922.82</v>
      </c>
      <c r="D78" s="26">
        <v>922.82</v>
      </c>
    </row>
    <row r="79" spans="1:4">
      <c r="B79" s="27">
        <v>45533</v>
      </c>
      <c r="C79" s="26">
        <v>2865.8</v>
      </c>
      <c r="D79" s="26">
        <v>2865.8</v>
      </c>
    </row>
    <row r="80" spans="1:4">
      <c r="B80" s="27">
        <v>45563</v>
      </c>
      <c r="C80" s="26">
        <v>1496.13</v>
      </c>
      <c r="D80" s="26">
        <v>1496.13</v>
      </c>
    </row>
    <row r="81" spans="1:4">
      <c r="B81" s="27">
        <v>45605</v>
      </c>
      <c r="C81" s="26">
        <v>2775.36</v>
      </c>
      <c r="D81" s="26">
        <v>2775.36</v>
      </c>
    </row>
    <row r="82" spans="1:4">
      <c r="B82" s="27">
        <v>45606</v>
      </c>
      <c r="C82" s="26">
        <v>3417.45</v>
      </c>
      <c r="D82" s="26">
        <v>3417.45</v>
      </c>
    </row>
    <row r="83" spans="1:4">
      <c r="B83" s="27">
        <v>45635</v>
      </c>
      <c r="C83" s="26">
        <v>3214.5</v>
      </c>
      <c r="D83" s="26">
        <v>3214.5</v>
      </c>
    </row>
    <row r="84" spans="1:4">
      <c r="B84" s="27">
        <v>45642</v>
      </c>
      <c r="C84" s="26">
        <v>1901.78</v>
      </c>
      <c r="D84" s="26">
        <v>1901.78</v>
      </c>
    </row>
    <row r="85" spans="1:4">
      <c r="B85" s="27">
        <v>45652</v>
      </c>
      <c r="C85" s="26">
        <v>2800.75</v>
      </c>
      <c r="D85" s="26">
        <v>2800.75</v>
      </c>
    </row>
    <row r="86" spans="1:4">
      <c r="A86" t="s">
        <v>49</v>
      </c>
      <c r="C86" s="26">
        <v>33855.94</v>
      </c>
      <c r="D86" s="26">
        <v>33855.94</v>
      </c>
    </row>
    <row r="87" spans="1:4">
      <c r="A87" t="s">
        <v>22</v>
      </c>
      <c r="B87" s="27">
        <v>45305</v>
      </c>
      <c r="C87" s="26">
        <v>3874.28</v>
      </c>
      <c r="D87" s="26">
        <v>3874.28</v>
      </c>
    </row>
    <row r="88" spans="1:4">
      <c r="B88" s="27">
        <v>45314</v>
      </c>
      <c r="C88" s="26">
        <v>2729.07</v>
      </c>
      <c r="D88" s="26">
        <v>2729.07</v>
      </c>
    </row>
    <row r="89" spans="1:4">
      <c r="B89" s="27">
        <v>45347</v>
      </c>
      <c r="C89" s="26">
        <v>3012.23</v>
      </c>
      <c r="D89" s="26">
        <v>3012.23</v>
      </c>
    </row>
    <row r="90" spans="1:4">
      <c r="B90" s="27">
        <v>45371</v>
      </c>
      <c r="C90" s="26">
        <v>1445.3</v>
      </c>
      <c r="D90" s="26">
        <v>1445.3</v>
      </c>
    </row>
    <row r="91" spans="1:4">
      <c r="B91" s="27">
        <v>45376</v>
      </c>
      <c r="C91" s="26">
        <v>2031.32</v>
      </c>
      <c r="D91" s="26">
        <v>2031.32</v>
      </c>
    </row>
    <row r="92" spans="1:4">
      <c r="B92" s="27">
        <v>45395</v>
      </c>
      <c r="C92" s="26">
        <v>541.91</v>
      </c>
      <c r="D92" s="26">
        <v>541.91</v>
      </c>
    </row>
    <row r="93" spans="1:4">
      <c r="B93" s="27">
        <v>45405</v>
      </c>
      <c r="C93" s="26">
        <v>1280.3599999999999</v>
      </c>
      <c r="D93" s="26">
        <v>1280.3599999999999</v>
      </c>
    </row>
    <row r="94" spans="1:4">
      <c r="B94" s="27">
        <v>45440</v>
      </c>
      <c r="C94" s="26">
        <v>623.51</v>
      </c>
      <c r="D94" s="26">
        <v>623.51</v>
      </c>
    </row>
    <row r="95" spans="1:4">
      <c r="B95" s="27">
        <v>45448</v>
      </c>
      <c r="C95" s="26">
        <v>554.07000000000005</v>
      </c>
      <c r="D95" s="26">
        <v>554.07000000000005</v>
      </c>
    </row>
    <row r="96" spans="1:4">
      <c r="B96" s="27">
        <v>45456</v>
      </c>
      <c r="C96" s="26">
        <v>761.23</v>
      </c>
      <c r="D96" s="26">
        <v>761.23</v>
      </c>
    </row>
    <row r="97" spans="1:4">
      <c r="B97" s="27">
        <v>45480</v>
      </c>
      <c r="C97" s="26">
        <v>2495.85</v>
      </c>
      <c r="D97" s="26">
        <v>2495.85</v>
      </c>
    </row>
    <row r="98" spans="1:4">
      <c r="B98" s="27">
        <v>45494</v>
      </c>
      <c r="C98" s="26">
        <v>2010.17</v>
      </c>
      <c r="D98" s="26">
        <v>2010.17</v>
      </c>
    </row>
    <row r="99" spans="1:4">
      <c r="B99" s="27">
        <v>45514</v>
      </c>
      <c r="C99" s="26">
        <v>611.04999999999995</v>
      </c>
      <c r="D99" s="26">
        <v>611.04999999999995</v>
      </c>
    </row>
    <row r="100" spans="1:4">
      <c r="B100" s="27">
        <v>45521</v>
      </c>
      <c r="C100" s="26">
        <v>1612.16</v>
      </c>
      <c r="D100" s="26">
        <v>1612.16</v>
      </c>
    </row>
    <row r="101" spans="1:4">
      <c r="B101" s="27">
        <v>45536</v>
      </c>
      <c r="C101" s="26">
        <v>694.22</v>
      </c>
      <c r="D101" s="26">
        <v>694.22</v>
      </c>
    </row>
    <row r="102" spans="1:4">
      <c r="B102" s="27">
        <v>45550</v>
      </c>
      <c r="C102" s="26">
        <v>3769.09</v>
      </c>
      <c r="D102" s="26">
        <v>3769.09</v>
      </c>
    </row>
    <row r="103" spans="1:4">
      <c r="B103" s="27">
        <v>45551</v>
      </c>
      <c r="C103" s="26">
        <v>1353.6</v>
      </c>
      <c r="D103" s="26">
        <v>1353.6</v>
      </c>
    </row>
    <row r="104" spans="1:4">
      <c r="B104" s="27">
        <v>45604</v>
      </c>
      <c r="C104" s="26">
        <v>2259.12</v>
      </c>
      <c r="D104" s="26">
        <v>2259.12</v>
      </c>
    </row>
    <row r="105" spans="1:4">
      <c r="A105" t="s">
        <v>50</v>
      </c>
      <c r="C105" s="26">
        <v>31658.539999999994</v>
      </c>
      <c r="D105" s="26">
        <v>31658.539999999994</v>
      </c>
    </row>
    <row r="106" spans="1:4">
      <c r="A106" t="s">
        <v>24</v>
      </c>
      <c r="B106" s="27">
        <v>45295</v>
      </c>
      <c r="C106" s="26">
        <v>1041.6099999999999</v>
      </c>
      <c r="D106" s="26">
        <v>1041.6099999999999</v>
      </c>
    </row>
    <row r="107" spans="1:4">
      <c r="B107" s="27">
        <v>45300</v>
      </c>
      <c r="C107" s="26">
        <v>745.03</v>
      </c>
      <c r="D107" s="26">
        <v>745.03</v>
      </c>
    </row>
    <row r="108" spans="1:4">
      <c r="B108" s="27">
        <v>45315</v>
      </c>
      <c r="C108" s="26">
        <v>1319.85</v>
      </c>
      <c r="D108" s="26">
        <v>1319.85</v>
      </c>
    </row>
    <row r="109" spans="1:4">
      <c r="B109" s="27">
        <v>45316</v>
      </c>
      <c r="C109" s="26">
        <v>2349.98</v>
      </c>
      <c r="D109" s="26">
        <v>2349.98</v>
      </c>
    </row>
    <row r="110" spans="1:4">
      <c r="B110" s="27">
        <v>45320</v>
      </c>
      <c r="C110" s="26">
        <v>489.27</v>
      </c>
      <c r="D110" s="26">
        <v>489.27</v>
      </c>
    </row>
    <row r="111" spans="1:4">
      <c r="B111" s="27">
        <v>45333</v>
      </c>
      <c r="C111" s="26">
        <v>764.84</v>
      </c>
      <c r="D111" s="26">
        <v>764.84</v>
      </c>
    </row>
    <row r="112" spans="1:4">
      <c r="B112" s="27">
        <v>45340</v>
      </c>
      <c r="C112" s="26">
        <v>1127.99</v>
      </c>
      <c r="D112" s="26">
        <v>1127.99</v>
      </c>
    </row>
    <row r="113" spans="1:4">
      <c r="B113" s="27">
        <v>45344</v>
      </c>
      <c r="C113" s="26">
        <v>1774.29</v>
      </c>
      <c r="D113" s="26">
        <v>1774.29</v>
      </c>
    </row>
    <row r="114" spans="1:4">
      <c r="B114" s="27">
        <v>45350</v>
      </c>
      <c r="C114" s="26">
        <v>877.91</v>
      </c>
      <c r="D114" s="26">
        <v>877.91</v>
      </c>
    </row>
    <row r="115" spans="1:4">
      <c r="B115" s="27">
        <v>45360</v>
      </c>
      <c r="C115" s="26">
        <v>2495.67</v>
      </c>
      <c r="D115" s="26">
        <v>2495.67</v>
      </c>
    </row>
    <row r="116" spans="1:4">
      <c r="B116" s="27">
        <v>45365</v>
      </c>
      <c r="C116" s="26">
        <v>1800.14</v>
      </c>
      <c r="D116" s="26">
        <v>1800.14</v>
      </c>
    </row>
    <row r="117" spans="1:4">
      <c r="B117" s="27">
        <v>45405</v>
      </c>
      <c r="C117" s="26">
        <v>909.43</v>
      </c>
      <c r="D117" s="26">
        <v>909.43</v>
      </c>
    </row>
    <row r="118" spans="1:4">
      <c r="B118" s="27">
        <v>45438</v>
      </c>
      <c r="C118" s="26">
        <v>3659.29</v>
      </c>
      <c r="D118" s="26">
        <v>3659.29</v>
      </c>
    </row>
    <row r="119" spans="1:4">
      <c r="B119" s="27">
        <v>45508</v>
      </c>
      <c r="C119" s="26">
        <v>1496.26</v>
      </c>
      <c r="D119" s="26">
        <v>1496.26</v>
      </c>
    </row>
    <row r="120" spans="1:4">
      <c r="B120" s="27">
        <v>45512</v>
      </c>
      <c r="C120" s="26">
        <v>1826.44</v>
      </c>
      <c r="D120" s="26">
        <v>1826.44</v>
      </c>
    </row>
    <row r="121" spans="1:4">
      <c r="B121" s="27">
        <v>45575</v>
      </c>
      <c r="C121" s="26">
        <v>2521.12</v>
      </c>
      <c r="D121" s="26">
        <v>2521.12</v>
      </c>
    </row>
    <row r="122" spans="1:4">
      <c r="B122" s="27">
        <v>45605</v>
      </c>
      <c r="C122" s="26">
        <v>1674.75</v>
      </c>
      <c r="D122" s="26">
        <v>1674.75</v>
      </c>
    </row>
    <row r="123" spans="1:4">
      <c r="B123" s="27">
        <v>45608</v>
      </c>
      <c r="C123" s="26">
        <v>927.15</v>
      </c>
      <c r="D123" s="26">
        <v>927.15</v>
      </c>
    </row>
    <row r="124" spans="1:4">
      <c r="B124" s="27">
        <v>45613</v>
      </c>
      <c r="C124" s="26">
        <v>1550.27</v>
      </c>
      <c r="D124" s="26">
        <v>1550.27</v>
      </c>
    </row>
    <row r="125" spans="1:4">
      <c r="A125" t="s">
        <v>51</v>
      </c>
      <c r="C125" s="26">
        <v>29351.289999999997</v>
      </c>
      <c r="D125" s="26">
        <v>29351.289999999997</v>
      </c>
    </row>
    <row r="126" spans="1:4">
      <c r="A126" t="s">
        <v>25</v>
      </c>
      <c r="B126" s="27">
        <v>45313</v>
      </c>
      <c r="C126" s="26">
        <v>924.58</v>
      </c>
      <c r="D126" s="26">
        <v>924.58</v>
      </c>
    </row>
    <row r="127" spans="1:4">
      <c r="B127" s="27">
        <v>45314</v>
      </c>
      <c r="C127" s="26">
        <v>2402.83</v>
      </c>
      <c r="D127" s="26">
        <v>2402.83</v>
      </c>
    </row>
    <row r="128" spans="1:4">
      <c r="B128" s="27">
        <v>45319</v>
      </c>
      <c r="C128" s="26">
        <v>1240.6300000000001</v>
      </c>
      <c r="D128" s="26">
        <v>1240.6300000000001</v>
      </c>
    </row>
    <row r="129" spans="1:4">
      <c r="B129" s="27">
        <v>45332</v>
      </c>
      <c r="C129" s="26">
        <v>2908.15</v>
      </c>
      <c r="D129" s="26">
        <v>2908.15</v>
      </c>
    </row>
    <row r="130" spans="1:4">
      <c r="B130" s="27">
        <v>45340</v>
      </c>
      <c r="C130" s="26">
        <v>981.36</v>
      </c>
      <c r="D130" s="26">
        <v>981.36</v>
      </c>
    </row>
    <row r="131" spans="1:4">
      <c r="B131" s="27">
        <v>45346</v>
      </c>
      <c r="C131" s="26">
        <v>2047.93</v>
      </c>
      <c r="D131" s="26">
        <v>2047.93</v>
      </c>
    </row>
    <row r="132" spans="1:4">
      <c r="B132" s="27">
        <v>45348</v>
      </c>
      <c r="C132" s="26">
        <v>2170.59</v>
      </c>
      <c r="D132" s="26">
        <v>2170.59</v>
      </c>
    </row>
    <row r="133" spans="1:4">
      <c r="B133" s="27">
        <v>45432</v>
      </c>
      <c r="C133" s="26">
        <v>3451.44</v>
      </c>
      <c r="D133" s="26">
        <v>3451.44</v>
      </c>
    </row>
    <row r="134" spans="1:4">
      <c r="B134" s="27">
        <v>45460</v>
      </c>
      <c r="C134" s="26">
        <v>891.33</v>
      </c>
      <c r="D134" s="26">
        <v>891.33</v>
      </c>
    </row>
    <row r="135" spans="1:4">
      <c r="B135" s="27">
        <v>45487</v>
      </c>
      <c r="C135" s="26">
        <v>1277.4000000000001</v>
      </c>
      <c r="D135" s="26">
        <v>1277.4000000000001</v>
      </c>
    </row>
    <row r="136" spans="1:4">
      <c r="B136" s="27">
        <v>45539</v>
      </c>
      <c r="C136" s="26">
        <v>901.14</v>
      </c>
      <c r="D136" s="26">
        <v>901.14</v>
      </c>
    </row>
    <row r="137" spans="1:4">
      <c r="B137" s="27">
        <v>45545</v>
      </c>
      <c r="C137" s="26">
        <v>4362.3599999999997</v>
      </c>
      <c r="D137" s="26">
        <v>4362.3599999999997</v>
      </c>
    </row>
    <row r="138" spans="1:4">
      <c r="B138" s="27">
        <v>45570</v>
      </c>
      <c r="C138" s="26">
        <v>688.14</v>
      </c>
      <c r="D138" s="26">
        <v>688.14</v>
      </c>
    </row>
    <row r="139" spans="1:4">
      <c r="B139" s="27">
        <v>45585</v>
      </c>
      <c r="C139" s="26">
        <v>1657.98</v>
      </c>
      <c r="D139" s="26">
        <v>1657.98</v>
      </c>
    </row>
    <row r="140" spans="1:4">
      <c r="B140" s="27">
        <v>45586</v>
      </c>
      <c r="C140" s="26">
        <v>3312.78</v>
      </c>
      <c r="D140" s="26">
        <v>3312.78</v>
      </c>
    </row>
    <row r="141" spans="1:4">
      <c r="B141" s="27">
        <v>45647</v>
      </c>
      <c r="C141" s="26">
        <v>1980.99</v>
      </c>
      <c r="D141" s="26">
        <v>1980.99</v>
      </c>
    </row>
    <row r="142" spans="1:4">
      <c r="A142" t="s">
        <v>52</v>
      </c>
      <c r="C142" s="26">
        <v>31199.630000000005</v>
      </c>
      <c r="D142" s="26">
        <v>31199.630000000005</v>
      </c>
    </row>
    <row r="143" spans="1:4">
      <c r="A143" t="s">
        <v>31</v>
      </c>
      <c r="B143" s="27">
        <v>45314</v>
      </c>
      <c r="C143" s="26">
        <v>1622.57</v>
      </c>
      <c r="D143" s="26">
        <v>1622.57</v>
      </c>
    </row>
    <row r="144" spans="1:4">
      <c r="B144" s="27">
        <v>45337</v>
      </c>
      <c r="C144" s="26">
        <v>1911.24</v>
      </c>
      <c r="D144" s="26">
        <v>1911.24</v>
      </c>
    </row>
    <row r="145" spans="1:4">
      <c r="B145" s="27">
        <v>45343</v>
      </c>
      <c r="C145" s="26">
        <v>1955.91</v>
      </c>
      <c r="D145" s="26">
        <v>1955.91</v>
      </c>
    </row>
    <row r="146" spans="1:4">
      <c r="B146" s="27">
        <v>45368</v>
      </c>
      <c r="C146" s="26">
        <v>1415.15</v>
      </c>
      <c r="D146" s="26">
        <v>1415.15</v>
      </c>
    </row>
    <row r="147" spans="1:4">
      <c r="B147" s="27">
        <v>45400</v>
      </c>
      <c r="C147" s="26">
        <v>857.62</v>
      </c>
      <c r="D147" s="26">
        <v>857.62</v>
      </c>
    </row>
    <row r="148" spans="1:4">
      <c r="B148" s="27">
        <v>45401</v>
      </c>
      <c r="C148" s="26">
        <v>2579.44</v>
      </c>
      <c r="D148" s="26">
        <v>2579.44</v>
      </c>
    </row>
    <row r="149" spans="1:4">
      <c r="B149" s="27">
        <v>45452</v>
      </c>
      <c r="C149" s="26">
        <v>1055.8399999999999</v>
      </c>
      <c r="D149" s="26">
        <v>1055.8399999999999</v>
      </c>
    </row>
    <row r="150" spans="1:4">
      <c r="B150" s="27">
        <v>45459</v>
      </c>
      <c r="C150" s="26">
        <v>2101.29</v>
      </c>
      <c r="D150" s="26">
        <v>2101.29</v>
      </c>
    </row>
    <row r="151" spans="1:4">
      <c r="B151" s="27">
        <v>45471</v>
      </c>
      <c r="C151" s="26">
        <v>1818.99</v>
      </c>
      <c r="D151" s="26">
        <v>1818.99</v>
      </c>
    </row>
    <row r="152" spans="1:4">
      <c r="B152" s="27">
        <v>45516</v>
      </c>
      <c r="C152" s="26">
        <v>2287.02</v>
      </c>
      <c r="D152" s="26">
        <v>2287.02</v>
      </c>
    </row>
    <row r="153" spans="1:4">
      <c r="B153" s="27">
        <v>45518</v>
      </c>
      <c r="C153" s="26">
        <v>1857.66</v>
      </c>
      <c r="D153" s="26">
        <v>1857.66</v>
      </c>
    </row>
    <row r="154" spans="1:4">
      <c r="B154" s="27">
        <v>45602</v>
      </c>
      <c r="C154" s="26">
        <v>1505.93</v>
      </c>
      <c r="D154" s="26">
        <v>1505.93</v>
      </c>
    </row>
    <row r="155" spans="1:4">
      <c r="B155" s="27">
        <v>45607</v>
      </c>
      <c r="C155" s="26">
        <v>529.15</v>
      </c>
      <c r="D155" s="26">
        <v>529.15</v>
      </c>
    </row>
    <row r="156" spans="1:4">
      <c r="B156" s="27">
        <v>45612</v>
      </c>
      <c r="C156" s="26">
        <v>1941.67</v>
      </c>
      <c r="D156" s="26">
        <v>1941.67</v>
      </c>
    </row>
    <row r="157" spans="1:4">
      <c r="B157" s="27">
        <v>45615</v>
      </c>
      <c r="C157" s="26">
        <v>972.84</v>
      </c>
      <c r="D157" s="26">
        <v>972.84</v>
      </c>
    </row>
    <row r="158" spans="1:4">
      <c r="B158" s="27">
        <v>45618</v>
      </c>
      <c r="C158" s="26">
        <v>560.34</v>
      </c>
      <c r="D158" s="26">
        <v>560.34</v>
      </c>
    </row>
    <row r="159" spans="1:4">
      <c r="A159" t="s">
        <v>53</v>
      </c>
      <c r="C159" s="26">
        <v>24972.660000000003</v>
      </c>
      <c r="D159" s="26">
        <v>24972.660000000003</v>
      </c>
    </row>
    <row r="160" spans="1:4">
      <c r="A160" t="s">
        <v>29</v>
      </c>
      <c r="B160" s="27">
        <v>45297</v>
      </c>
      <c r="C160" s="26">
        <v>741.36</v>
      </c>
      <c r="D160" s="26">
        <v>741.36</v>
      </c>
    </row>
    <row r="161" spans="2:4">
      <c r="B161" s="27">
        <v>45322</v>
      </c>
      <c r="C161" s="26">
        <v>1576.33</v>
      </c>
      <c r="D161" s="26">
        <v>1576.33</v>
      </c>
    </row>
    <row r="162" spans="2:4">
      <c r="B162" s="27">
        <v>45339</v>
      </c>
      <c r="C162" s="26">
        <v>1297.45</v>
      </c>
      <c r="D162" s="26">
        <v>1297.45</v>
      </c>
    </row>
    <row r="163" spans="2:4">
      <c r="B163" s="27">
        <v>45342</v>
      </c>
      <c r="C163" s="26">
        <v>4008.08</v>
      </c>
      <c r="D163" s="26">
        <v>4008.08</v>
      </c>
    </row>
    <row r="164" spans="2:4">
      <c r="B164" s="27">
        <v>45356</v>
      </c>
      <c r="C164" s="26">
        <v>4839.41</v>
      </c>
      <c r="D164" s="26">
        <v>4839.41</v>
      </c>
    </row>
    <row r="165" spans="2:4">
      <c r="B165" s="27">
        <v>45361</v>
      </c>
      <c r="C165" s="26">
        <v>2029.13</v>
      </c>
      <c r="D165" s="26">
        <v>2029.13</v>
      </c>
    </row>
    <row r="166" spans="2:4">
      <c r="B166" s="27">
        <v>45372</v>
      </c>
      <c r="C166" s="26">
        <v>8173.7099999999991</v>
      </c>
      <c r="D166" s="26">
        <v>8173.7099999999991</v>
      </c>
    </row>
    <row r="167" spans="2:4">
      <c r="B167" s="27">
        <v>45406</v>
      </c>
      <c r="C167" s="26">
        <v>638.88</v>
      </c>
      <c r="D167" s="26">
        <v>638.88</v>
      </c>
    </row>
    <row r="168" spans="2:4">
      <c r="B168" s="27">
        <v>45413</v>
      </c>
      <c r="C168" s="26">
        <v>1766.7</v>
      </c>
      <c r="D168" s="26">
        <v>1766.7</v>
      </c>
    </row>
    <row r="169" spans="2:4">
      <c r="B169" s="27">
        <v>45417</v>
      </c>
      <c r="C169" s="26">
        <v>2085.33</v>
      </c>
      <c r="D169" s="26">
        <v>2085.33</v>
      </c>
    </row>
    <row r="170" spans="2:4">
      <c r="B170" s="27">
        <v>45432</v>
      </c>
      <c r="C170" s="26">
        <v>1982.06</v>
      </c>
      <c r="D170" s="26">
        <v>1982.06</v>
      </c>
    </row>
    <row r="171" spans="2:4">
      <c r="B171" s="27">
        <v>45468</v>
      </c>
      <c r="C171" s="26">
        <v>2733.39</v>
      </c>
      <c r="D171" s="26">
        <v>2733.39</v>
      </c>
    </row>
    <row r="172" spans="2:4">
      <c r="B172" s="27">
        <v>45479</v>
      </c>
      <c r="C172" s="26">
        <v>1146.69</v>
      </c>
      <c r="D172" s="26">
        <v>1146.69</v>
      </c>
    </row>
    <row r="173" spans="2:4">
      <c r="B173" s="27">
        <v>45488</v>
      </c>
      <c r="C173" s="26">
        <v>2454.4499999999998</v>
      </c>
      <c r="D173" s="26">
        <v>2454.4499999999998</v>
      </c>
    </row>
    <row r="174" spans="2:4">
      <c r="B174" s="27">
        <v>45562</v>
      </c>
      <c r="C174" s="26">
        <v>629.73</v>
      </c>
      <c r="D174" s="26">
        <v>629.73</v>
      </c>
    </row>
    <row r="175" spans="2:4">
      <c r="B175" s="27">
        <v>45563</v>
      </c>
      <c r="C175" s="26">
        <v>3151.17</v>
      </c>
      <c r="D175" s="26">
        <v>3151.17</v>
      </c>
    </row>
    <row r="176" spans="2:4">
      <c r="B176" s="27">
        <v>45623</v>
      </c>
      <c r="C176" s="26">
        <v>3438.06</v>
      </c>
      <c r="D176" s="26">
        <v>3438.06</v>
      </c>
    </row>
    <row r="177" spans="1:4">
      <c r="B177" s="27">
        <v>45625</v>
      </c>
      <c r="C177" s="26">
        <v>1796.33</v>
      </c>
      <c r="D177" s="26">
        <v>1796.33</v>
      </c>
    </row>
    <row r="178" spans="1:4">
      <c r="B178" s="27">
        <v>45639</v>
      </c>
      <c r="C178" s="26">
        <v>809.2</v>
      </c>
      <c r="D178" s="26">
        <v>809.2</v>
      </c>
    </row>
    <row r="179" spans="1:4">
      <c r="A179" t="s">
        <v>54</v>
      </c>
      <c r="C179" s="26">
        <v>45297.46</v>
      </c>
      <c r="D179" s="26">
        <v>45297.46</v>
      </c>
    </row>
    <row r="180" spans="1:4">
      <c r="A180" t="s">
        <v>19</v>
      </c>
      <c r="B180" s="27">
        <v>45293</v>
      </c>
      <c r="C180" s="26">
        <v>4462.58</v>
      </c>
      <c r="D180" s="26">
        <v>4462.58</v>
      </c>
    </row>
    <row r="181" spans="1:4">
      <c r="B181" s="27">
        <v>45302</v>
      </c>
      <c r="C181" s="26">
        <v>1935.47</v>
      </c>
      <c r="D181" s="26">
        <v>1935.47</v>
      </c>
    </row>
    <row r="182" spans="1:4">
      <c r="B182" s="27">
        <v>45320</v>
      </c>
      <c r="C182" s="26">
        <v>673.22</v>
      </c>
      <c r="D182" s="26">
        <v>673.22</v>
      </c>
    </row>
    <row r="183" spans="1:4">
      <c r="B183" s="27">
        <v>45446</v>
      </c>
      <c r="C183" s="26">
        <v>2090.0700000000002</v>
      </c>
      <c r="D183" s="26">
        <v>2090.0700000000002</v>
      </c>
    </row>
    <row r="184" spans="1:4">
      <c r="B184" s="27">
        <v>45451</v>
      </c>
      <c r="C184" s="26">
        <v>1354.2</v>
      </c>
      <c r="D184" s="26">
        <v>1354.2</v>
      </c>
    </row>
    <row r="185" spans="1:4">
      <c r="B185" s="27">
        <v>45457</v>
      </c>
      <c r="C185" s="26">
        <v>690.38</v>
      </c>
      <c r="D185" s="26">
        <v>690.38</v>
      </c>
    </row>
    <row r="186" spans="1:4">
      <c r="B186" s="27">
        <v>45496</v>
      </c>
      <c r="C186" s="26">
        <v>1915</v>
      </c>
      <c r="D186" s="26">
        <v>1915</v>
      </c>
    </row>
    <row r="187" spans="1:4">
      <c r="B187" s="27">
        <v>45532</v>
      </c>
      <c r="C187" s="26">
        <v>1327.65</v>
      </c>
      <c r="D187" s="26">
        <v>1327.65</v>
      </c>
    </row>
    <row r="188" spans="1:4">
      <c r="B188" s="27">
        <v>45534</v>
      </c>
      <c r="C188" s="26">
        <v>3091.32</v>
      </c>
      <c r="D188" s="26">
        <v>3091.32</v>
      </c>
    </row>
    <row r="189" spans="1:4">
      <c r="B189" s="27">
        <v>45559</v>
      </c>
      <c r="C189" s="26">
        <v>1403.67</v>
      </c>
      <c r="D189" s="26">
        <v>1403.67</v>
      </c>
    </row>
    <row r="190" spans="1:4">
      <c r="B190" s="27">
        <v>45562</v>
      </c>
      <c r="C190" s="26">
        <v>1770.34</v>
      </c>
      <c r="D190" s="26">
        <v>1770.34</v>
      </c>
    </row>
    <row r="191" spans="1:4">
      <c r="B191" s="27">
        <v>45563</v>
      </c>
      <c r="C191" s="26">
        <v>1674.36</v>
      </c>
      <c r="D191" s="26">
        <v>1674.36</v>
      </c>
    </row>
    <row r="192" spans="1:4">
      <c r="B192" s="27">
        <v>45565</v>
      </c>
      <c r="C192" s="26">
        <v>1596.59</v>
      </c>
      <c r="D192" s="26">
        <v>1596.59</v>
      </c>
    </row>
    <row r="193" spans="1:4">
      <c r="B193" s="27">
        <v>45601</v>
      </c>
      <c r="C193" s="26">
        <v>1515.34</v>
      </c>
      <c r="D193" s="26">
        <v>1515.34</v>
      </c>
    </row>
    <row r="194" spans="1:4">
      <c r="B194" s="27">
        <v>45619</v>
      </c>
      <c r="C194" s="26">
        <v>2823.06</v>
      </c>
      <c r="D194" s="26">
        <v>2823.06</v>
      </c>
    </row>
    <row r="195" spans="1:4">
      <c r="B195" s="27">
        <v>45625</v>
      </c>
      <c r="C195" s="26">
        <v>2002.73</v>
      </c>
      <c r="D195" s="26">
        <v>2002.73</v>
      </c>
    </row>
    <row r="196" spans="1:4">
      <c r="A196" t="s">
        <v>55</v>
      </c>
      <c r="C196" s="26">
        <v>30325.98</v>
      </c>
      <c r="D196" s="26">
        <v>30325.98</v>
      </c>
    </row>
    <row r="197" spans="1:4">
      <c r="A197" t="s">
        <v>44</v>
      </c>
      <c r="C197" s="26">
        <v>323363.94000000006</v>
      </c>
      <c r="D197" s="26">
        <v>323363.94000000006</v>
      </c>
    </row>
  </sheetData>
  <mergeCells count="3">
    <mergeCell ref="A2:B2"/>
    <mergeCell ref="A15:D15"/>
    <mergeCell ref="G2:H2"/>
  </mergeCells>
  <pageMargins left="0.7" right="0.7" top="0.75" bottom="0.75" header="0.3" footer="0.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2025-06-29T07:08:43Z</dcterms:created>
  <dcterms:modified xsi:type="dcterms:W3CDTF">2025-07-03T14:30:55Z</dcterms:modified>
  <cp:category/>
  <cp:contentStatus/>
</cp:coreProperties>
</file>