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az1022\Documents\Data Validations\"/>
    </mc:Choice>
  </mc:AlternateContent>
  <xr:revisionPtr revIDLastSave="0" documentId="13_ncr:1_{2D2C91BF-0D0C-4D51-95A9-053744EDE150}" xr6:coauthVersionLast="47" xr6:coauthVersionMax="47" xr10:uidLastSave="{00000000-0000-0000-0000-000000000000}"/>
  <bookViews>
    <workbookView xWindow="-110" yWindow="-110" windowWidth="19420" windowHeight="10420" xr2:uid="{9D688EEB-D1D5-49E5-BB83-1A24EE5B9F7A}"/>
  </bookViews>
  <sheets>
    <sheet name="All runner SKUs - Report" sheetId="7" r:id="rId1"/>
    <sheet name="Quality Check Matrix" sheetId="8" r:id="rId2"/>
    <sheet name="Data Quality - Summary" sheetId="9" r:id="rId3"/>
    <sheet name="Data Quality Tracking" sheetId="2" r:id="rId4"/>
    <sheet name="Notes and Actions" sheetId="3" r:id="rId5"/>
    <sheet name="All runner SKUs - Data Complete" sheetId="5" r:id="rId6"/>
    <sheet name="Cost Report - All items" sheetId="10" r:id="rId7"/>
    <sheet name="QA Check Matrix - Cost" sheetId="11" r:id="rId8"/>
    <sheet name="Summary Table - Costs" sheetId="12" r:id="rId9"/>
  </sheets>
  <externalReferences>
    <externalReference r:id="rId10"/>
  </externalReferences>
  <definedNames>
    <definedName name="_1.LOGO">#REF!</definedName>
    <definedName name="_3.GeneratedDate">#REF!</definedName>
    <definedName name="_4.ReportName">#REF!</definedName>
    <definedName name="_5.ParametersHeader">#REF!</definedName>
    <definedName name="_6.ParametersData">#REF!</definedName>
    <definedName name="_xlnm._FilterDatabase" localSheetId="0" hidden="1">'All runner SKUs - Report'!$A$1:$AD$225</definedName>
    <definedName name="_xlnm._FilterDatabase" localSheetId="2" hidden="1">'Data Quality - Summary'!$A$1:$J$30</definedName>
    <definedName name="_xlnm._FilterDatabase" localSheetId="3" hidden="1">'Data Quality Tracking'!$A$1:$N$31</definedName>
    <definedName name="_xlnm._FilterDatabase" localSheetId="1" hidden="1">'Quality Check Matrix'!$A$1:$X$1</definedName>
    <definedName name="ExternalData_1" localSheetId="6" hidden="1">'Cost Report - All items'!$A$1:$W$1000</definedName>
    <definedName name="ExternalData_1" localSheetId="7" hidden="1">'QA Check Matrix - Cost'!$A$1:$Y$1000</definedName>
    <definedName name="ExternalData_6" localSheetId="5" hidden="1">'All runner SKUs - Data Complete'!$A$1:$D$31</definedName>
    <definedName name="TableHeader">#REF!</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2" l="1"/>
  <c r="K12" i="2"/>
  <c r="G2" i="12"/>
  <c r="C3" i="12"/>
  <c r="G3" i="12"/>
  <c r="Z2" i="11"/>
  <c r="Z3" i="11"/>
  <c r="Z4" i="11"/>
  <c r="Z5" i="11"/>
  <c r="Z6" i="11"/>
  <c r="Z7" i="11"/>
  <c r="Z8" i="11"/>
  <c r="Z9" i="11"/>
  <c r="Z10" i="11"/>
  <c r="Z11" i="11"/>
  <c r="Z12" i="11"/>
  <c r="Z13" i="11"/>
  <c r="Z14" i="11"/>
  <c r="Z15" i="11"/>
  <c r="Z16" i="11"/>
  <c r="Z17" i="11"/>
  <c r="Z18" i="11"/>
  <c r="Z19" i="11"/>
  <c r="Z20" i="11"/>
  <c r="Z21" i="11"/>
  <c r="Z22" i="11"/>
  <c r="Z23" i="11"/>
  <c r="Z24" i="11"/>
  <c r="Z25" i="11"/>
  <c r="Z26" i="11"/>
  <c r="Z27" i="11"/>
  <c r="Z28" i="11"/>
  <c r="Z29" i="11"/>
  <c r="Z30" i="11"/>
  <c r="Z31"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Z63" i="11"/>
  <c r="Z64" i="11"/>
  <c r="Z65" i="11"/>
  <c r="Z66" i="11"/>
  <c r="Z67" i="11"/>
  <c r="Z68" i="11"/>
  <c r="Z69" i="11"/>
  <c r="Z70" i="11"/>
  <c r="Z71" i="11"/>
  <c r="Z72" i="11"/>
  <c r="Z73" i="11"/>
  <c r="Z74" i="11"/>
  <c r="Z75" i="11"/>
  <c r="Z76" i="11"/>
  <c r="Z77" i="11"/>
  <c r="Z78" i="11"/>
  <c r="Z79" i="11"/>
  <c r="Z80" i="11"/>
  <c r="Z81" i="11"/>
  <c r="Z82" i="11"/>
  <c r="Z83" i="11"/>
  <c r="Z84" i="11"/>
  <c r="Z85" i="11"/>
  <c r="Z86" i="11"/>
  <c r="Z87" i="11"/>
  <c r="Z88" i="11"/>
  <c r="Z89" i="11"/>
  <c r="Z90" i="11"/>
  <c r="Z91" i="11"/>
  <c r="Z92" i="11"/>
  <c r="Z93" i="11"/>
  <c r="Z94" i="11"/>
  <c r="Z95" i="11"/>
  <c r="Z96" i="11"/>
  <c r="Z97" i="11"/>
  <c r="Z98" i="11"/>
  <c r="Z99" i="11"/>
  <c r="Z100" i="11"/>
  <c r="Z101" i="11"/>
  <c r="Z102" i="11"/>
  <c r="Z103" i="11"/>
  <c r="Z104" i="11"/>
  <c r="Z105" i="11"/>
  <c r="Z106" i="11"/>
  <c r="Z107" i="11"/>
  <c r="Z108" i="11"/>
  <c r="Z109" i="11"/>
  <c r="Z110" i="11"/>
  <c r="Z111" i="11"/>
  <c r="Z112" i="11"/>
  <c r="Z113" i="11"/>
  <c r="Z114" i="11"/>
  <c r="Z115" i="11"/>
  <c r="Z116" i="11"/>
  <c r="Z117" i="11"/>
  <c r="Z118" i="11"/>
  <c r="Z119" i="11"/>
  <c r="Z120" i="11"/>
  <c r="Z121" i="11"/>
  <c r="Z122" i="11"/>
  <c r="Z123" i="11"/>
  <c r="Z124" i="11"/>
  <c r="Z125" i="11"/>
  <c r="Z126" i="11"/>
  <c r="Z127" i="11"/>
  <c r="Z128" i="11"/>
  <c r="Z129" i="11"/>
  <c r="Z130" i="11"/>
  <c r="Z131" i="11"/>
  <c r="Z132" i="11"/>
  <c r="Z133" i="11"/>
  <c r="Z134" i="11"/>
  <c r="Z135" i="11"/>
  <c r="Z136" i="11"/>
  <c r="Z137" i="11"/>
  <c r="Z138" i="11"/>
  <c r="Z139" i="11"/>
  <c r="Z140" i="11"/>
  <c r="Z141" i="11"/>
  <c r="Z142" i="11"/>
  <c r="Z143" i="11"/>
  <c r="Z144" i="11"/>
  <c r="Z145" i="11"/>
  <c r="Z146" i="11"/>
  <c r="Z147" i="11"/>
  <c r="Z148" i="11"/>
  <c r="Z149" i="11"/>
  <c r="Z150" i="11"/>
  <c r="Z151" i="11"/>
  <c r="Z152" i="11"/>
  <c r="Z153" i="11"/>
  <c r="Z154" i="11"/>
  <c r="Z155" i="11"/>
  <c r="Z156" i="11"/>
  <c r="Z157" i="11"/>
  <c r="Z158" i="11"/>
  <c r="Z159" i="11"/>
  <c r="Z160" i="11"/>
  <c r="Z161" i="11"/>
  <c r="Z162" i="11"/>
  <c r="Z163" i="11"/>
  <c r="Z164" i="11"/>
  <c r="Z165" i="11"/>
  <c r="Z166" i="11"/>
  <c r="Z167" i="11"/>
  <c r="Z168" i="11"/>
  <c r="Z169" i="11"/>
  <c r="Z170" i="11"/>
  <c r="Z171" i="11"/>
  <c r="Z172" i="11"/>
  <c r="Z173" i="11"/>
  <c r="Z174" i="11"/>
  <c r="Z175" i="11"/>
  <c r="Z176" i="11"/>
  <c r="Z177" i="11"/>
  <c r="Z178" i="11"/>
  <c r="Z179" i="11"/>
  <c r="Z180" i="11"/>
  <c r="Z181" i="11"/>
  <c r="Z182" i="11"/>
  <c r="Z183" i="11"/>
  <c r="Z184" i="11"/>
  <c r="Z185" i="11"/>
  <c r="Z186" i="11"/>
  <c r="Z187" i="11"/>
  <c r="Z188" i="11"/>
  <c r="Z189" i="11"/>
  <c r="Z190" i="11"/>
  <c r="Z191" i="11"/>
  <c r="Z192" i="11"/>
  <c r="Z193" i="11"/>
  <c r="Z194" i="11"/>
  <c r="Z195" i="11"/>
  <c r="Z196" i="11"/>
  <c r="Z197" i="11"/>
  <c r="Z198" i="11"/>
  <c r="Z199" i="11"/>
  <c r="Z200" i="11"/>
  <c r="Z201" i="11"/>
  <c r="Z202" i="11"/>
  <c r="Z203" i="11"/>
  <c r="Z204" i="11"/>
  <c r="Z205" i="11"/>
  <c r="Z206" i="11"/>
  <c r="Z207" i="11"/>
  <c r="Z208" i="11"/>
  <c r="Z209" i="11"/>
  <c r="Z210" i="11"/>
  <c r="Z211" i="11"/>
  <c r="Z212" i="11"/>
  <c r="Z213" i="11"/>
  <c r="Z214" i="11"/>
  <c r="Z215" i="11"/>
  <c r="Z216" i="11"/>
  <c r="Z217" i="11"/>
  <c r="Z218" i="11"/>
  <c r="Z219" i="11"/>
  <c r="Z220" i="11"/>
  <c r="Z221" i="11"/>
  <c r="Z222" i="11"/>
  <c r="Z223" i="11"/>
  <c r="Z224" i="11"/>
  <c r="Z225" i="11"/>
  <c r="Z226" i="11"/>
  <c r="Z227" i="11"/>
  <c r="Z228" i="11"/>
  <c r="Z229" i="11"/>
  <c r="Z230" i="11"/>
  <c r="Z231" i="11"/>
  <c r="Z232" i="11"/>
  <c r="Z233" i="11"/>
  <c r="Z234" i="11"/>
  <c r="Z235" i="11"/>
  <c r="Z236" i="11"/>
  <c r="Z237" i="11"/>
  <c r="Z238" i="11"/>
  <c r="Z239" i="11"/>
  <c r="Z240" i="11"/>
  <c r="Z241" i="11"/>
  <c r="Z242" i="11"/>
  <c r="Z243" i="11"/>
  <c r="Z244" i="11"/>
  <c r="Z245" i="11"/>
  <c r="Z246" i="11"/>
  <c r="Z247" i="11"/>
  <c r="Z248" i="11"/>
  <c r="Z249" i="11"/>
  <c r="Z250" i="11"/>
  <c r="Z251" i="11"/>
  <c r="Z252" i="11"/>
  <c r="Z253" i="11"/>
  <c r="Z254" i="11"/>
  <c r="Z255" i="11"/>
  <c r="Z256" i="11"/>
  <c r="Z257" i="11"/>
  <c r="Z258" i="11"/>
  <c r="Z259" i="11"/>
  <c r="Z260" i="11"/>
  <c r="Z261" i="11"/>
  <c r="Z262" i="11"/>
  <c r="Z263" i="11"/>
  <c r="Z264" i="11"/>
  <c r="Z265" i="11"/>
  <c r="Z266" i="11"/>
  <c r="Z267" i="11"/>
  <c r="Z268" i="11"/>
  <c r="Z269" i="11"/>
  <c r="Z270" i="11"/>
  <c r="Z271" i="11"/>
  <c r="Z272" i="11"/>
  <c r="Z273" i="11"/>
  <c r="Z274" i="11"/>
  <c r="Z275" i="11"/>
  <c r="Z276" i="11"/>
  <c r="Z277" i="11"/>
  <c r="Z278" i="11"/>
  <c r="Z279" i="11"/>
  <c r="Z280" i="11"/>
  <c r="Z281" i="11"/>
  <c r="Z282" i="11"/>
  <c r="Z283" i="11"/>
  <c r="Z284" i="11"/>
  <c r="Z285" i="11"/>
  <c r="Z286" i="11"/>
  <c r="Z287" i="11"/>
  <c r="Z288" i="11"/>
  <c r="Z289" i="11"/>
  <c r="Z290" i="11"/>
  <c r="Z291" i="11"/>
  <c r="Z292" i="11"/>
  <c r="Z293" i="11"/>
  <c r="Z294" i="11"/>
  <c r="Z295" i="11"/>
  <c r="Z296" i="11"/>
  <c r="Z297" i="11"/>
  <c r="Z298" i="11"/>
  <c r="Z299" i="11"/>
  <c r="Z300" i="11"/>
  <c r="Z301" i="11"/>
  <c r="Z302" i="11"/>
  <c r="Z303" i="11"/>
  <c r="Z304" i="11"/>
  <c r="Z305" i="11"/>
  <c r="Z306" i="11"/>
  <c r="Z307" i="11"/>
  <c r="Z308" i="11"/>
  <c r="Z309" i="11"/>
  <c r="Z310" i="11"/>
  <c r="Z311" i="11"/>
  <c r="Z312" i="11"/>
  <c r="Z313" i="11"/>
  <c r="Z314" i="11"/>
  <c r="Z315" i="11"/>
  <c r="Z316" i="11"/>
  <c r="Z317" i="11"/>
  <c r="Z318" i="11"/>
  <c r="Z319" i="11"/>
  <c r="Z320" i="11"/>
  <c r="Z321" i="11"/>
  <c r="Z322" i="11"/>
  <c r="Z323" i="11"/>
  <c r="Z324" i="11"/>
  <c r="Z325" i="11"/>
  <c r="Z326" i="11"/>
  <c r="Z327" i="11"/>
  <c r="Z328" i="11"/>
  <c r="Z329" i="11"/>
  <c r="Z330" i="11"/>
  <c r="Z331" i="11"/>
  <c r="Z332" i="11"/>
  <c r="Z333" i="11"/>
  <c r="Z334" i="11"/>
  <c r="Z335" i="11"/>
  <c r="Z336" i="11"/>
  <c r="Z337" i="11"/>
  <c r="Z338" i="11"/>
  <c r="Z339" i="11"/>
  <c r="Z340" i="11"/>
  <c r="Z341" i="11"/>
  <c r="Z342" i="11"/>
  <c r="Z343" i="11"/>
  <c r="Z344" i="11"/>
  <c r="Z345" i="11"/>
  <c r="Z346" i="11"/>
  <c r="Z347" i="11"/>
  <c r="Z348" i="11"/>
  <c r="Z349" i="11"/>
  <c r="Z350" i="11"/>
  <c r="Z351" i="11"/>
  <c r="Z352" i="11"/>
  <c r="Z353" i="11"/>
  <c r="Z354" i="11"/>
  <c r="Z355" i="11"/>
  <c r="Z356" i="11"/>
  <c r="Z357" i="11"/>
  <c r="Z358" i="11"/>
  <c r="Z359" i="11"/>
  <c r="Z360" i="11"/>
  <c r="Z361" i="11"/>
  <c r="Z362" i="11"/>
  <c r="Z363" i="11"/>
  <c r="Z364" i="11"/>
  <c r="Z365" i="11"/>
  <c r="Z366" i="11"/>
  <c r="Z367" i="11"/>
  <c r="Z368" i="11"/>
  <c r="Z369" i="11"/>
  <c r="Z370" i="11"/>
  <c r="Z371" i="11"/>
  <c r="Z372" i="11"/>
  <c r="Z373" i="11"/>
  <c r="Z374" i="11"/>
  <c r="Z375" i="11"/>
  <c r="Z376" i="11"/>
  <c r="Z377" i="11"/>
  <c r="Z378" i="11"/>
  <c r="Z379" i="11"/>
  <c r="Z380" i="11"/>
  <c r="Z381" i="11"/>
  <c r="Z382" i="11"/>
  <c r="Z383" i="11"/>
  <c r="Z384" i="11"/>
  <c r="Z385" i="11"/>
  <c r="Z386" i="11"/>
  <c r="Z387" i="11"/>
  <c r="Z388" i="11"/>
  <c r="Z389" i="11"/>
  <c r="Z390" i="11"/>
  <c r="Z391" i="11"/>
  <c r="Z392" i="11"/>
  <c r="Z393" i="11"/>
  <c r="Z394" i="11"/>
  <c r="Z395" i="11"/>
  <c r="Z396" i="11"/>
  <c r="Z397" i="11"/>
  <c r="Z398" i="11"/>
  <c r="Z399" i="11"/>
  <c r="Z400" i="11"/>
  <c r="Z401" i="11"/>
  <c r="Z402" i="11"/>
  <c r="Z403" i="11"/>
  <c r="Z404" i="11"/>
  <c r="Z405" i="11"/>
  <c r="Z406" i="11"/>
  <c r="Z407" i="11"/>
  <c r="Z408" i="11"/>
  <c r="Z409" i="11"/>
  <c r="Z410" i="11"/>
  <c r="Z411" i="11"/>
  <c r="Z412" i="11"/>
  <c r="Z413" i="11"/>
  <c r="Z414" i="11"/>
  <c r="Z415" i="11"/>
  <c r="Z416" i="11"/>
  <c r="Z417" i="11"/>
  <c r="Z418" i="11"/>
  <c r="Z419" i="11"/>
  <c r="Z420" i="11"/>
  <c r="Z421" i="11"/>
  <c r="Z422" i="11"/>
  <c r="Z423" i="11"/>
  <c r="Z424" i="11"/>
  <c r="Z425" i="11"/>
  <c r="Z426" i="11"/>
  <c r="Z427" i="11"/>
  <c r="Z428" i="11"/>
  <c r="Z429" i="11"/>
  <c r="Z430" i="11"/>
  <c r="Z431" i="11"/>
  <c r="Z432" i="11"/>
  <c r="Z433" i="11"/>
  <c r="Z434" i="11"/>
  <c r="Z435" i="11"/>
  <c r="Z436" i="11"/>
  <c r="Z437" i="11"/>
  <c r="Z438" i="11"/>
  <c r="Z439" i="11"/>
  <c r="Z440" i="11"/>
  <c r="Z441" i="11"/>
  <c r="Z442" i="11"/>
  <c r="Z443" i="11"/>
  <c r="Z444" i="11"/>
  <c r="Z445" i="11"/>
  <c r="Z446" i="11"/>
  <c r="Z447" i="11"/>
  <c r="Z448" i="11"/>
  <c r="Z449" i="11"/>
  <c r="Z450" i="11"/>
  <c r="Z451" i="11"/>
  <c r="Z452" i="11"/>
  <c r="Z453" i="11"/>
  <c r="Z454" i="11"/>
  <c r="Z455" i="11"/>
  <c r="Z456" i="11"/>
  <c r="Z457" i="11"/>
  <c r="Z458" i="11"/>
  <c r="Z459" i="11"/>
  <c r="Z460" i="11"/>
  <c r="Z461" i="11"/>
  <c r="Z462" i="11"/>
  <c r="Z463" i="11"/>
  <c r="Z464" i="11"/>
  <c r="Z465" i="11"/>
  <c r="Z466" i="11"/>
  <c r="Z467" i="11"/>
  <c r="Z468" i="11"/>
  <c r="Z469" i="11"/>
  <c r="Z470" i="11"/>
  <c r="Z471" i="11"/>
  <c r="Z472" i="11"/>
  <c r="Z473" i="11"/>
  <c r="Z474" i="11"/>
  <c r="Z475" i="11"/>
  <c r="Z476" i="11"/>
  <c r="Z477" i="11"/>
  <c r="Z478" i="11"/>
  <c r="Z479" i="11"/>
  <c r="Z480" i="11"/>
  <c r="Z481" i="11"/>
  <c r="Z482" i="11"/>
  <c r="Z483" i="11"/>
  <c r="Z484" i="11"/>
  <c r="Z485" i="11"/>
  <c r="Z486" i="11"/>
  <c r="Z487" i="11"/>
  <c r="Z488" i="11"/>
  <c r="Z489" i="11"/>
  <c r="Z490" i="11"/>
  <c r="Z491" i="11"/>
  <c r="Z492" i="11"/>
  <c r="Z493" i="11"/>
  <c r="Z494" i="11"/>
  <c r="Z495" i="11"/>
  <c r="Z496" i="11"/>
  <c r="Z497" i="11"/>
  <c r="Z498" i="11"/>
  <c r="Z499" i="11"/>
  <c r="Z500" i="11"/>
  <c r="Z501" i="11"/>
  <c r="Z502" i="11"/>
  <c r="Z503" i="11"/>
  <c r="Z504" i="11"/>
  <c r="Z505" i="11"/>
  <c r="Z506" i="11"/>
  <c r="Z507" i="11"/>
  <c r="Z508" i="11"/>
  <c r="Z509" i="11"/>
  <c r="Z510" i="11"/>
  <c r="Z511" i="11"/>
  <c r="Z512" i="11"/>
  <c r="Z513" i="11"/>
  <c r="Z514" i="11"/>
  <c r="Z515" i="11"/>
  <c r="Z516" i="11"/>
  <c r="Z517" i="11"/>
  <c r="Z518" i="11"/>
  <c r="Z519" i="11"/>
  <c r="Z520" i="11"/>
  <c r="Z521" i="11"/>
  <c r="Z522" i="11"/>
  <c r="Z523" i="11"/>
  <c r="Z524" i="11"/>
  <c r="Z525" i="11"/>
  <c r="Z526" i="11"/>
  <c r="Z527" i="11"/>
  <c r="Z528" i="11"/>
  <c r="Z529" i="11"/>
  <c r="Z530" i="11"/>
  <c r="Z531" i="11"/>
  <c r="Z532" i="11"/>
  <c r="Z533" i="11"/>
  <c r="Z534" i="11"/>
  <c r="Z535" i="11"/>
  <c r="Z536" i="11"/>
  <c r="Z537" i="11"/>
  <c r="Z538" i="11"/>
  <c r="Z539" i="11"/>
  <c r="Z540" i="11"/>
  <c r="Z541" i="11"/>
  <c r="Z542" i="11"/>
  <c r="Z543" i="11"/>
  <c r="Z544" i="11"/>
  <c r="Z545" i="11"/>
  <c r="Z546" i="11"/>
  <c r="Z547" i="11"/>
  <c r="Z548" i="11"/>
  <c r="Z549" i="11"/>
  <c r="Z550" i="11"/>
  <c r="Z551" i="11"/>
  <c r="Z552" i="11"/>
  <c r="Z553" i="11"/>
  <c r="Z554" i="11"/>
  <c r="Z555" i="11"/>
  <c r="Z556" i="11"/>
  <c r="Z557" i="11"/>
  <c r="Z558" i="11"/>
  <c r="Z559" i="11"/>
  <c r="Z560" i="11"/>
  <c r="Z561" i="11"/>
  <c r="Z562" i="11"/>
  <c r="Z563" i="11"/>
  <c r="Z564" i="11"/>
  <c r="Z565" i="11"/>
  <c r="Z566" i="11"/>
  <c r="Z567" i="11"/>
  <c r="Z568" i="11"/>
  <c r="Z569" i="11"/>
  <c r="Z570" i="11"/>
  <c r="Z571" i="11"/>
  <c r="Z572" i="11"/>
  <c r="Z573" i="11"/>
  <c r="Z574" i="11"/>
  <c r="Z575" i="11"/>
  <c r="Z576" i="11"/>
  <c r="Z577" i="11"/>
  <c r="Z578" i="11"/>
  <c r="Z579" i="11"/>
  <c r="Z580" i="11"/>
  <c r="Z581" i="11"/>
  <c r="Z582" i="11"/>
  <c r="Z583" i="11"/>
  <c r="Z584" i="11"/>
  <c r="Z585" i="11"/>
  <c r="Z586" i="11"/>
  <c r="Z587" i="11"/>
  <c r="Z588" i="11"/>
  <c r="Z589" i="11"/>
  <c r="Z590" i="11"/>
  <c r="Z591" i="11"/>
  <c r="Z592" i="11"/>
  <c r="Z593" i="11"/>
  <c r="Z594" i="11"/>
  <c r="Z595" i="11"/>
  <c r="Z596" i="11"/>
  <c r="Z597" i="11"/>
  <c r="Z598" i="11"/>
  <c r="Z599" i="11"/>
  <c r="Z600" i="11"/>
  <c r="Z601" i="11"/>
  <c r="Z602" i="11"/>
  <c r="Z603" i="11"/>
  <c r="Z604" i="11"/>
  <c r="Z605" i="11"/>
  <c r="Z606" i="11"/>
  <c r="Z607" i="11"/>
  <c r="Z608" i="11"/>
  <c r="Z609" i="11"/>
  <c r="Z610" i="11"/>
  <c r="Z611" i="11"/>
  <c r="Z612" i="11"/>
  <c r="Z613" i="11"/>
  <c r="Z614" i="11"/>
  <c r="Z615" i="11"/>
  <c r="Z616" i="11"/>
  <c r="Z617" i="11"/>
  <c r="Z618" i="11"/>
  <c r="Z619" i="11"/>
  <c r="Z620" i="11"/>
  <c r="Z621" i="11"/>
  <c r="Z622" i="11"/>
  <c r="Z623" i="11"/>
  <c r="Z624" i="11"/>
  <c r="Z625" i="11"/>
  <c r="Z626" i="11"/>
  <c r="Z627" i="11"/>
  <c r="Z628" i="11"/>
  <c r="Z629" i="11"/>
  <c r="Z630" i="11"/>
  <c r="Z631" i="11"/>
  <c r="Z632" i="11"/>
  <c r="Z633" i="11"/>
  <c r="Z634" i="11"/>
  <c r="Z635" i="11"/>
  <c r="Z636" i="11"/>
  <c r="Z637" i="11"/>
  <c r="Z638" i="11"/>
  <c r="Z639" i="11"/>
  <c r="Z640" i="11"/>
  <c r="Z641" i="11"/>
  <c r="Z642" i="11"/>
  <c r="Z643" i="11"/>
  <c r="Z644" i="11"/>
  <c r="Z645" i="11"/>
  <c r="Z646" i="11"/>
  <c r="Z647" i="11"/>
  <c r="Z648" i="11"/>
  <c r="Z649" i="11"/>
  <c r="Z650" i="11"/>
  <c r="Z651" i="11"/>
  <c r="Z652" i="11"/>
  <c r="Z653" i="11"/>
  <c r="Z654" i="11"/>
  <c r="Z655" i="11"/>
  <c r="Z656" i="11"/>
  <c r="Z657" i="11"/>
  <c r="Z658" i="11"/>
  <c r="Z659" i="11"/>
  <c r="Z660" i="11"/>
  <c r="Z661" i="11"/>
  <c r="Z662" i="11"/>
  <c r="Z663" i="11"/>
  <c r="Z664" i="11"/>
  <c r="Z665" i="11"/>
  <c r="Z666" i="11"/>
  <c r="Z667" i="11"/>
  <c r="Z668" i="11"/>
  <c r="Z669" i="11"/>
  <c r="Z670" i="11"/>
  <c r="Z671" i="11"/>
  <c r="Z672" i="11"/>
  <c r="Z673" i="11"/>
  <c r="Z674" i="11"/>
  <c r="Z675" i="11"/>
  <c r="Z676" i="11"/>
  <c r="Z677" i="11"/>
  <c r="Z678" i="11"/>
  <c r="Z679" i="11"/>
  <c r="Z680" i="11"/>
  <c r="Z681" i="11"/>
  <c r="Z682" i="11"/>
  <c r="Z683" i="11"/>
  <c r="Z684" i="11"/>
  <c r="Z685" i="11"/>
  <c r="Z686" i="11"/>
  <c r="Z687" i="11"/>
  <c r="Z688" i="11"/>
  <c r="Z689" i="11"/>
  <c r="Z690" i="11"/>
  <c r="Z691" i="11"/>
  <c r="Z692" i="11"/>
  <c r="Z693" i="11"/>
  <c r="Z694" i="11"/>
  <c r="Z695" i="11"/>
  <c r="Z696" i="11"/>
  <c r="Z697" i="11"/>
  <c r="Z698" i="11"/>
  <c r="Z699" i="11"/>
  <c r="Z700" i="11"/>
  <c r="Z701" i="11"/>
  <c r="Z702" i="11"/>
  <c r="Z703" i="11"/>
  <c r="Z704" i="11"/>
  <c r="Z705" i="11"/>
  <c r="Z706" i="11"/>
  <c r="Z707" i="11"/>
  <c r="Z708" i="11"/>
  <c r="Z709" i="11"/>
  <c r="Z710" i="11"/>
  <c r="Z711" i="11"/>
  <c r="Z712" i="11"/>
  <c r="Z713" i="11"/>
  <c r="Z714" i="11"/>
  <c r="Z715" i="11"/>
  <c r="Z716" i="11"/>
  <c r="Z717" i="11"/>
  <c r="Z718" i="11"/>
  <c r="Z719" i="11"/>
  <c r="Z720" i="11"/>
  <c r="Z721" i="11"/>
  <c r="Z722" i="11"/>
  <c r="Z723" i="11"/>
  <c r="Z724" i="11"/>
  <c r="Z725" i="11"/>
  <c r="Z726" i="11"/>
  <c r="Z727" i="11"/>
  <c r="Z728" i="11"/>
  <c r="Z729" i="11"/>
  <c r="Z730" i="11"/>
  <c r="Z731" i="11"/>
  <c r="Z732" i="11"/>
  <c r="Z733" i="11"/>
  <c r="Z734" i="11"/>
  <c r="Z735" i="11"/>
  <c r="Z736" i="11"/>
  <c r="Z737" i="11"/>
  <c r="Z738" i="11"/>
  <c r="Z739" i="11"/>
  <c r="Z740" i="11"/>
  <c r="Z741" i="11"/>
  <c r="Z742" i="11"/>
  <c r="Z743" i="11"/>
  <c r="Z744" i="11"/>
  <c r="Z745" i="11"/>
  <c r="Z746" i="11"/>
  <c r="Z747" i="11"/>
  <c r="Z748" i="11"/>
  <c r="Z749" i="11"/>
  <c r="Z750" i="11"/>
  <c r="Z751" i="11"/>
  <c r="Z752" i="11"/>
  <c r="Z753" i="11"/>
  <c r="Z754" i="11"/>
  <c r="Z755" i="11"/>
  <c r="Z756" i="11"/>
  <c r="Z757" i="11"/>
  <c r="Z758" i="11"/>
  <c r="Z759" i="11"/>
  <c r="Z760" i="11"/>
  <c r="Z761" i="11"/>
  <c r="Z762" i="11"/>
  <c r="Z763" i="11"/>
  <c r="Z764" i="11"/>
  <c r="Z765" i="11"/>
  <c r="Z766" i="11"/>
  <c r="Z767" i="11"/>
  <c r="Z768" i="11"/>
  <c r="Z769" i="11"/>
  <c r="Z770" i="11"/>
  <c r="Z771" i="11"/>
  <c r="Z772" i="11"/>
  <c r="Z773" i="11"/>
  <c r="Z774" i="11"/>
  <c r="Z775" i="11"/>
  <c r="Z776" i="11"/>
  <c r="Z777" i="11"/>
  <c r="Z778" i="11"/>
  <c r="Z779" i="11"/>
  <c r="Z780" i="11"/>
  <c r="Z781" i="11"/>
  <c r="Z782" i="11"/>
  <c r="Z783" i="11"/>
  <c r="Z784" i="11"/>
  <c r="Z785" i="11"/>
  <c r="Z786" i="11"/>
  <c r="Z787" i="11"/>
  <c r="Z788" i="11"/>
  <c r="Z789" i="11"/>
  <c r="Z790" i="11"/>
  <c r="Z791" i="11"/>
  <c r="Z792" i="11"/>
  <c r="Z793" i="11"/>
  <c r="Z794" i="11"/>
  <c r="Z795" i="11"/>
  <c r="Z796" i="11"/>
  <c r="Z797" i="11"/>
  <c r="Z798" i="11"/>
  <c r="Z799" i="11"/>
  <c r="Z800" i="11"/>
  <c r="Z801" i="11"/>
  <c r="Z802" i="11"/>
  <c r="Z803" i="11"/>
  <c r="Z804" i="11"/>
  <c r="Z805" i="11"/>
  <c r="Z806" i="11"/>
  <c r="Z807" i="11"/>
  <c r="Z808" i="11"/>
  <c r="Z809" i="11"/>
  <c r="Z810" i="11"/>
  <c r="Z811" i="11"/>
  <c r="Z812" i="11"/>
  <c r="Z813" i="11"/>
  <c r="Z814" i="11"/>
  <c r="Z815" i="11"/>
  <c r="Z816" i="11"/>
  <c r="Z817" i="11"/>
  <c r="Z818" i="11"/>
  <c r="Z819" i="11"/>
  <c r="Z820" i="11"/>
  <c r="Z821" i="11"/>
  <c r="Z822" i="11"/>
  <c r="Z823" i="11"/>
  <c r="Z824" i="11"/>
  <c r="Z825" i="11"/>
  <c r="Z826" i="11"/>
  <c r="Z827" i="11"/>
  <c r="Z828" i="11"/>
  <c r="Z829" i="11"/>
  <c r="Z830" i="11"/>
  <c r="Z831" i="11"/>
  <c r="Z832" i="11"/>
  <c r="Z833" i="11"/>
  <c r="Z834" i="11"/>
  <c r="Z835" i="11"/>
  <c r="Z836" i="11"/>
  <c r="Z837" i="11"/>
  <c r="Z838" i="11"/>
  <c r="Z839" i="11"/>
  <c r="Z840" i="11"/>
  <c r="Z841" i="11"/>
  <c r="Z842" i="11"/>
  <c r="Z843" i="11"/>
  <c r="Z844" i="11"/>
  <c r="Z845" i="11"/>
  <c r="Z846" i="11"/>
  <c r="Z847" i="11"/>
  <c r="Z848" i="11"/>
  <c r="Z849" i="11"/>
  <c r="Z850" i="11"/>
  <c r="Z851" i="11"/>
  <c r="Z852" i="11"/>
  <c r="Z853" i="11"/>
  <c r="Z854" i="11"/>
  <c r="Z855" i="11"/>
  <c r="Z856" i="11"/>
  <c r="Z857" i="11"/>
  <c r="Z858" i="11"/>
  <c r="Z859" i="11"/>
  <c r="Z860" i="11"/>
  <c r="Z861" i="11"/>
  <c r="Z862" i="11"/>
  <c r="Z863" i="11"/>
  <c r="Z864" i="11"/>
  <c r="Z865" i="11"/>
  <c r="Z866" i="11"/>
  <c r="Z867" i="11"/>
  <c r="Z868" i="11"/>
  <c r="Z869" i="11"/>
  <c r="Z870" i="11"/>
  <c r="Z871" i="11"/>
  <c r="Z872" i="11"/>
  <c r="Z873" i="11"/>
  <c r="Z874" i="11"/>
  <c r="Z875" i="11"/>
  <c r="Z876" i="11"/>
  <c r="Z877" i="11"/>
  <c r="Z878" i="11"/>
  <c r="Z879" i="11"/>
  <c r="Z880" i="11"/>
  <c r="Z881" i="11"/>
  <c r="Z882" i="11"/>
  <c r="Z883" i="11"/>
  <c r="Z884" i="11"/>
  <c r="Z885" i="11"/>
  <c r="Z886" i="11"/>
  <c r="Z887" i="11"/>
  <c r="Z888" i="11"/>
  <c r="Z889" i="11"/>
  <c r="Z890" i="11"/>
  <c r="Z891" i="11"/>
  <c r="Z892" i="11"/>
  <c r="Z893" i="11"/>
  <c r="Z894" i="11"/>
  <c r="Z895" i="11"/>
  <c r="Z896" i="11"/>
  <c r="Z897" i="11"/>
  <c r="Z898" i="11"/>
  <c r="Z899" i="11"/>
  <c r="Z900" i="11"/>
  <c r="Z901" i="11"/>
  <c r="Z902" i="11"/>
  <c r="Z903" i="11"/>
  <c r="Z904" i="11"/>
  <c r="Z905" i="11"/>
  <c r="Z906" i="11"/>
  <c r="Z907" i="11"/>
  <c r="Z908" i="11"/>
  <c r="Z909" i="11"/>
  <c r="Z910" i="11"/>
  <c r="Z911" i="11"/>
  <c r="Z912" i="11"/>
  <c r="Z913" i="11"/>
  <c r="Z914" i="11"/>
  <c r="Z915" i="11"/>
  <c r="Z916" i="11"/>
  <c r="Z917" i="11"/>
  <c r="Z918" i="11"/>
  <c r="Z919" i="11"/>
  <c r="Z920" i="11"/>
  <c r="Z921" i="11"/>
  <c r="Z922" i="11"/>
  <c r="Z923" i="11"/>
  <c r="Z924" i="11"/>
  <c r="Z925" i="11"/>
  <c r="Z926" i="11"/>
  <c r="Z927" i="11"/>
  <c r="Z928" i="11"/>
  <c r="Z929" i="11"/>
  <c r="Z930" i="11"/>
  <c r="Z931" i="11"/>
  <c r="Z932" i="11"/>
  <c r="Z933" i="11"/>
  <c r="Z934" i="11"/>
  <c r="Z935" i="11"/>
  <c r="Z936" i="11"/>
  <c r="Z937" i="11"/>
  <c r="Z938" i="11"/>
  <c r="Z939" i="11"/>
  <c r="Z940" i="11"/>
  <c r="Z941" i="11"/>
  <c r="Z942" i="11"/>
  <c r="Z943" i="11"/>
  <c r="Z944" i="11"/>
  <c r="Z945" i="11"/>
  <c r="Z946" i="11"/>
  <c r="Z947" i="11"/>
  <c r="Z948" i="11"/>
  <c r="Z949" i="11"/>
  <c r="Z950" i="11"/>
  <c r="Z951" i="11"/>
  <c r="Z952" i="11"/>
  <c r="Z953" i="11"/>
  <c r="Z954" i="11"/>
  <c r="Z955" i="11"/>
  <c r="Z956" i="11"/>
  <c r="Z957" i="11"/>
  <c r="Z958" i="11"/>
  <c r="Z959" i="11"/>
  <c r="Z960" i="11"/>
  <c r="Z961" i="11"/>
  <c r="Z962" i="11"/>
  <c r="Z963" i="11"/>
  <c r="Z964" i="11"/>
  <c r="Z965" i="11"/>
  <c r="Z966" i="11"/>
  <c r="Z967" i="11"/>
  <c r="Z968" i="11"/>
  <c r="Z969" i="11"/>
  <c r="Z970" i="11"/>
  <c r="Z971" i="11"/>
  <c r="Z972" i="11"/>
  <c r="Z973" i="11"/>
  <c r="Z974" i="11"/>
  <c r="Z975" i="11"/>
  <c r="Z976" i="11"/>
  <c r="Z977" i="11"/>
  <c r="Z978" i="11"/>
  <c r="Z979" i="11"/>
  <c r="Z980" i="11"/>
  <c r="Z981" i="11"/>
  <c r="Z982" i="11"/>
  <c r="Z983" i="11"/>
  <c r="Z984" i="11"/>
  <c r="Z985" i="11"/>
  <c r="Z986" i="11"/>
  <c r="Z987" i="11"/>
  <c r="Z988" i="11"/>
  <c r="Z989" i="11"/>
  <c r="Z990" i="11"/>
  <c r="Z991" i="11"/>
  <c r="Z992" i="11"/>
  <c r="Z993" i="11"/>
  <c r="Z994" i="11"/>
  <c r="Z995" i="11"/>
  <c r="Z996" i="11"/>
  <c r="Z997" i="11"/>
  <c r="Z998" i="11"/>
  <c r="Z999" i="11"/>
  <c r="Z1000" i="11"/>
  <c r="K8" i="2"/>
  <c r="K13" i="2"/>
  <c r="K14" i="2"/>
  <c r="K15" i="2"/>
  <c r="K3" i="2"/>
  <c r="K2" i="2"/>
  <c r="K10" i="2"/>
  <c r="K4" i="2"/>
  <c r="K11" i="2"/>
  <c r="I25" i="2"/>
  <c r="I26" i="2"/>
  <c r="I10" i="2"/>
  <c r="I8" i="2"/>
  <c r="I27" i="2"/>
  <c r="I28" i="2"/>
  <c r="I29" i="2"/>
  <c r="I30" i="2"/>
  <c r="I31" i="2"/>
  <c r="I22" i="2"/>
  <c r="I20" i="2"/>
  <c r="I23" i="2"/>
  <c r="I21" i="2"/>
  <c r="I16" i="2"/>
  <c r="I17" i="2"/>
  <c r="I18" i="2"/>
  <c r="I19" i="2"/>
  <c r="I3" i="2"/>
  <c r="I2" i="2"/>
  <c r="I7" i="2"/>
  <c r="I4" i="2"/>
  <c r="I13" i="2"/>
  <c r="I14" i="2"/>
  <c r="I5" i="2"/>
  <c r="I6" i="2"/>
  <c r="I15" i="2"/>
  <c r="I11" i="2"/>
  <c r="I24" i="2"/>
  <c r="D31" i="5"/>
  <c r="C31" i="5"/>
  <c r="E31" i="5"/>
  <c r="D30" i="5"/>
  <c r="C30" i="5"/>
  <c r="E30" i="5"/>
  <c r="D29" i="5"/>
  <c r="C29" i="5"/>
  <c r="E29" i="5"/>
  <c r="D28" i="5"/>
  <c r="C28" i="5"/>
  <c r="E28" i="5"/>
  <c r="D27" i="5"/>
  <c r="C27" i="5"/>
  <c r="E27" i="5"/>
  <c r="D26" i="5"/>
  <c r="C26" i="5"/>
  <c r="E26" i="5"/>
  <c r="D25" i="5"/>
  <c r="C25" i="5"/>
  <c r="E25" i="5"/>
  <c r="D24" i="5"/>
  <c r="C24" i="5"/>
  <c r="E24" i="5"/>
  <c r="D23" i="5"/>
  <c r="C23" i="5"/>
  <c r="E23" i="5"/>
  <c r="D22" i="5"/>
  <c r="C22" i="5"/>
  <c r="E22" i="5"/>
  <c r="D21" i="5"/>
  <c r="C21" i="5"/>
  <c r="E21" i="5"/>
  <c r="D20" i="5"/>
  <c r="C20" i="5"/>
  <c r="E20" i="5"/>
  <c r="D19" i="5"/>
  <c r="C19" i="5"/>
  <c r="E19" i="5"/>
  <c r="D18" i="5"/>
  <c r="C18" i="5"/>
  <c r="E18" i="5"/>
  <c r="D17" i="5"/>
  <c r="C17" i="5"/>
  <c r="E17" i="5"/>
  <c r="D16" i="5"/>
  <c r="C16" i="5"/>
  <c r="E16" i="5"/>
  <c r="D15" i="5"/>
  <c r="C15" i="5"/>
  <c r="E15" i="5"/>
  <c r="D14" i="5"/>
  <c r="C14" i="5"/>
  <c r="E14" i="5"/>
  <c r="D13" i="5"/>
  <c r="C13" i="5"/>
  <c r="E13" i="5"/>
  <c r="D12" i="5"/>
  <c r="C12" i="5"/>
  <c r="E12" i="5"/>
  <c r="D11" i="5"/>
  <c r="C11" i="5"/>
  <c r="E11" i="5"/>
  <c r="D10" i="5"/>
  <c r="C10" i="5"/>
  <c r="E10" i="5"/>
  <c r="D9" i="5"/>
  <c r="C9" i="5"/>
  <c r="E9" i="5"/>
  <c r="D8" i="5"/>
  <c r="C8" i="5"/>
  <c r="E8" i="5"/>
  <c r="D7" i="5"/>
  <c r="C7" i="5"/>
  <c r="E7" i="5"/>
  <c r="D6" i="5"/>
  <c r="C6" i="5"/>
  <c r="E6" i="5"/>
  <c r="D5" i="5"/>
  <c r="C5" i="5"/>
  <c r="E5" i="5"/>
  <c r="D4" i="5"/>
  <c r="C4" i="5"/>
  <c r="E4" i="5"/>
  <c r="D3" i="5"/>
  <c r="C3" i="5"/>
  <c r="E3" i="5"/>
  <c r="D2" i="5"/>
  <c r="C2" i="5"/>
  <c r="E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tc={99582394-B8C8-47EC-9920-08135CE750D8}</author>
    <author>tc={D85785D6-5822-4D80-A813-EF8190B92E43}</author>
    <author>tc={B31EE396-074C-4816-834C-52D099DD8CA1}</author>
    <author>tc={F7216256-7E0B-4058-9AE0-45F40AC240A4}</author>
    <author>tc={E1F3FCBF-F382-4743-85A0-F59B36049892}</author>
    <author>tc={4B3BB678-A99A-441E-8288-AF5806E0FEFD}</author>
    <author>tc={03888261-D805-47D2-B77E-4B361FDAAF3F}</author>
    <author>tc={42AEEE07-3C7F-45A8-B11A-A608F656B8C2}</author>
    <author>tc={58152EE2-D4E4-4C7E-97DE-E258737DB7CB}</author>
    <author>tc={AA18C4A7-EC35-4704-8E66-24DADFA9F907}</author>
    <author>tc={304A620D-4443-4936-830D-399B629107BD}</author>
    <author>tc={817208AA-26E3-42B4-A6FF-11C6EF27D1BE}</author>
    <author>tc={F9ABD29B-20DB-4302-9587-BF244851AD97}</author>
    <author>tc={9AA29B24-06CD-47CF-BEC2-B70E819F0530}</author>
    <author>tc={A1EA6142-0AF3-4EAE-BE27-B6A4B81A6BBD}</author>
    <author>tc={C8198F93-B211-4EC8-A829-56DB532A4EB2}</author>
    <author>tc={E23841B2-B605-4AE0-84CD-744E80FFD783}</author>
    <author>tc={FC2A29DF-5C23-4DAC-A70D-403205B712B2}</author>
    <author>tc={5FE6C41E-D271-4CFF-829C-BF6573DA783A}</author>
    <author>tc={BF71B992-AF96-4914-AAE7-B787488EC0A4}</author>
    <author>tc={AE66766B-A53A-4BAB-B056-4A6995812C3E}</author>
    <author>tc={0F579019-1720-462C-B3B1-95BB7C2B9A40}</author>
    <author>tc={9E7B6D9C-D4CB-4C4C-8ABB-A2293F18A07E}</author>
    <author>tc={3DE5EE79-CB56-4798-A2E0-67D10F9213E4}</author>
    <author>tc={733406F4-EBBD-457A-A97B-26E3AD249FE6}</author>
    <author>tc={91C5C80E-5DB9-44AB-A818-721840CC3851}</author>
    <author>tc={7D9C90A1-6C2D-4B8D-8D07-159BB4750568}</author>
    <author>tc={20F806A4-46A2-4A42-A9E4-2B266F5C06B2}</author>
    <author>tc={92D4359F-348F-4B94-963E-90A08A5E053C}</author>
    <author>tc={4A13AFAC-23B1-4FF6-B2CE-B9667BA59B08}</author>
    <author>tc={DAF36318-2D8F-4F88-BB6C-B6B42AD32843}</author>
    <author>tc={01FA6152-80F1-450F-888D-C7630C1A322F}</author>
    <author>tc={97B2A3C4-DFFE-4049-B527-941C5CF93600}</author>
    <author>tc={2BDB8482-FEC2-4538-A886-3E5A08B1562F}</author>
    <author>tc={A98039A2-3546-4CE5-9E67-2B54B9A4EC33}</author>
    <author>tc={758B430E-B77C-4AC4-ADF1-6EBF91D6B2E0}</author>
    <author>tc={0E8854BC-192E-41B5-B64E-0A181F52147F}</author>
    <author>tc={114C8224-CDEB-40F0-AAC5-7295B2FDB1C5}</author>
    <author>tc={3C9F0DE0-FB2D-44A5-A346-4236E4A6F306}</author>
    <author>tc={27C6B2BB-C582-46EB-8F76-0C1DD04C9CCB}</author>
    <author>tc={072EABF2-D9E4-4962-88D8-DB0B493C031D}</author>
    <author>tc={268B93DE-DCB6-400D-8211-2CB6A129F386}</author>
    <author>tc={B45F48E8-B02C-4979-8C76-6639D8C70F6A}</author>
    <author>tc={AFB95719-F771-4F0F-97BB-6C7E08469BE7}</author>
    <author>tc={E9143015-593F-4F14-A5D8-BA540E95842F}</author>
    <author>tc={EE7BC2D4-1490-4855-AB7C-B65B6CB2F7A8}</author>
    <author>tc={AB63B34B-29B8-47FF-9AA4-4C7754022B09}</author>
    <author>tc={11595EF9-2774-437C-857B-FF4FC65CBAEE}</author>
    <author>tc={E6724C79-EB2C-47FE-893B-9243BE907698}</author>
    <author>tc={0DCB0D7A-93DD-4E4F-8A5B-E74E41E556F3}</author>
    <author>tc={5DDF0790-E8E6-43C3-A52C-F1EE0C9E77C0}</author>
    <author>tc={0A398830-8C8F-47E4-BCE4-54A99360A726}</author>
    <author>tc={FE35049D-8A57-41B9-8FA8-F6C29C219214}</author>
    <author>tc={C36C6C63-C1C7-48CD-84FF-88A0C6393B47}</author>
    <author>tc={9641B353-0C5B-41D7-93EF-14300FC87F94}</author>
    <author>tc={3D5DE5F7-6206-46DE-8961-C9CCC6488ADA}</author>
    <author>tc={FEE30679-BFAD-4E6D-B645-BAA3D401950A}</author>
    <author>tc={392255DD-5BC7-42D9-8AEA-3A93BC331038}</author>
    <author>tc={D5845525-FC9A-4B6B-B2A9-562668FEF58D}</author>
    <author>tc={59546C2B-B041-42AA-9F94-7D1970A69719}</author>
    <author>tc={838CDECB-DF6D-4376-A47F-6143ADD0DDA1}</author>
    <author>tc={839C4DD1-7A79-41D4-8921-5FB28A41F3BD}</author>
    <author>tc={D357D0C4-75B8-4CF6-AD26-68930387009F}</author>
    <author>tc={B38E0698-EA9D-4F9A-85A4-6039677B26B1}</author>
  </authors>
  <commentList>
    <comment ref="U4" authorId="0" shapeId="0" xr:uid="{99582394-B8C8-47EC-9920-08135CE750D8}">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23" authorId="1" shapeId="0" xr:uid="{D85785D6-5822-4D80-A813-EF8190B92E43}">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28" authorId="2" shapeId="0" xr:uid="{B31EE396-074C-4816-834C-52D099DD8CA1}">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4" authorId="3" shapeId="0" xr:uid="{F7216256-7E0B-4058-9AE0-45F40AC240A4}">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85" authorId="4" shapeId="0" xr:uid="{E1F3FCBF-F382-4743-85A0-F59B36049892}">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128" authorId="5" shapeId="0" xr:uid="{4B3BB678-A99A-441E-8288-AF5806E0FEFD}">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131" authorId="6" shapeId="0" xr:uid="{03888261-D805-47D2-B77E-4B361FDAAF3F}">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135" authorId="7" shapeId="0" xr:uid="{42AEEE07-3C7F-45A8-B11A-A608F656B8C2}">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136" authorId="8" shapeId="0" xr:uid="{58152EE2-D4E4-4C7E-97DE-E258737DB7CB}">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145" authorId="9" shapeId="0" xr:uid="{AA18C4A7-EC35-4704-8E66-24DADFA9F907}">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193" authorId="10" shapeId="0" xr:uid="{304A620D-4443-4936-830D-399B629107BD}">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203" authorId="11" shapeId="0" xr:uid="{817208AA-26E3-42B4-A6FF-11C6EF27D1BE}">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251" authorId="12" shapeId="0" xr:uid="{F9ABD29B-20DB-4302-9587-BF244851AD97}">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260" authorId="13" shapeId="0" xr:uid="{9AA29B24-06CD-47CF-BEC2-B70E819F0530}">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277" authorId="14" shapeId="0" xr:uid="{A1EA6142-0AF3-4EAE-BE27-B6A4B81A6BBD}">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278" authorId="15" shapeId="0" xr:uid="{C8198F93-B211-4EC8-A829-56DB532A4EB2}">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06" authorId="16" shapeId="0" xr:uid="{E23841B2-B605-4AE0-84CD-744E80FFD783}">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10" authorId="17" shapeId="0" xr:uid="{FC2A29DF-5C23-4DAC-A70D-403205B712B2}">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18" authorId="18" shapeId="0" xr:uid="{5FE6C41E-D271-4CFF-829C-BF6573DA783A}">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21" authorId="19" shapeId="0" xr:uid="{BF71B992-AF96-4914-AAE7-B787488EC0A4}">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28" authorId="20" shapeId="0" xr:uid="{AE66766B-A53A-4BAB-B056-4A6995812C3E}">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29" authorId="21" shapeId="0" xr:uid="{0F579019-1720-462C-B3B1-95BB7C2B9A40}">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43" authorId="22" shapeId="0" xr:uid="{9E7B6D9C-D4CB-4C4C-8ABB-A2293F18A07E}">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46" authorId="23" shapeId="0" xr:uid="{3DE5EE79-CB56-4798-A2E0-67D10F9213E4}">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51" authorId="24" shapeId="0" xr:uid="{733406F4-EBBD-457A-A97B-26E3AD249FE6}">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54" authorId="25" shapeId="0" xr:uid="{91C5C80E-5DB9-44AB-A818-721840CC3851}">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58" authorId="26" shapeId="0" xr:uid="{7D9C90A1-6C2D-4B8D-8D07-159BB4750568}">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59" authorId="27" shapeId="0" xr:uid="{20F806A4-46A2-4A42-A9E4-2B266F5C06B2}">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68" authorId="28" shapeId="0" xr:uid="{92D4359F-348F-4B94-963E-90A08A5E053C}">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91" authorId="29" shapeId="0" xr:uid="{4A13AFAC-23B1-4FF6-B2CE-B9667BA59B08}">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392" authorId="30" shapeId="0" xr:uid="{DAF36318-2D8F-4F88-BB6C-B6B42AD32843}">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400" authorId="31" shapeId="0" xr:uid="{01FA6152-80F1-450F-888D-C7630C1A322F}">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414" authorId="32" shapeId="0" xr:uid="{97B2A3C4-DFFE-4049-B527-941C5CF93600}">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486" authorId="33" shapeId="0" xr:uid="{2BDB8482-FEC2-4538-A886-3E5A08B1562F}">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487" authorId="34" shapeId="0" xr:uid="{A98039A2-3546-4CE5-9E67-2B54B9A4EC33}">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642" authorId="35" shapeId="0" xr:uid="{758B430E-B77C-4AC4-ADF1-6EBF91D6B2E0}">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705" authorId="36" shapeId="0" xr:uid="{0E8854BC-192E-41B5-B64E-0A181F52147F}">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708" authorId="37" shapeId="0" xr:uid="{114C8224-CDEB-40F0-AAC5-7295B2FDB1C5}">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857" authorId="38" shapeId="0" xr:uid="{3C9F0DE0-FB2D-44A5-A346-4236E4A6F306}">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886" authorId="39" shapeId="0" xr:uid="{27C6B2BB-C582-46EB-8F76-0C1DD04C9CCB}">
      <text>
        <t>[Threaded comment]
Your version of Excel allows you to read this threaded comment; however, any edits to it will get removed if the file is opened in a newer version of Excel. Learn more: https://go.microsoft.com/fwlink/?linkid=870924
Comment:
    Dependent on FEU</t>
      </text>
    </comment>
    <comment ref="U887" authorId="40" shapeId="0" xr:uid="{072EABF2-D9E4-4962-88D8-DB0B493C031D}">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888" authorId="41" shapeId="0" xr:uid="{268B93DE-DCB6-400D-8211-2CB6A129F386}">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13" authorId="42" shapeId="0" xr:uid="{B45F48E8-B02C-4979-8C76-6639D8C70F6A}">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22" authorId="43" shapeId="0" xr:uid="{AFB95719-F771-4F0F-97BB-6C7E08469BE7}">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23" authorId="44" shapeId="0" xr:uid="{E9143015-593F-4F14-A5D8-BA540E95842F}">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25" authorId="45" shapeId="0" xr:uid="{EE7BC2D4-1490-4855-AB7C-B65B6CB2F7A8}">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27" authorId="46" shapeId="0" xr:uid="{AB63B34B-29B8-47FF-9AA4-4C7754022B09}">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29" authorId="47" shapeId="0" xr:uid="{11595EF9-2774-437C-857B-FF4FC65CBAEE}">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34" authorId="48" shapeId="0" xr:uid="{E6724C79-EB2C-47FE-893B-9243BE907698}">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36" authorId="49" shapeId="0" xr:uid="{0DCB0D7A-93DD-4E4F-8A5B-E74E41E556F3}">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45" authorId="50" shapeId="0" xr:uid="{5DDF0790-E8E6-43C3-A52C-F1EE0C9E77C0}">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46" authorId="51" shapeId="0" xr:uid="{0A398830-8C8F-47E4-BCE4-54A99360A726}">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50" authorId="52" shapeId="0" xr:uid="{FE35049D-8A57-41B9-8FA8-F6C29C219214}">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53" authorId="53" shapeId="0" xr:uid="{C36C6C63-C1C7-48CD-84FF-88A0C6393B47}">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62" authorId="54" shapeId="0" xr:uid="{9641B353-0C5B-41D7-93EF-14300FC87F94}">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64" authorId="55" shapeId="0" xr:uid="{3D5DE5F7-6206-46DE-8961-C9CCC6488ADA}">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65" authorId="56" shapeId="0" xr:uid="{FEE30679-BFAD-4E6D-B645-BAA3D401950A}">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66" authorId="57" shapeId="0" xr:uid="{392255DD-5BC7-42D9-8AEA-3A93BC331038}">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69" authorId="58" shapeId="0" xr:uid="{D5845525-FC9A-4B6B-B2A9-562668FEF58D}">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73" authorId="59" shapeId="0" xr:uid="{59546C2B-B041-42AA-9F94-7D1970A69719}">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82" authorId="60" shapeId="0" xr:uid="{838CDECB-DF6D-4376-A47F-6143ADD0DDA1}">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87" authorId="61" shapeId="0" xr:uid="{839C4DD1-7A79-41D4-8921-5FB28A41F3BD}">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88" authorId="62" shapeId="0" xr:uid="{D357D0C4-75B8-4CF6-AD26-68930387009F}">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 ref="U995" authorId="63" shapeId="0" xr:uid="{B38E0698-EA9D-4F9A-85A4-6039677B26B1}">
      <text>
        <t xml:space="preserve">[Threaded comment]
Your version of Excel allows you to read this threaded comment; however, any edits to it will get removed if the file is opened in a newer version of Excel. Learn more: https://go.microsoft.com/fwlink/?linkid=870924
Comment:
    Dependent on FEU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2339A1-8E22-4D69-B945-370CCB745221}" keepAlive="1" name="Query - All runner SKUs" description="Connection to the 'All runner SKUs' query in the workbook." type="5" refreshedVersion="8" background="1" saveData="1">
    <dbPr connection="Provider=Microsoft.Mashup.OleDb.1;Data Source=$Workbook$;Location=&quot;All runner SKUs&quot;;Extended Properties=&quot;&quot;" command="SELECT * FROM [All runner SKUs]"/>
  </connection>
  <connection id="2" xr16:uid="{64A058BC-70B5-4154-B60F-21517CDD4B19}" keepAlive="1" name="Query - All runner SKUs - Unpivot" description="Connection to the 'All runner SKUs - Unpivot' query in the workbook." type="5" refreshedVersion="8" background="1" saveData="1">
    <dbPr connection="Provider=Microsoft.Mashup.OleDb.1;Data Source=$Workbook$;Location=&quot;All runner SKUs - Unpivot&quot;;Extended Properties=&quot;&quot;" command="SELECT * FROM [All runner SKUs - Unpivot]"/>
  </connection>
  <connection id="3" xr16:uid="{73FC2BFB-5D8C-4CB0-9807-20CCCA8D2E18}" keepAlive="1" name="Query - All Weights" description="Connection to the 'All Weights' query in the workbook." type="5" refreshedVersion="0" background="1">
    <dbPr connection="Provider=Microsoft.Mashup.OleDb.1;Data Source=$Workbook$;Location=&quot;All Weights&quot;;Extended Properties=&quot;&quot;" command="SELECT * FROM [All Weights]"/>
  </connection>
  <connection id="4" xr16:uid="{2435F419-3135-4D7C-A84E-CA873E95A18B}" keepAlive="1" name="Query - All Weights (2)" description="Connection to the 'All Weights (2)' query in the workbook." type="5" refreshedVersion="0" background="1">
    <dbPr connection="Provider=Microsoft.Mashup.OleDb.1;Data Source=$Workbook$;Location=&quot;All Weights (2)&quot;;Extended Properties=&quot;&quot;" command="SELECT * FROM [All Weights (2)]"/>
  </connection>
  <connection id="5" xr16:uid="{7D6ED009-D452-45AF-91D8-A057DDB9B4BE}" keepAlive="1" name="Query - All Weights (3)" description="Connection to the 'All Weights (3)' query in the workbook." type="5" refreshedVersion="0" background="1">
    <dbPr connection="Provider=Microsoft.Mashup.OleDb.1;Data Source=$Workbook$;Location=&quot;All Weights (3)&quot;;Extended Properties=&quot;&quot;" command="SELECT * FROM [All Weights (3)]"/>
  </connection>
  <connection id="6" xr16:uid="{5689849C-EA85-4ADB-B214-89009C02935B}"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7" xr16:uid="{0BBA6AE5-CBC6-4962-AF97-4EFF52E6A027}" keepAlive="1" name="Query - Table_ExternalData_1" description="Connection to the 'Table_ExternalData_1' query in the workbook." type="5" refreshedVersion="0" background="1">
    <dbPr connection="Provider=Microsoft.Mashup.OleDb.1;Data Source=$Workbook$;Location=Table_ExternalData_1;Extended Properties=&quot;&quot;" command="SELECT * FROM [Table_ExternalData_1]"/>
  </connection>
  <connection id="8" xr16:uid="{67B9BB5F-05B8-462A-AD71-D9376E530DFE}" keepAlive="1" name="Query - Table_ExternalData_1 (2)" description="Connection to the 'Table_ExternalData_1 (2)' query in the workbook." type="5" refreshedVersion="0" background="1">
    <dbPr connection="Provider=Microsoft.Mashup.OleDb.1;Data Source=$Workbook$;Location=&quot;Table_ExternalData_1 (2)&quot;;Extended Properties=&quot;&quot;" command="SELECT * FROM [Table_ExternalData_1 (2)]"/>
  </connection>
  <connection id="9" xr16:uid="{F4F31C2C-FAC8-4A79-A57A-37584434B02A}" keepAlive="1" name="Query - Table_ExternalData_1 (3)" description="Connection to the 'Table_ExternalData_1 (3)' query in the workbook." type="5" refreshedVersion="0" background="1">
    <dbPr connection="Provider=Microsoft.Mashup.OleDb.1;Data Source=$Workbook$;Location=&quot;Table_ExternalData_1 (3)&quot;;Extended Properties=&quot;&quot;" command="SELECT * FROM [Table_ExternalData_1 (3)]"/>
  </connection>
  <connection id="10" xr16:uid="{BF1A0DE5-878D-45E6-8AA0-B701F517CAC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11" xr16:uid="{3C0A53C3-6A0A-4CF1-9188-C2983A8B47C5}"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<sst xmlns="http://schemas.openxmlformats.org/spreadsheetml/2006/main" count="36119" uniqueCount="2540">
  <si>
    <t>Item Number</t>
  </si>
  <si>
    <t>Item Description</t>
  </si>
  <si>
    <t>Item Type</t>
  </si>
  <si>
    <t>Primary Unit Of Measure</t>
  </si>
  <si>
    <t>Packing Count</t>
  </si>
  <si>
    <t>Unit Height</t>
  </si>
  <si>
    <t>Unit Length</t>
  </si>
  <si>
    <t>Unit Volume</t>
  </si>
  <si>
    <t>Unit Weight</t>
  </si>
  <si>
    <t>Unit Width</t>
  </si>
  <si>
    <t>Weight Uom Code</t>
  </si>
  <si>
    <t>Volume Uom Code</t>
  </si>
  <si>
    <t>Dimension Uom Code</t>
  </si>
  <si>
    <t>Shelf Life Code</t>
  </si>
  <si>
    <t>Shelf Life Days</t>
  </si>
  <si>
    <t>Lot Control Code</t>
  </si>
  <si>
    <t>Serial Number Control Code</t>
  </si>
  <si>
    <t>Un Number Id</t>
  </si>
  <si>
    <t>Hazard Class Id</t>
  </si>
  <si>
    <t>Country of Origin</t>
  </si>
  <si>
    <t>HTS US</t>
  </si>
  <si>
    <t>Intrastat Code</t>
  </si>
  <si>
    <t>Dangerous Goods Indicator</t>
  </si>
  <si>
    <t>Shipping Condition</t>
  </si>
  <si>
    <t>Storage Condition</t>
  </si>
  <si>
    <t>ECCN US</t>
  </si>
  <si>
    <t>Unused Item Retention</t>
  </si>
  <si>
    <t>Used Item Retention</t>
  </si>
  <si>
    <t>Cargo Type</t>
  </si>
  <si>
    <t>GTIN</t>
  </si>
  <si>
    <t>CYTOLYT CUPS, 50 PACK</t>
  </si>
  <si>
    <t>LOT CONTROLLED</t>
  </si>
  <si>
    <t>EACH</t>
  </si>
  <si>
    <t>KG</t>
  </si>
  <si>
    <t>CC</t>
  </si>
  <si>
    <t>CM</t>
  </si>
  <si>
    <t>US</t>
  </si>
  <si>
    <t>3822.19.0080</t>
  </si>
  <si>
    <t>HAZ</t>
  </si>
  <si>
    <t>No Maximum Time.15.30.C</t>
  </si>
  <si>
    <t>(15 C to 30 C)</t>
  </si>
  <si>
    <t>EAR99</t>
  </si>
  <si>
    <t>Scrapable</t>
  </si>
  <si>
    <t>HZ</t>
  </si>
  <si>
    <t>25420045508443</t>
  </si>
  <si>
    <t>CYTOLYT TUBES, 80 PACK</t>
  </si>
  <si>
    <t>LOT CONTROL WITH SHELF LIFE</t>
  </si>
  <si>
    <t>Returnable</t>
  </si>
  <si>
    <t>35420045508457</t>
  </si>
  <si>
    <t>10-403FC</t>
  </si>
  <si>
    <t>MYOSURE REACH TISSUE REMOVAL DEVICE (3-PACK)</t>
  </si>
  <si>
    <t>CR</t>
  </si>
  <si>
    <t>9018.19.9550</t>
  </si>
  <si>
    <t>No Maximum Time.No Temperature Control.No Temperature Control.No Temp Degrees</t>
  </si>
  <si>
    <t>No Temperature Control</t>
  </si>
  <si>
    <t>35420045504534</t>
  </si>
  <si>
    <t>10-550</t>
  </si>
  <si>
    <t>MYOSURE 10-550 CONTROL UNIT</t>
  </si>
  <si>
    <t>IB TRACKABLE SERIALIZED</t>
  </si>
  <si>
    <t>9018.90.6000</t>
  </si>
  <si>
    <t>No Maximum Time.(-15).40.C</t>
  </si>
  <si>
    <t>(-10 C to 40 C)</t>
  </si>
  <si>
    <t>15420045505124</t>
  </si>
  <si>
    <t>APTIMA URINE COLLECTION TUBES</t>
  </si>
  <si>
    <t>UNDETERMINED</t>
  </si>
  <si>
    <t>240.No Temperature Control.No Temperature Control.No Temp Degrees</t>
  </si>
  <si>
    <t>15420045506244</t>
  </si>
  <si>
    <t>APTIMA PENETRABLE CAPS</t>
  </si>
  <si>
    <t>3923.50.0000</t>
  </si>
  <si>
    <t>15420045508637</t>
  </si>
  <si>
    <t>20-403ML</t>
  </si>
  <si>
    <t>MYOSURE MANUAL TISSUE REMOVAL DEVICE</t>
  </si>
  <si>
    <t>9018.90.8000</t>
  </si>
  <si>
    <t>45420045507938</t>
  </si>
  <si>
    <t>30-403LITE</t>
  </si>
  <si>
    <t>MYOSURE LITE TISSUE REMOVAL DEVICE (3-PACK)</t>
  </si>
  <si>
    <t>35420045505074</t>
  </si>
  <si>
    <t>301040-01</t>
  </si>
  <si>
    <t>KIT,APTIMA CMB2URINE SPEC COLL</t>
  </si>
  <si>
    <t>25420045506265</t>
  </si>
  <si>
    <t>301041-01</t>
  </si>
  <si>
    <t>KIT,APTIMA CMB2 SWAB SPEC COLL 50PK CE</t>
  </si>
  <si>
    <t>25420045506272</t>
  </si>
  <si>
    <t>301078-01</t>
  </si>
  <si>
    <t>KIT,SYSCHECK,IVD,CDRH,(CE)</t>
  </si>
  <si>
    <t>15420045506862</t>
  </si>
  <si>
    <t>301110-01</t>
  </si>
  <si>
    <t>APTIMA CONTROLS KIT (1 TRAY) (MAN, TFZ)</t>
  </si>
  <si>
    <t>GB</t>
  </si>
  <si>
    <t>360.No Temperature Control.No Temperature Control.No Temp Degrees</t>
  </si>
  <si>
    <t>(2 C to 8 C)</t>
  </si>
  <si>
    <t>RF</t>
  </si>
  <si>
    <t>15420045506237</t>
  </si>
  <si>
    <t>APTIMA LIQUID PAP TRANSFER TUBES, IVD KIT</t>
  </si>
  <si>
    <t>15420045500297</t>
  </si>
  <si>
    <t>KIT, HPV, APTIMA, 250 TEST, REFRIG, CE</t>
  </si>
  <si>
    <t>15420045509573</t>
  </si>
  <si>
    <t>KIT, HPV,APTIMA, 250 TEST, ROOM TEMP, CE</t>
  </si>
  <si>
    <t>(18 C to 25 C)</t>
  </si>
  <si>
    <t>15420045509580</t>
  </si>
  <si>
    <t>KIT (302554) HPV APTIMA CALIBRATOR CE</t>
  </si>
  <si>
    <t>15420045509566</t>
  </si>
  <si>
    <t>KIT, APTIMACERVSPECCOLL&amp;TRANS,CE</t>
  </si>
  <si>
    <t>15420045509207</t>
  </si>
  <si>
    <t>KIT, CONTROLS, ATV, 250 CE</t>
  </si>
  <si>
    <t>144.No Temperature Control.No Temperature Control.No Temp Degrees</t>
  </si>
  <si>
    <t>15420045505766</t>
  </si>
  <si>
    <t>KIT, BX 1 (REF) ACT, 100T, AS, IVD</t>
  </si>
  <si>
    <t>15420045505407</t>
  </si>
  <si>
    <t>KIT, BOX 1, REF, AGC, 100-T, AS, IVD</t>
  </si>
  <si>
    <t>15420045505421</t>
  </si>
  <si>
    <t>KIT, BOX 1, REF, HPV, 100-T, AS, CE</t>
  </si>
  <si>
    <t>15420045509542</t>
  </si>
  <si>
    <t>KIT, BX 2 (RT) ACT, 100T, AS, IVD</t>
  </si>
  <si>
    <t>15420045505414</t>
  </si>
  <si>
    <t>KIT, BOX 2, RT, AGC 100-T, AS, IVD</t>
  </si>
  <si>
    <t>15420045505438</t>
  </si>
  <si>
    <t>KIT, BOX 2, RT, HPV, 100-T, AS, CE</t>
  </si>
  <si>
    <t>15420045509559</t>
  </si>
  <si>
    <t>KIT, AUTO DETECT, APTIMA, AS</t>
  </si>
  <si>
    <t>15420045500273</t>
  </si>
  <si>
    <t>KIT, ASSAY FLUIDS, APTIMA, AS</t>
  </si>
  <si>
    <t>120.No Temperature Control.No Temperature Control.No Temp Degrees</t>
  </si>
  <si>
    <t>15420045500280</t>
  </si>
  <si>
    <t>KIT, ATV V2 (RT), 100-TEST, IVD</t>
  </si>
  <si>
    <t>15420045505506</t>
  </si>
  <si>
    <t>KIT, ATV V2 (REF), 100-TEST, IVD</t>
  </si>
  <si>
    <t>15420045505513</t>
  </si>
  <si>
    <t>KIT,  APTIMA HPV 16 18/45, 100 REF IVD</t>
  </si>
  <si>
    <t>15420045500112</t>
  </si>
  <si>
    <t>KIT, APTIMA HPV 16 18/45, 100 RT IVD</t>
  </si>
  <si>
    <t>15420045500129</t>
  </si>
  <si>
    <t>KIT, APTIMA HPV 16 18/45, CALS IVD</t>
  </si>
  <si>
    <t>15420045500136</t>
  </si>
  <si>
    <t>3DM-SYS-INTL3D</t>
  </si>
  <si>
    <t>3DIMENSIONS MAMMOGRAPHY SYSTEM 3D INTL</t>
  </si>
  <si>
    <t>FT3</t>
  </si>
  <si>
    <t>9022.14.0000</t>
  </si>
  <si>
    <t>No Maximum Time.(-10).40.C</t>
  </si>
  <si>
    <t>15420045510579</t>
  </si>
  <si>
    <t>40-902</t>
  </si>
  <si>
    <t>SINGLE USE SEAL SET (BX 10)</t>
  </si>
  <si>
    <t>25420045505107</t>
  </si>
  <si>
    <t>LBLD, ADVANCED CLEANING SOLUTION, 255 ML</t>
  </si>
  <si>
    <t>3402.90.5030</t>
  </si>
  <si>
    <t>15420045508644</t>
  </si>
  <si>
    <t>50-503XL</t>
  </si>
  <si>
    <t>MYOSURE XL TISSUE REMOVAL DEVICE, 3 PACK</t>
  </si>
  <si>
    <t>35420045505098</t>
  </si>
  <si>
    <t>50-603XL</t>
  </si>
  <si>
    <t>MYOSURE FMS-XL TISSUE REMOVAL DEVICE, 3 PACK</t>
  </si>
  <si>
    <t>45420045507655</t>
  </si>
  <si>
    <t>60-250-1</t>
  </si>
  <si>
    <t>OMNI HYSTEROSCOPY STANDARD SET</t>
  </si>
  <si>
    <t>No Maximum Time.(-29).50.C</t>
  </si>
  <si>
    <t>(-20 C to 50 C)</t>
  </si>
  <si>
    <t>15420045510357</t>
  </si>
  <si>
    <t>70098-002</t>
  </si>
  <si>
    <t>PRESERVCYT INT'L SOLUTION KIT</t>
  </si>
  <si>
    <t>35420045508259</t>
  </si>
  <si>
    <t>70099-001</t>
  </si>
  <si>
    <t>FILTER, THINPREP PAP TEST, 500 PACK</t>
  </si>
  <si>
    <t>8421.29.0065</t>
  </si>
  <si>
    <t>45420045501080</t>
  </si>
  <si>
    <t>70126-002</t>
  </si>
  <si>
    <t>72-SLIDE PACKAGE, THINPREP MICROSCOPE, ARCLESS</t>
  </si>
  <si>
    <t>7017.90.1000</t>
  </si>
  <si>
    <t>25420045509990</t>
  </si>
  <si>
    <t>70205-001</t>
  </si>
  <si>
    <t>FILTER, THINPREP NON-GYNECOLOGICAL 100 PK</t>
  </si>
  <si>
    <t>25420045509662</t>
  </si>
  <si>
    <t>70303-001</t>
  </si>
  <si>
    <t>THINPREP SLIDE KIT, 500, GYN</t>
  </si>
  <si>
    <t>35420045501106</t>
  </si>
  <si>
    <t>70372-001</t>
  </si>
  <si>
    <t>THINPREP MICROSCOPE SLIDES, NON-GYN, 100 PK</t>
  </si>
  <si>
    <t>LOT CONTROL WITHOUT SHELF LIFE</t>
  </si>
  <si>
    <t>25420045509679</t>
  </si>
  <si>
    <t>70406-002</t>
  </si>
  <si>
    <t>PRESERVCYT 32OZ 4PACK INTERNATIONAL</t>
  </si>
  <si>
    <t>25420045508375</t>
  </si>
  <si>
    <t>70408-002</t>
  </si>
  <si>
    <t>CYTOLYT 32OZ 4PACK INTERNATIONAL</t>
  </si>
  <si>
    <t>25420045508412</t>
  </si>
  <si>
    <t>70471-001</t>
  </si>
  <si>
    <t>THINPREP MICROSCOPE SLIDES, UROCYTE, 100 PACK</t>
  </si>
  <si>
    <t>25420045510057</t>
  </si>
  <si>
    <t>70472-001</t>
  </si>
  <si>
    <t>FILTER, THINPREP UROCYTE 100 PACK</t>
  </si>
  <si>
    <t>25420045510064</t>
  </si>
  <si>
    <t>70779-001</t>
  </si>
  <si>
    <t>THINPREP RINSE SOLUTION, 4L PACKAGED PRODUCT</t>
  </si>
  <si>
    <t>15420045509689</t>
  </si>
  <si>
    <t>70780-001</t>
  </si>
  <si>
    <t>THINPREP NUCLEAR STAIN, 4L PACKAGED PRODUCT</t>
  </si>
  <si>
    <t>3204.90.0000</t>
  </si>
  <si>
    <t>No Maximum Time.15.25.C</t>
  </si>
  <si>
    <t>15420045509696</t>
  </si>
  <si>
    <t>70781-002</t>
  </si>
  <si>
    <t>THINPREP ORANGE G SOLUTION 4L PKG. PRODUCT, INTERNATIONAL</t>
  </si>
  <si>
    <t>15420045509658</t>
  </si>
  <si>
    <t>70782-002</t>
  </si>
  <si>
    <t>THINPREP EA SOLUTION 4L PKG. PRODUCT, INTERNATIONAL</t>
  </si>
  <si>
    <t>15420045509719</t>
  </si>
  <si>
    <t>70793-001</t>
  </si>
  <si>
    <t>THINPREP BLUING SOLUTION 4L PACKAGED PRODUCT</t>
  </si>
  <si>
    <t>15420045509702</t>
  </si>
  <si>
    <t>60-200-30</t>
  </si>
  <si>
    <t>30 DEGREE OMNI HYSTEROSCOPE</t>
  </si>
  <si>
    <t>LB</t>
  </si>
  <si>
    <t>25420045513560</t>
  </si>
  <si>
    <t>60-201-30</t>
  </si>
  <si>
    <t>30 DEGREE 3.7MM DIAGNOSTIC SHEATH</t>
  </si>
  <si>
    <t>15420045513624</t>
  </si>
  <si>
    <t>60-202-30</t>
  </si>
  <si>
    <t>30 DEGREE 5.5MM OPERATIVE SHEATH</t>
  </si>
  <si>
    <t>15420045513631</t>
  </si>
  <si>
    <t>70825-001</t>
  </si>
  <si>
    <t>SLIDE KIT, THINPREP IMAGING, SMS</t>
  </si>
  <si>
    <t>35420045501090</t>
  </si>
  <si>
    <t>71305-001</t>
  </si>
  <si>
    <t>CELLIENT FILTER-CASSETTE KIT QTY 50</t>
  </si>
  <si>
    <t>3926.90.9910</t>
  </si>
  <si>
    <t>No Maximum Time.0.36.C</t>
  </si>
  <si>
    <t>(10 C to 35 C)</t>
  </si>
  <si>
    <t>15420045513938</t>
  </si>
  <si>
    <t>FINAL PKGING, CO2 CYLINDERS IN 5-PACK</t>
  </si>
  <si>
    <t>2811.21.0000</t>
  </si>
  <si>
    <t>25420045508535</t>
  </si>
  <si>
    <t>AQL-110</t>
  </si>
  <si>
    <t>AQUILEX FLUID CONTROL SYSTEM INFLOW TUBESET (BOX OF 10)</t>
  </si>
  <si>
    <t>BOX</t>
  </si>
  <si>
    <t>DE</t>
  </si>
  <si>
    <t>No Maximum Time.0.35.C</t>
  </si>
  <si>
    <t>04056702002169</t>
  </si>
  <si>
    <t>AQL-111</t>
  </si>
  <si>
    <t>AQUILEX FLUID CONTROL SYSTEM OUTFLOW TUBESET (BOX OF 10)</t>
  </si>
  <si>
    <t>04056702002206</t>
  </si>
  <si>
    <t>ASY-01945</t>
  </si>
  <si>
    <t>PADDLE ASSEMBLY, SCREENING, 24 X 29 CM</t>
  </si>
  <si>
    <t>FRU RETURNABLE</t>
  </si>
  <si>
    <t>9022.90.6000</t>
  </si>
  <si>
    <t>15420045507029</t>
  </si>
  <si>
    <t>ASY-01946</t>
  </si>
  <si>
    <t>PADDLE ASSEMBLY, SCREENING, 18 X 24 CM</t>
  </si>
  <si>
    <t>15420045507036</t>
  </si>
  <si>
    <t>ASY-08187</t>
  </si>
  <si>
    <t>KIT, MAIN ASSAY, HIV, VL, 100T, CE IVD</t>
  </si>
  <si>
    <t>FROZEN</t>
  </si>
  <si>
    <t>120.2.25.C</t>
  </si>
  <si>
    <t>15420045509115</t>
  </si>
  <si>
    <t>ASY-08188</t>
  </si>
  <si>
    <t>KIT, CALIBRATORS, HIV, VL, CE IVD</t>
  </si>
  <si>
    <t>120.(-78).(-15).C</t>
  </si>
  <si>
    <t>(-35 C to -15 C)</t>
  </si>
  <si>
    <t>FR</t>
  </si>
  <si>
    <t>15420045509122</t>
  </si>
  <si>
    <t>ASY-08189</t>
  </si>
  <si>
    <t>KIT, CONTROLS, HIV, VL, CE IVD</t>
  </si>
  <si>
    <t>15420045509139</t>
  </si>
  <si>
    <t>ASY-08190</t>
  </si>
  <si>
    <t>KIT, SPECIMEN DILUENT, VL, CE IVD</t>
  </si>
  <si>
    <t>15420045509177</t>
  </si>
  <si>
    <t>ASY-08559</t>
  </si>
  <si>
    <t>KIT, MAIN ASSAY, HBV, VL, 100T, CE IVD</t>
  </si>
  <si>
    <t>15420045509078</t>
  </si>
  <si>
    <t>ASY-08560</t>
  </si>
  <si>
    <t>KIT, CALIBRATOR, HBV, VL, CE IVD</t>
  </si>
  <si>
    <t>15420045509085</t>
  </si>
  <si>
    <t>ASY-08561</t>
  </si>
  <si>
    <t>KIT, CONTROLS, HBV, VL, CE IVD</t>
  </si>
  <si>
    <t>15420045509092</t>
  </si>
  <si>
    <t>ASY-08781</t>
  </si>
  <si>
    <t>KIT, MAIN ASSAY, HCV, VL, 100T, CE IVD</t>
  </si>
  <si>
    <t>15420045509047</t>
  </si>
  <si>
    <t>ASY-08782</t>
  </si>
  <si>
    <t>KIT, CALIBRATOR, HCV, VL, CE IVD</t>
  </si>
  <si>
    <t>15420045509054</t>
  </si>
  <si>
    <t>ASY-08783</t>
  </si>
  <si>
    <t>KIT, CONTROLS, HCV, VL, EX-US IVD</t>
  </si>
  <si>
    <t>15420045509061</t>
  </si>
  <si>
    <t>ASY-08848</t>
  </si>
  <si>
    <t>BOX OF SPECIMEN COLLECTION KITS, MULTITEST SWAB, IVD (50 PK)</t>
  </si>
  <si>
    <t>25420045510187</t>
  </si>
  <si>
    <t>ASY-08887</t>
  </si>
  <si>
    <t>KIT, TER, HBV, VL, 100T, CE IVD</t>
  </si>
  <si>
    <t>15420045509108</t>
  </si>
  <si>
    <t>ASY-09277</t>
  </si>
  <si>
    <t>KIT,UNIVERSAL PANEL A</t>
  </si>
  <si>
    <t>15420045509191</t>
  </si>
  <si>
    <t>ASY-09407</t>
  </si>
  <si>
    <t>KIT, BX 1 (REF) M GEN, 100T, AS, IVD</t>
  </si>
  <si>
    <t>15420045509146</t>
  </si>
  <si>
    <t>ASY-09408</t>
  </si>
  <si>
    <t>KIT, BX 2 (RT) M GEN, 100T, AS, IVD</t>
  </si>
  <si>
    <t>15420045509153</t>
  </si>
  <si>
    <t>ASY-09409</t>
  </si>
  <si>
    <t>KIT, M GEN, CALIBRATOR 100T, AS, IVD</t>
  </si>
  <si>
    <t>15420045509160</t>
  </si>
  <si>
    <t>ASY-09789</t>
  </si>
  <si>
    <t>BAGGED, SPECIMEN LYSIS TUBE, FUSION, IVD</t>
  </si>
  <si>
    <t>15420045509238</t>
  </si>
  <si>
    <t>ASY-09809</t>
  </si>
  <si>
    <t>KIT, EXTRACTION REAGENTS - S, FUSION, IVD</t>
  </si>
  <si>
    <t>15420045509214</t>
  </si>
  <si>
    <t>ASY-09810</t>
  </si>
  <si>
    <t>KIT, INTERNAL CONTROL -S, FUSION, IVD</t>
  </si>
  <si>
    <t>15420045509221</t>
  </si>
  <si>
    <t>ASY-09811</t>
  </si>
  <si>
    <t>KIT, RECON BUFFER I, FUSION, IVD</t>
  </si>
  <si>
    <t>15420045509252</t>
  </si>
  <si>
    <t>ASY-09824</t>
  </si>
  <si>
    <t>KIT, PARAFLU REAGENT CARTRIDGES, 96-TEST, FUSION, IVD</t>
  </si>
  <si>
    <t>15420045509306</t>
  </si>
  <si>
    <t>ASY-09826</t>
  </si>
  <si>
    <t>KIT, PARAFLU CONTROLS, FUSION, IVD</t>
  </si>
  <si>
    <t>15420045509337</t>
  </si>
  <si>
    <t>ASY-09886</t>
  </si>
  <si>
    <t>KIT, ELUTION BUFFER, FUSION, IVD</t>
  </si>
  <si>
    <t>15420045509269</t>
  </si>
  <si>
    <t>ASY-09891</t>
  </si>
  <si>
    <t>KIT, OIL PACK, FUSION, IVD</t>
  </si>
  <si>
    <t>15420045509276</t>
  </si>
  <si>
    <t>ASY-10133</t>
  </si>
  <si>
    <t>KIT, EXTRACTION REAGENTS-X, FUSION, IVD</t>
  </si>
  <si>
    <t>15420045510463</t>
  </si>
  <si>
    <t>ASY-10135</t>
  </si>
  <si>
    <t>KIT, MRSA REAGENT CARTRIDGES, 96-TEST, FUSION</t>
  </si>
  <si>
    <t>15420045510401</t>
  </si>
  <si>
    <t>ASY-10184</t>
  </si>
  <si>
    <t>KIT, ADV/HMPV/RV CONTROLS, FUSION, CE IVD</t>
  </si>
  <si>
    <t>15420045509320</t>
  </si>
  <si>
    <t>ASY-10186</t>
  </si>
  <si>
    <t>KIT, ADV/HMPV/RV REAGENT CARTRIDGES, FUSION, CE IVD</t>
  </si>
  <si>
    <t>15420045509290</t>
  </si>
  <si>
    <t>ASY-10710</t>
  </si>
  <si>
    <t>KIT, OPEN ACCESS CARTRIDGES, 96-TEST, RNA/DNA ENZ</t>
  </si>
  <si>
    <t>15420045515451</t>
  </si>
  <si>
    <t>ASY-11035</t>
  </si>
  <si>
    <t>KIT, INTERNAL CONTROL-X, FUSION</t>
  </si>
  <si>
    <t>15420045510470</t>
  </si>
  <si>
    <t>ASY-11550</t>
  </si>
  <si>
    <t>KIT, BOX 1, REFRIGERATED, ABV, 100T, IVD</t>
  </si>
  <si>
    <t>15420045512023</t>
  </si>
  <si>
    <t>ASY-11551</t>
  </si>
  <si>
    <t>KIT, BOX 2, ROOM TEMP, ABV, 100T, IVD</t>
  </si>
  <si>
    <t>15420045512030</t>
  </si>
  <si>
    <t>ASY-11552</t>
  </si>
  <si>
    <t>KIT, BOX 3, CONTROLS, ABV, 100T, IVD</t>
  </si>
  <si>
    <t>15420045512054</t>
  </si>
  <si>
    <t>ASY-11553</t>
  </si>
  <si>
    <t>KIT, BOX 4, POSITIVE CALIBRATOR, ABV, 100T, IVD</t>
  </si>
  <si>
    <t>15420045512047</t>
  </si>
  <si>
    <t>ASY-11569</t>
  </si>
  <si>
    <t>KIT, BOX 1, REFRIGERATED, ACV/TV, 100T, IVD</t>
  </si>
  <si>
    <t>15420045512061</t>
  </si>
  <si>
    <t>ASY-11570</t>
  </si>
  <si>
    <t>KIT, BOX 2, ROOM TEMPERATURE, ACV/TV, 100T, IVD</t>
  </si>
  <si>
    <t>15420045512078</t>
  </si>
  <si>
    <t>ASY-11571</t>
  </si>
  <si>
    <t>KIT, BOX 3, CONTROLS, ACV/TV, 100T, IVD</t>
  </si>
  <si>
    <t>15420045512092</t>
  </si>
  <si>
    <t>ASY-11572</t>
  </si>
  <si>
    <t>KIT, BOX 4, POSITIVE CALIBRATOR, ACV/TV, 100T, IVD</t>
  </si>
  <si>
    <t>15420045512085</t>
  </si>
  <si>
    <t>ASY-12071</t>
  </si>
  <si>
    <t>KIT, MAIN ASSAY, CMV, 100-TEST, IVD</t>
  </si>
  <si>
    <t>15420045514553</t>
  </si>
  <si>
    <t>ASY-12072</t>
  </si>
  <si>
    <t>KIT, TER, CMV, 100-TEST, IVD</t>
  </si>
  <si>
    <t>15420045514560</t>
  </si>
  <si>
    <t>ASY-12073</t>
  </si>
  <si>
    <t>KIT, CALIBRATOR, CMV, IVD</t>
  </si>
  <si>
    <t>15420045514577</t>
  </si>
  <si>
    <t>ASY-12074</t>
  </si>
  <si>
    <t>KIT, CONTROLS, CMV, IVD</t>
  </si>
  <si>
    <t>15420045514584</t>
  </si>
  <si>
    <t>ASY-12686</t>
  </si>
  <si>
    <t>APTIMA LIQUID PAP TRANSFER TUBES, IVD KIT - PRINTABLE</t>
  </si>
  <si>
    <t>15420045511880</t>
  </si>
  <si>
    <t>ASY-13822</t>
  </si>
  <si>
    <t>KIT, APTIMA COMBO 2, 250 TEST, RT, CE IVD - UPDATED</t>
  </si>
  <si>
    <t>384.No Temperature Control.No Temperature Control.No Temp Degrees</t>
  </si>
  <si>
    <t>15420045512849</t>
  </si>
  <si>
    <t>ASY-13823</t>
  </si>
  <si>
    <t>KIT, APTIMA COMBO 2, 250 TEST, REF, CE IVD - UPDATED</t>
  </si>
  <si>
    <t>15420045512832</t>
  </si>
  <si>
    <t>ASY-13954</t>
  </si>
  <si>
    <t>KIT, APTIMA COMBO 2, 100 TEST, RT, CE IVD - UPDATED</t>
  </si>
  <si>
    <t>15420045512900</t>
  </si>
  <si>
    <t>ASY-13955</t>
  </si>
  <si>
    <t>KIT, APTIMA COMBO 2, 100 TEST, REF, CE IVD - UPDATED</t>
  </si>
  <si>
    <t>15420045512894</t>
  </si>
  <si>
    <t>ASY-14614</t>
  </si>
  <si>
    <t>KIT, SARS-COV-2 ASSAY CONTROLS, APTIMA, EUA, CE IVD</t>
  </si>
  <si>
    <t>408.No Temperature Control.No Temperature Control.No Temp Degrees</t>
  </si>
  <si>
    <t>15420045513525</t>
  </si>
  <si>
    <t>ASY-14753</t>
  </si>
  <si>
    <t>100 PACK PRESERVCYT VIAL, NON GYN, INTERNATIONAL</t>
  </si>
  <si>
    <t>35420045514786</t>
  </si>
  <si>
    <t>ASY-15311</t>
  </si>
  <si>
    <t>UROCYTE PRESERVCYT, 100 VIAL PACK ASSEMBLY INTERNATIONAL</t>
  </si>
  <si>
    <t>35420045514649</t>
  </si>
  <si>
    <t>ASY-16066</t>
  </si>
  <si>
    <t>KIT, SARS/FLU A/B/RSV REAGENT CARTRIDGES, 96-TEST, FUSION, IVD</t>
  </si>
  <si>
    <t>15420045515352</t>
  </si>
  <si>
    <t>ASY-16078</t>
  </si>
  <si>
    <t>KIT, SARS/FLU A/B/RSV CONTROLS, FUSION, IVD</t>
  </si>
  <si>
    <t>15420045515376</t>
  </si>
  <si>
    <t>ATEC 0912-12</t>
  </si>
  <si>
    <t>9G (3.7MM) X 12CM, 12MM HANDPIECE</t>
  </si>
  <si>
    <t>15420045504851</t>
  </si>
  <si>
    <t>ATEC 0912-20</t>
  </si>
  <si>
    <t>9G (3.7MM) X 12CM, 20MM HANDPIECE</t>
  </si>
  <si>
    <t>35420045504862</t>
  </si>
  <si>
    <t>ATEC 0914-12MR</t>
  </si>
  <si>
    <t>9G (3.7MM) X 14 CM, 12MM HANDPIECE-MR</t>
  </si>
  <si>
    <t>25420045504872</t>
  </si>
  <si>
    <t>ATEC 0914-20MR</t>
  </si>
  <si>
    <t>9G (3.7MM) X 14CM, 20MM HANDPIECE-MR</t>
  </si>
  <si>
    <t>35420045504893</t>
  </si>
  <si>
    <t>ATEC CANISTER</t>
  </si>
  <si>
    <t>SUCTION CANISTER W/ LID</t>
  </si>
  <si>
    <t>05420045503185</t>
  </si>
  <si>
    <t>ATEC NG09-LORAD</t>
  </si>
  <si>
    <t>9G NEEDLE GUIDE FOR LORAD SYSTEM</t>
  </si>
  <si>
    <t>15420045503106</t>
  </si>
  <si>
    <t>ATEC RTFA</t>
  </si>
  <si>
    <t>REMOTE TISSUE FILTER ADAPTER</t>
  </si>
  <si>
    <t>05420045503178</t>
  </si>
  <si>
    <t>BREVDISP09</t>
  </si>
  <si>
    <t>BREVERA BREAST BIOPSY SYSTEM DISPOSABLE 9 GAUGE NEEDLE</t>
  </si>
  <si>
    <t>25420045512860</t>
  </si>
  <si>
    <t>CMP-01669</t>
  </si>
  <si>
    <t>DISPLAY, 27IN, 8MP</t>
  </si>
  <si>
    <t>BE</t>
  </si>
  <si>
    <t>8528.52.0000</t>
  </si>
  <si>
    <t>No Maximum Time.(-20).60.C</t>
  </si>
  <si>
    <t>15420045514201</t>
  </si>
  <si>
    <t>D301174-01</t>
  </si>
  <si>
    <t>KIT,BLEACH ENHANCER/CLEANING</t>
  </si>
  <si>
    <t>15420045508583</t>
  </si>
  <si>
    <t>EVIVA_0910-12T</t>
  </si>
  <si>
    <t>PRODUCT, EVIVA, TROCAR, 9 GA, 10 CM LENGTH, 12MM APERTURE</t>
  </si>
  <si>
    <t>25420045504940</t>
  </si>
  <si>
    <t>EVIVA_0910-20</t>
  </si>
  <si>
    <t>PRODUCT, EVIVA, 9 GA, 10 CM LENGTH, 20MM APERTURE</t>
  </si>
  <si>
    <t>25420045504957</t>
  </si>
  <si>
    <t>EVIVA_0913-12T</t>
  </si>
  <si>
    <t>PRODUCT, EVIVA, 9 GA, 13 CM LENGTH, 12MM APERTURE, TROCAR</t>
  </si>
  <si>
    <t>15420045505339</t>
  </si>
  <si>
    <t>EVIVA_0913-20</t>
  </si>
  <si>
    <t>PRODUCT, EVIVA, 9 GA, 13 CM LENGTH, 20MM APERTURE</t>
  </si>
  <si>
    <t>35420045504978</t>
  </si>
  <si>
    <t>EVIVA_NG09L</t>
  </si>
  <si>
    <t>NEEDLE GUIDE, 9GA, FOR FISCHER PRONE AND LORAD</t>
  </si>
  <si>
    <t>15420045503717</t>
  </si>
  <si>
    <t>EVIVA_NG09R</t>
  </si>
  <si>
    <t>NEEDLE GUIDE, 9GA, ROUND, EVIVA</t>
  </si>
  <si>
    <t>25420045504605</t>
  </si>
  <si>
    <t>FLT-100</t>
  </si>
  <si>
    <t>FLUENT SYSTEM</t>
  </si>
  <si>
    <t>No Maximum Time.(-10).60.C</t>
  </si>
  <si>
    <t>15420045508552</t>
  </si>
  <si>
    <t>FLT-112</t>
  </si>
  <si>
    <t>FLUENT DISPOSABLE PACK (SIX-PACK)</t>
  </si>
  <si>
    <t>9018.19.9560</t>
  </si>
  <si>
    <t>45420045507402</t>
  </si>
  <si>
    <t>ILS 0914-12</t>
  </si>
  <si>
    <t>9G INTRODUCER LOCALIZATION SET FOR ATEC 0914-12MR HANDPIECE</t>
  </si>
  <si>
    <t>9018.39.0050</t>
  </si>
  <si>
    <t>15420045503199</t>
  </si>
  <si>
    <t>ILS 0914-20</t>
  </si>
  <si>
    <t>9G INTRODUCER LOCALIZATION SET FOR ATEC 0914-20MR HANDPIECE</t>
  </si>
  <si>
    <t>05420045503208</t>
  </si>
  <si>
    <t>NS2013</t>
  </si>
  <si>
    <t>NOVASURE STERILIZED 3PK</t>
  </si>
  <si>
    <t>35420045508228</t>
  </si>
  <si>
    <t>NSV5-001</t>
  </si>
  <si>
    <t>NOVASURE V5, INTL, SINGLE PACK</t>
  </si>
  <si>
    <t>9018.19.4000</t>
  </si>
  <si>
    <t>15420045515154</t>
  </si>
  <si>
    <t>NSV5-003</t>
  </si>
  <si>
    <t>NOVASURE V5, INTL, 3-PACK</t>
  </si>
  <si>
    <t>25420045515151</t>
  </si>
  <si>
    <t>PRD-01018</t>
  </si>
  <si>
    <t>RAPID FFN 10Q CASSETTE, 26 PACK</t>
  </si>
  <si>
    <t>35420045510986</t>
  </si>
  <si>
    <t>PRD-01020</t>
  </si>
  <si>
    <t>RAPID FFN SPECIMEN COLLECTION KIT [INTL]</t>
  </si>
  <si>
    <t>No Maximum Time.2.25.C</t>
  </si>
  <si>
    <t>25420045515403</t>
  </si>
  <si>
    <t>RFC2010</t>
  </si>
  <si>
    <t>RF CONTROLLER MODEL 10 - PACKAGED - OUS</t>
  </si>
  <si>
    <t>PRODUCT SERIALIZED BASE</t>
  </si>
  <si>
    <t>No Maximum Time.(-30).60.C</t>
  </si>
  <si>
    <t>15420045508187</t>
  </si>
  <si>
    <t>SMARK-EVIVA-13</t>
  </si>
  <si>
    <t>BIOPSY SITE IDENTIFIER FOR USE WITH EVIVA 13CM, FIRST SHAPE</t>
  </si>
  <si>
    <t>No Maximum Time.No Minimum Temp.50.C</t>
  </si>
  <si>
    <t>15420045503618</t>
  </si>
  <si>
    <t>SMARK-EVIVA-2S-13</t>
  </si>
  <si>
    <t>BIOPSY SITE IDENTIFIER FOR USE WITH EVIVA 13CM, SECOND SHAPE</t>
  </si>
  <si>
    <t>05420045503628</t>
  </si>
  <si>
    <t>TRIMARK TD 13MR</t>
  </si>
  <si>
    <t>15420045503298</t>
  </si>
  <si>
    <t>TRIMARK-EVIVA-13</t>
  </si>
  <si>
    <t>15420045503571</t>
  </si>
  <si>
    <t>TRIMARK-EVIVA-2S-13</t>
  </si>
  <si>
    <t>05420045503581</t>
  </si>
  <si>
    <t>104772-02</t>
  </si>
  <si>
    <t>MULTI-TUBE UNIT (MTU) KIT ASSY</t>
  </si>
  <si>
    <t>CASE</t>
  </si>
  <si>
    <t> </t>
  </si>
  <si>
    <t>STERILE C-ARM DRAPE, 20/CS</t>
  </si>
  <si>
    <t>PRODUCT UNSERIALIZED</t>
  </si>
  <si>
    <t>DO</t>
  </si>
  <si>
    <t>3-425-4004</t>
  </si>
  <si>
    <t>STERILE PACK, CLOSED NEEDLE GUIDE 16-19 GA.</t>
  </si>
  <si>
    <t>3-425-4005</t>
  </si>
  <si>
    <t>STERILE PACK, CLOSED NEEDLE GUIDE 20-22 GA.</t>
  </si>
  <si>
    <t>KIT, HPV PANEL A</t>
  </si>
  <si>
    <t>No Maximum Time.2.8.C</t>
  </si>
  <si>
    <t>KIT, FLASHCHECK FSE</t>
  </si>
  <si>
    <t>380101-030</t>
  </si>
  <si>
    <t>CERVEX BRUSH, GREEN HANDLE, COMBI 20X25PCS</t>
  </si>
  <si>
    <t>NL</t>
  </si>
  <si>
    <t>3DM-LIC-CHD</t>
  </si>
  <si>
    <t>CLARITY HD LICENSE FOR 3DIMENSIONS SYSTEMS</t>
  </si>
  <si>
    <t>IB TRACKABLE UNSERIALIZED</t>
  </si>
  <si>
    <t>8523.51.0000</t>
  </si>
  <si>
    <t>50081-001</t>
  </si>
  <si>
    <t>POWER CORD, EUROPE #PA1 PLUG</t>
  </si>
  <si>
    <t>GENERAL INVENTORY ITEM</t>
  </si>
  <si>
    <t>8544.42.9090</t>
  </si>
  <si>
    <t>SPARE CAPS, PP, 60ML, TCR APTIMA 2X50</t>
  </si>
  <si>
    <t>BAG</t>
  </si>
  <si>
    <t>SPARE CAPS, 30ML TUBE (501213) DIAGNOSTICS</t>
  </si>
  <si>
    <t>PANTHER WASTE BIN COVER Part</t>
  </si>
  <si>
    <t>3926.90.9989</t>
  </si>
  <si>
    <t>CAP,TRANSPORT TUBE - 100CT PACK</t>
  </si>
  <si>
    <t>50705-001</t>
  </si>
  <si>
    <t>DISPENSER PUMP DIP TUBE 9" IN,  D1N DSP 38-400 WHT PP 30CC 38MM RD 30CC RESP, SLANT CUT END</t>
  </si>
  <si>
    <t>8424.89.9000</t>
  </si>
  <si>
    <t>51842-001</t>
  </si>
  <si>
    <t>POWER CORD,C14 PLUG TO C-13 CONNECTOR</t>
  </si>
  <si>
    <t>51873-001</t>
  </si>
  <si>
    <t>SLIDE BASKET</t>
  </si>
  <si>
    <t>9027.90.5650</t>
  </si>
  <si>
    <t>70124-001</t>
  </si>
  <si>
    <t>ASSEMBLY KIT, MEDSCAND CYTOBRUSH/SPATULA</t>
  </si>
  <si>
    <t>70671-001</t>
  </si>
  <si>
    <t>ROVERS CERVEX-BRUSH KIT</t>
  </si>
  <si>
    <t>74002-003</t>
  </si>
  <si>
    <t>WASTE TUBING ASSY. TS PART ASSY.</t>
  </si>
  <si>
    <t>3917.29.0090</t>
  </si>
  <si>
    <t>POWER CORD 230V EUROPE</t>
  </si>
  <si>
    <t>WASTE BAG, KIT, PANTHER</t>
  </si>
  <si>
    <t>3923.21.0095</t>
  </si>
  <si>
    <t>UFD, CPC CONNECTOR FOR WASH/DEACT</t>
  </si>
  <si>
    <t>3917.40.0090</t>
  </si>
  <si>
    <t>SAMPLE RACK, ASSY</t>
  </si>
  <si>
    <t>TECAN 1000 UL FILTERED TIPS (960 UNITS/PACK)</t>
  </si>
  <si>
    <t>PACK</t>
  </si>
  <si>
    <t>AFF-APEX</t>
  </si>
  <si>
    <t>ATYPICAL FEMUR FRACTURE OPTION</t>
  </si>
  <si>
    <t>EA</t>
  </si>
  <si>
    <t>8523.49.5000</t>
  </si>
  <si>
    <t>5D992.c</t>
  </si>
  <si>
    <t>APEX-LANGUAGE</t>
  </si>
  <si>
    <t>APEX LANGUAGE OPTION</t>
  </si>
  <si>
    <t>8523.49.4000</t>
  </si>
  <si>
    <t>ASY-01306</t>
  </si>
  <si>
    <t>ASSEM, FILTER</t>
  </si>
  <si>
    <t>ASY-01612</t>
  </si>
  <si>
    <t>ASSY, PWR DIST DRAWER</t>
  </si>
  <si>
    <t>ASY-03665</t>
  </si>
  <si>
    <t>KIT, FMI, MOTOR CLUTCH</t>
  </si>
  <si>
    <t>8483.60.4040</t>
  </si>
  <si>
    <t>ASY-06619</t>
  </si>
  <si>
    <t>BIOHAZARD PRODUCT RETURN KIT</t>
  </si>
  <si>
    <t>ASY-07152</t>
  </si>
  <si>
    <t>POWER KIT FOR 200-240VAC</t>
  </si>
  <si>
    <t>8504.40.9540</t>
  </si>
  <si>
    <t>ASY-07185</t>
  </si>
  <si>
    <t>ASSY, Z2 COMPUTER, PCIE, W10</t>
  </si>
  <si>
    <t>8471.50.0150</t>
  </si>
  <si>
    <t>5A992.c</t>
  </si>
  <si>
    <t>ASY-07542</t>
  </si>
  <si>
    <t>KIT, PCIE CABLE, INTERFACE 45'</t>
  </si>
  <si>
    <t>MX</t>
  </si>
  <si>
    <t>8544.42.2000</t>
  </si>
  <si>
    <t>ASY-07868</t>
  </si>
  <si>
    <t>ASSEMBLY, PREVENTIVE MAINTENANCE KIT, T5</t>
  </si>
  <si>
    <t>ASY-07870</t>
  </si>
  <si>
    <t>ASSEMBLY, PREVENTIVE MAINTENANCE KIT, AL</t>
  </si>
  <si>
    <t>ASY-11130</t>
  </si>
  <si>
    <t>ASSY, COMPRESSOR, T5</t>
  </si>
  <si>
    <t>8414.80.1675</t>
  </si>
  <si>
    <t>ASY-11838</t>
  </si>
  <si>
    <t>KIT, BORDETELLA REAGENT CARTRIDGES, 96-TEST, FUSION, CE IVD</t>
  </si>
  <si>
    <t>ASY-11839</t>
  </si>
  <si>
    <t>KIT, BORDETELLA CONTROLS, FUSION, CE IVD</t>
  </si>
  <si>
    <t>ASY-11886</t>
  </si>
  <si>
    <t>KIT, PANEL 2, ABV</t>
  </si>
  <si>
    <t>ASY-12210</t>
  </si>
  <si>
    <t>ASSY; PCB-01673 SERVICE REPLACEMENT</t>
  </si>
  <si>
    <t>CL0040</t>
  </si>
  <si>
    <t>SPARE CAPS, TCR/SEL RGT (CL0038) DIAGNOSTICS</t>
  </si>
  <si>
    <t>CL0041</t>
  </si>
  <si>
    <t>SPARE CAPS, AMP/PROBE RECONSTITUTION SOLUTIONS (CL0045) DIAGNOSTICS</t>
  </si>
  <si>
    <t>FAB-12469</t>
  </si>
  <si>
    <t>SHIELD, UNIVERSAL AWS</t>
  </si>
  <si>
    <t>FAB-15004</t>
  </si>
  <si>
    <t>PANTHER FUSION TUBE TRAYS (BOX)</t>
  </si>
  <si>
    <t>HP 7000</t>
  </si>
  <si>
    <t>EUR DISCOVERY PRINTER HP 7000</t>
  </si>
  <si>
    <t>INNERCORE-APEX</t>
  </si>
  <si>
    <t>APEX VISCERAL FAT OPTION</t>
  </si>
  <si>
    <t>LR0428</t>
  </si>
  <si>
    <t>LBLD, DUAL PANEL AC2 TIGRIS</t>
  </si>
  <si>
    <t>LR0429</t>
  </si>
  <si>
    <t>LBLD, NEGATIVE PANEL AC2TIGRIS</t>
  </si>
  <si>
    <t>LR0430</t>
  </si>
  <si>
    <t>LBLD,CT 0.5FG TARGET AC2TIGRIS</t>
  </si>
  <si>
    <t>LR0431</t>
  </si>
  <si>
    <t>LBLD,CT 5FG TARGET AC2TIGRIS</t>
  </si>
  <si>
    <t>LR0433</t>
  </si>
  <si>
    <t>LBLD,GC 250FG TARGET AC2TIGRIS</t>
  </si>
  <si>
    <t>MME-02391</t>
  </si>
  <si>
    <t>PANTHER PERISTALTIC TUBING, NO FITTINGS (PACK OF 2)</t>
  </si>
  <si>
    <t>3917.32.0050</t>
  </si>
  <si>
    <t>MME-02724</t>
  </si>
  <si>
    <t>PUMP (OILAD1AD2), LCM 500UL, VAC SEAL</t>
  </si>
  <si>
    <t>8413.50.0080</t>
  </si>
  <si>
    <t>MME-03197</t>
  </si>
  <si>
    <t>INCUBATOR (ALL), BELT, 900MM</t>
  </si>
  <si>
    <t>8419.89.9585</t>
  </si>
  <si>
    <t>MME-04608</t>
  </si>
  <si>
    <t>NTOC TRAY FOR OMNI HYSTEROSCOPIC SET </t>
  </si>
  <si>
    <t>MM</t>
  </si>
  <si>
    <t>PRD-03166</t>
  </si>
  <si>
    <t>NOVASURE STERILIZED 1 PK, NS2013</t>
  </si>
  <si>
    <t>PRD-04420</t>
  </si>
  <si>
    <t>HIGH RESOLUTION READY DETECTOR</t>
  </si>
  <si>
    <t>No Maximum Time.10.30.C</t>
  </si>
  <si>
    <t>PRD-04749</t>
  </si>
  <si>
    <t>KIT, NON-TOUCH SCREEN CONTROL MONITOR, UNIVERSAL ERGO AWS</t>
  </si>
  <si>
    <t>FRU NON-RETURNABLE</t>
  </si>
  <si>
    <t>PWR-00141</t>
  </si>
  <si>
    <t>UPS, 1500VA, 230VAC 50/60HZ, RS SERIES</t>
  </si>
  <si>
    <t>PH</t>
  </si>
  <si>
    <t>8504.40.7018</t>
  </si>
  <si>
    <t>PWR-00302</t>
  </si>
  <si>
    <t>UPS 208V, EATON 9SX2000G</t>
  </si>
  <si>
    <t>NON IB TRACKABLE SERIALIZED</t>
  </si>
  <si>
    <t>CN</t>
  </si>
  <si>
    <t>R903232</t>
  </si>
  <si>
    <t>PIPETTOR, REAGENT ASSY (LEFT)-REFURB</t>
  </si>
  <si>
    <t>R903233</t>
  </si>
  <si>
    <t>PIPETTOR, SAMPLE ASSY (RIGHT)-REFURB</t>
  </si>
  <si>
    <t>RESEARCH-APEX</t>
  </si>
  <si>
    <t>RESEARCH OPTION KIT APEX</t>
  </si>
  <si>
    <t>RM-PRD-01702</t>
  </si>
  <si>
    <t>(RM) DIMENSIONS HDT DETECTOR</t>
  </si>
  <si>
    <t>RM-PRD-04420</t>
  </si>
  <si>
    <t>(RM) DIMENSIONS 2.0 HDT DETECTOR</t>
  </si>
  <si>
    <t>RM-RFC2010</t>
  </si>
  <si>
    <t>REFURBISHED RF CONTROLLER MODEL 10 - PACKAGED - OUS</t>
  </si>
  <si>
    <t>ASY-11890</t>
  </si>
  <si>
    <t>FILTER (BLEACH), ODORCARB, 0.2UM CARTRIDGE</t>
  </si>
  <si>
    <t>GR</t>
  </si>
  <si>
    <t>9027.90.6400</t>
  </si>
  <si>
    <t>ASY-12859</t>
  </si>
  <si>
    <t>KIT, DIMENSIONS COMP. DEV. GEARMOTOR DRIVE UPGRADE (ASY-11378)</t>
  </si>
  <si>
    <t>8501.31.4000</t>
  </si>
  <si>
    <t>ASY-15093</t>
  </si>
  <si>
    <t>PANTHER 1 YR PM KIT</t>
  </si>
  <si>
    <t>8479.90.9596</t>
  </si>
  <si>
    <t>ASY-15819</t>
  </si>
  <si>
    <t>KIT, SDM VTA ELECTROMAGNET BRAKE FMI (1.11.1 / 2.2.1 OR HIGHER)</t>
  </si>
  <si>
    <t>8505.20.0000</t>
  </si>
  <si>
    <t>ASY-16288</t>
  </si>
  <si>
    <t>KIT, SELENIA DIMENSIONS CAA CONTROL INSERTS, LEFT &amp; RIGHT</t>
  </si>
  <si>
    <t>CMP-01665</t>
  </si>
  <si>
    <t>MONITOR, 21.3" 1600X1200MAXIMUM RESOLUTION TFT AM COLOR, ACTIVE DISPLAY 432HX324MM(17X12.8), LCD 2MP, 100/240V, 5A 50/60</t>
  </si>
  <si>
    <t>IT</t>
  </si>
  <si>
    <t>8471.60.1050</t>
  </si>
  <si>
    <t>CMP-01793</t>
  </si>
  <si>
    <t>HORIZON FLAT PANEL MONITOR</t>
  </si>
  <si>
    <t>IN</t>
  </si>
  <si>
    <t>FAB-18184</t>
  </si>
  <si>
    <t>SPECIMEN ALIQUOT TUBE PACK</t>
  </si>
  <si>
    <t>MEL-01406-FRU</t>
  </si>
  <si>
    <t>X-RAY TUBE, VAREX M113T-B115, FIELD REPLACEMENT UNIT (SINGLE PACK)</t>
  </si>
  <si>
    <t>9022.30.0000</t>
  </si>
  <si>
    <t>MME-04041</t>
  </si>
  <si>
    <t>PANTHER PLUS, WASTE BOTTLE FITTING O-RINGS (PACK OF 2)</t>
  </si>
  <si>
    <t>MME-04342</t>
  </si>
  <si>
    <t>REAGENT RACK, 250 TK</t>
  </si>
  <si>
    <t>MME-04343</t>
  </si>
  <si>
    <t>SAMPLE BAY LID, UPGRADE KIT</t>
  </si>
  <si>
    <t>CH</t>
  </si>
  <si>
    <t>7326.90.8688</t>
  </si>
  <si>
    <t>MME-04344</t>
  </si>
  <si>
    <t>SAMPLE BAY, COVER</t>
  </si>
  <si>
    <t>Item Type Check</t>
  </si>
  <si>
    <t>Primary UOM/ Packing Count Check</t>
  </si>
  <si>
    <t>Unit Height Check</t>
  </si>
  <si>
    <t>Unit Length Check</t>
  </si>
  <si>
    <t>Unit Volume Check</t>
  </si>
  <si>
    <t>Unit Weight Check</t>
  </si>
  <si>
    <t>Unit Width Check</t>
  </si>
  <si>
    <t>Weight Uom Code Check</t>
  </si>
  <si>
    <t>Volume Uom Code Check</t>
  </si>
  <si>
    <t>Dimension Uom Code Check</t>
  </si>
  <si>
    <t>Shelf Life Days Check</t>
  </si>
  <si>
    <t>Un Number Check</t>
  </si>
  <si>
    <t>Hazard Class Check</t>
  </si>
  <si>
    <t>Country of Origin Check</t>
  </si>
  <si>
    <t>HTS US Check</t>
  </si>
  <si>
    <t>Intrastat Code Check</t>
  </si>
  <si>
    <t>Shipping Condition Check</t>
  </si>
  <si>
    <t>Storage Condition Check</t>
  </si>
  <si>
    <t>ECCN US Check</t>
  </si>
  <si>
    <t>Unused Item Retention Check</t>
  </si>
  <si>
    <t>Used Item Retention Check</t>
  </si>
  <si>
    <t>GTIN Check</t>
  </si>
  <si>
    <t>Fail</t>
  </si>
  <si>
    <t>Pass</t>
  </si>
  <si>
    <t>Group</t>
  </si>
  <si>
    <t>Priority</t>
  </si>
  <si>
    <t>Attribute</t>
  </si>
  <si>
    <t>Data Quality Rule Check</t>
  </si>
  <si>
    <t>Total Items</t>
  </si>
  <si>
    <t>Items Passed</t>
  </si>
  <si>
    <t>Items Failed</t>
  </si>
  <si>
    <t>Items Remediated</t>
  </si>
  <si>
    <t>Remediation %</t>
  </si>
  <si>
    <t>Remediation Log</t>
  </si>
  <si>
    <t>Product Identification</t>
  </si>
  <si>
    <t>C</t>
  </si>
  <si>
    <t>Not Applicable</t>
  </si>
  <si>
    <t>N/A</t>
  </si>
  <si>
    <t>Description</t>
  </si>
  <si>
    <t xml:space="preserve">Item Status </t>
  </si>
  <si>
    <t>Production Control</t>
  </si>
  <si>
    <t>A</t>
  </si>
  <si>
    <t>User Item Type</t>
  </si>
  <si>
    <t xml:space="preserve">User Item Type and Template should align with the Lot, Shelf Life and Serial Control Methodolgy. </t>
  </si>
  <si>
    <t>7 items were updated in Oracle using the Quality Check and to align with template in agile. For the remaining 11 items an MCO-12087 was created to update the Item template in Agile and Oracle.</t>
  </si>
  <si>
    <t>Unit of Measure - Primary (UOM)</t>
  </si>
  <si>
    <t xml:space="preserve">Any Primary UOM shall have a Packing Count Populated, the number denotes the number quantity of items physically in each package. </t>
  </si>
  <si>
    <t>B</t>
  </si>
  <si>
    <t xml:space="preserve">Lot Expiration (Shelf Life) - Control </t>
  </si>
  <si>
    <t>Not Applicable (Assumption is this value is correct)
- If Incorrect, need a clear process/escalation to resolve</t>
  </si>
  <si>
    <t>Lot Expiration (Shelf Life) - Shelf Life Days</t>
  </si>
  <si>
    <t>Action: Confirm "shelf life days" aligns with Quality Documentation for Product
100% aligned to Data Quality documentation</t>
  </si>
  <si>
    <t>TBD</t>
  </si>
  <si>
    <t>Lot - Control</t>
  </si>
  <si>
    <t>Serial -Generation</t>
  </si>
  <si>
    <t>Alternative Unit of Measure - Secondary (UOM)</t>
  </si>
  <si>
    <t>Weights &amp; Dims</t>
  </si>
  <si>
    <t>Weight UoM</t>
  </si>
  <si>
    <t>Needs Value, This attribute is defaulted to POUND; enter a Weight Unit of Measure only if known to be different.</t>
  </si>
  <si>
    <t>Needs Value, This attribute is defaulted to 0.01; enter the weight for one unit of the item if actual weight is known.</t>
  </si>
  <si>
    <t>Volume UoM</t>
  </si>
  <si>
    <t>Needs Value, enter a Volume Unit of Measure</t>
  </si>
  <si>
    <t xml:space="preserve">Unit Volume </t>
  </si>
  <si>
    <t>Needs Value, Enter the volume for one unit of the item in the Volume Unit of Measure</t>
  </si>
  <si>
    <t xml:space="preserve">Dimension UoM </t>
  </si>
  <si>
    <t>Needs Value (Every Item should Include)</t>
  </si>
  <si>
    <t>Length</t>
  </si>
  <si>
    <t xml:space="preserve">Width </t>
  </si>
  <si>
    <t xml:space="preserve">Height </t>
  </si>
  <si>
    <t>Hazard Related</t>
  </si>
  <si>
    <t xml:space="preserve">UN Number </t>
  </si>
  <si>
    <t>If an item is assigned the Dangerous Goods Indicator category of "HAZ," it must have both an associated UN Number and a Hazard Class to ensure proper identification and compliance with safety regulations, as they are dependent on each other. Any hazardous item lacking either a UN Number or a Hazard Class should be flagged for review and correction. Additionally, if an item has an assigned UN Number or a Hazard Class but is not categorized as "HAZ," it should be flagged for review and subsequently removed.</t>
  </si>
  <si>
    <t>Submitted a ticket to create a new UN Number within Oracle and item was updated. The other 2 items were updated according to DSV's data.</t>
  </si>
  <si>
    <t>Hazard Class</t>
  </si>
  <si>
    <t>Confirmed that 30 values that did not belong to Hazard Class was used by Japan team for delivery note. These values were clearned as they are being used in the Handling Class Cross References. 3 items were updated with corrected information.</t>
  </si>
  <si>
    <t>Global Trade code</t>
  </si>
  <si>
    <t xml:space="preserve">Intrastat code </t>
  </si>
  <si>
    <t xml:space="preserve">HTS US code </t>
  </si>
  <si>
    <t>Values were provided by Sam Tuman (Import &amp; Export Specialist) and updated in Oracle.</t>
  </si>
  <si>
    <t>Storage &amp; Shipping</t>
  </si>
  <si>
    <t xml:space="preserve">All Items must have a COO populated.  COO must be applied across all inventory Organizations.  COO must be a valid ISO country code. COO Must be the same across all orgs. </t>
  </si>
  <si>
    <t>Service related</t>
  </si>
  <si>
    <t>Further discussion needed</t>
  </si>
  <si>
    <t>Financial</t>
  </si>
  <si>
    <t>Item Cost</t>
  </si>
  <si>
    <t>For Customs Item cannot have zero value
Check to see if High Runner SKU items are created in all relevant Oracle EBS Organizations (in EMEA) &lt;is item extended Yes/No, and if Yes does it have a value?&gt;</t>
  </si>
  <si>
    <t>Submitted a ticket to extend items to missing organizations</t>
  </si>
  <si>
    <t>Priority 
(A, B, C)</t>
  </si>
  <si>
    <t>Data Quality Rule</t>
  </si>
  <si>
    <t>Number of Records Complete - initial status</t>
  </si>
  <si>
    <t>Number of Needed Updates Identified</t>
  </si>
  <si>
    <t>Number of Updates in-progress</t>
  </si>
  <si>
    <t>Number of Updates made</t>
  </si>
  <si>
    <t>Number of Remaining Updates to be made</t>
  </si>
  <si>
    <t>Target Completion Date</t>
  </si>
  <si>
    <t>% Complete</t>
  </si>
  <si>
    <t>Status</t>
  </si>
  <si>
    <t>EBS Updates Status</t>
  </si>
  <si>
    <t>Comments / Actions</t>
  </si>
  <si>
    <t>A1</t>
  </si>
  <si>
    <t>Any item that has a 'UN Number' must have a 'Hazard Class'
If a product is dangerous it should have a 'Hazard Class' (will need to work with SMEs if needed to resolve)</t>
  </si>
  <si>
    <t>Complete</t>
  </si>
  <si>
    <t>Updates Complete - all updates made</t>
  </si>
  <si>
    <t>Ana Maria - Japan team was using this field for Storage Conditions (not Hazard), the incorrectly identified fields were cleared.
1) Understand and communicate definition of "Hazard Class" field
2) Clear Items that were incorrectly assigned
Both steps completed by Ana Maria</t>
  </si>
  <si>
    <t>Any item that has a 'Hazard Class' must have a 'UN Number'
If a product is dangerous it should have a 'UN Number' (will need to work with SMEs if needed to resolve)</t>
  </si>
  <si>
    <t>Updates Complete - 1 new dropdown value added, all updates made</t>
  </si>
  <si>
    <t xml:space="preserve">Action: compare to DSV SKU file, will also compare against other Item Categories - Ana Maria
Result - only 1 item found in DSV (3PL data) which was different (it was set where in EBS it was not) ... we believe 3PL data is correct, so next step is to remediate EBS (Ana Maria - has created IT ticket to add the value needed, which has been added)
Next Step - is to update the Item in EBS (Ana Maria has tried to find the right person to do this) .. also Hazard Class has to be updated (checked with Luciene Regnery, Joseph Langton) ... </t>
  </si>
  <si>
    <t>A2</t>
  </si>
  <si>
    <t>Ana Maria - will consult with broader team for guidance to address</t>
  </si>
  <si>
    <t>Can be retired - functionality replaced by Boomerang (APEX table), need to remove from 1 current report 'Hologic Physical Count Report (Bootstock)'</t>
  </si>
  <si>
    <t>Complete - attribute no longer used and can be retired</t>
  </si>
  <si>
    <t>Updates Complete - attribute no longer used and can be retired</t>
  </si>
  <si>
    <r>
      <rPr>
        <sz val="11"/>
        <color rgb="FF000000"/>
        <rFont val="Aptos Narrow"/>
        <family val="2"/>
        <scheme val="minor"/>
      </rPr>
      <t xml:space="preserve">10/21/24: Karla - Used prior to Boomerang to inform Field of Returnable or Scrapable (maintained by the 'Returns Team' &lt;Jurgen&gt; ) - Now Boomerang detail (from H1) should be used rather than these attributes ... (1 report needs to be updated ) &lt;should consider retiring these attributes in Oracle EBS&gt; ... only being used for Spare Parts
10/7/24: Chris Kuntz discussion - Definitely not being used in the U.S. for Service (could Ops be using this field??)  and don't think these are being used in EMEA &lt;for Service check with Jurgen Vanbroekhoven (probably not needed?) ... &gt; ... check with Tyler Vitz (DiagMol), Jen Darmanin ? 
10/2/24: Discussed with Karen Fink ... not sure if these attributes are used or if they have been replaced with what was done with Boomerang &lt;used worldwide for direct Hologic resources, some 3rd parties do not use&gt;  (table within EBS that Service Supply Chain maintains - go through APEC form), check with Func Service Supply Chain ( Teresa Barnea, *Chris Kuntz), also Service IT (Pete Wells) - scheduled follow up for Oct 7th 
Category - Returnable
9/27 - Juliana -  fields are if the part can be refurbished, and where it is to be shipped, we are seeing inconsistencies in these fields, potential Action - definitions are not clear and need to be updated (discuss with Pat K next steps)
Action: Karen Fink follow up (include Juliana) - scheduled for 2-Oct
Definition: Category adds FEs values (returnable?
[Heikki&amp;Juliana 26/09/2024] Compare Attribute </t>
    </r>
    <r>
      <rPr>
        <b/>
        <sz val="11"/>
        <color rgb="FF000000"/>
        <rFont val="Aptos Narrow"/>
        <family val="2"/>
        <scheme val="minor"/>
      </rPr>
      <t>User Item Type</t>
    </r>
    <r>
      <rPr>
        <sz val="11"/>
        <color rgb="FF000000"/>
        <rFont val="Aptos Narrow"/>
        <family val="2"/>
        <scheme val="minor"/>
      </rPr>
      <t xml:space="preserve"> and Category </t>
    </r>
    <r>
      <rPr>
        <b/>
        <sz val="11"/>
        <color rgb="FF000000"/>
        <rFont val="Aptos Narrow"/>
        <family val="2"/>
        <scheme val="minor"/>
      </rPr>
      <t>Unused Item Retention</t>
    </r>
    <r>
      <rPr>
        <sz val="11"/>
        <color rgb="FF000000"/>
        <rFont val="Aptos Narrow"/>
        <family val="2"/>
        <scheme val="minor"/>
      </rPr>
      <t xml:space="preserve"> as those should provide the same information/signal.</t>
    </r>
  </si>
  <si>
    <t>Can be retired - functionality replaced by Boomerang (APEX table), this attribute is not being used on any report</t>
  </si>
  <si>
    <r>
      <rPr>
        <sz val="11"/>
        <color rgb="FF000000"/>
        <rFont val="Aptos Narrow"/>
        <family val="2"/>
        <scheme val="minor"/>
      </rPr>
      <t xml:space="preserve">10/2/24: Discussed with Karen Fink ... not sure if these attributes are used or if they have been replaced with what was done with Boomerang (table within EBS that Service Supply Chain maintains - go through APEC form), check with Func Service Supply Chain ( Teresa Barnea, *Chris Kuntz), also Service IT (Pete Wells) - scheduled follow up for Oct 7th 
Category - Scrapable
9/27 - Juliana -  fields are if the part can be refurbished, and where it is to be shipped, we are seeing inconsistencies in these fields, potential Action - definitions are not clear and need to be updated (discuss with Pat K next steps)
Action: Karen Fink follow up (include Juliana) - scheduled for 2-Oct
[Heikki&amp;Juliana 26/09/2024] Compare Attribute </t>
    </r>
    <r>
      <rPr>
        <b/>
        <sz val="11"/>
        <color rgb="FF000000"/>
        <rFont val="Aptos Narrow"/>
        <family val="2"/>
        <scheme val="minor"/>
      </rPr>
      <t>User Item Type</t>
    </r>
    <r>
      <rPr>
        <sz val="11"/>
        <color rgb="FF000000"/>
        <rFont val="Aptos Narrow"/>
        <family val="2"/>
        <scheme val="minor"/>
      </rPr>
      <t xml:space="preserve"> and Category </t>
    </r>
    <r>
      <rPr>
        <b/>
        <sz val="11"/>
        <color rgb="FF000000"/>
        <rFont val="Aptos Narrow"/>
        <family val="2"/>
        <scheme val="minor"/>
      </rPr>
      <t>Used Item Retention</t>
    </r>
    <r>
      <rPr>
        <sz val="11"/>
        <color rgb="FF000000"/>
        <rFont val="Aptos Narrow"/>
        <family val="2"/>
        <scheme val="minor"/>
      </rPr>
      <t xml:space="preserve"> as those should provide the same information/signal.</t>
    </r>
  </si>
  <si>
    <t>Complete - determined none were needed</t>
  </si>
  <si>
    <t>Updates Complete - determined none were needed</t>
  </si>
  <si>
    <t>Any Primary UOM shall have a Packing Count Populated, the number denotes the number quantity of items physically in each package. &lt;As a follow up to this will update UOM conversion table if required&gt;</t>
  </si>
  <si>
    <t>After analysis, this was de-scoped as it will not impact project objectives. (Not used for Invoicing, Packing Slip, etc. )</t>
  </si>
  <si>
    <t>After analysis, this was de-scoped as it will not impact project objectives</t>
  </si>
  <si>
    <t xml:space="preserve">The field itself cannot be changed. All SKUs to be evaluated with respect to the Quality Rules listed. </t>
  </si>
  <si>
    <t>In-progress, 23 missing COO, 22 with multiple, 2 waiting for confirmation, updates are in-progres</t>
  </si>
  <si>
    <t>Updates in-progress, working through BOM to find COO for the 26 with missing COO. For the 198 we will evaluate any that show multiple COO and will reconcile those.</t>
  </si>
  <si>
    <t>For High Runners - clarify COO for each and highlight those with multiple sources
Rebeca/Charles - Need to make sure Item is consistent across all the Organizations. However gets complicated for example when we purchase the same Item from multiple vendors, or we manufacture in multiple locations. The change in EBS must go along with process changes that are needed. Separate broader discussion to be arranged to understand strategy&lt;include Sunny, Marisol&gt; .... (if recall is needed don't have visibility of where items go, best way to track is by Lot#)  -
Ana Maria - will consult with broader team for guidance to address</t>
  </si>
  <si>
    <t>User Item Type and Template should align with the Lot,Shelf Life and Serial Control Methodolgy</t>
  </si>
  <si>
    <t>In-progress, 9 updates made and IT Ticket submitted  to address remaining 11 (MCO-12087 in process - 20 approved, 26 to approve &lt;Paul sent email reminder to approvers on 10.31.24 &gt;)</t>
  </si>
  <si>
    <t>Updates in-progress, 9 updates made and IT Ticket submitted  to address remaining 11</t>
  </si>
  <si>
    <t>2 record identified as incorrect and was corrected. - Ana Maria</t>
  </si>
  <si>
    <t>In-progress, IT Ticket issued to extend 14 Items to required Orgs (still in-progress and being handled by Doc Control) ... dependent Doc Control EMEA</t>
  </si>
  <si>
    <t>Updates in-progress, IT Ticket issued to extend 14 Items to required Orgs</t>
  </si>
  <si>
    <t>Discuss with Finance
Usually becomes an issue when shipping internally, because when shipping to Customers have values from Order (Needs to exist in each Oracle Organization) ... sometimes when searching in Receiving Oracle Org the Item does not exist (possibly Item setup issue)
How can ISO be created if Item doesn't exist in the Receiving Org?
[Heikki&amp;Rebeca 26/09/2024] Item costs were reviewed within the Organizations (Org) provided by Dario.</t>
  </si>
  <si>
    <t>Phase 2 (added scope)</t>
  </si>
  <si>
    <t>Item Cost (to cover total 1000 SKUs)</t>
  </si>
  <si>
    <t>Remaining 1000</t>
  </si>
  <si>
    <t>IT Ticket submitted for all - Doc Control could not handle the volume, so being transferred to IT for processing</t>
  </si>
  <si>
    <t>In-progress, many blanks are accessories or spares with likely no temp control (discuss next steps with Pat)</t>
  </si>
  <si>
    <t>Updates in-progress, many items remaining  are accessories or spares? without any specifications in Agile - suggest going by DSV setting - discuss with team</t>
  </si>
  <si>
    <t>Agile Device Identifier records do not contain Shipping Conditions (possible approach is to look at each item manually for documents, quality records, specifications that may have this detail)</t>
  </si>
  <si>
    <t>Paul will send DI list with Storage Conditions and Catalog#s to Ana Maria as first step</t>
  </si>
  <si>
    <t>Further discussion needed &lt;de-scope?&gt;</t>
  </si>
  <si>
    <t>In-progress, likely many items do not have GTINs - discuss with team (Juliana providing label pictures)</t>
  </si>
  <si>
    <t>Updates in-progress, likely many items do not have GTINs - discuss with team, pictures of labels</t>
  </si>
  <si>
    <t>Juliana - why is GTIN on this list?
[Heikki&amp;Juliana 26/09/2024] GTIN is needed in Warehouse to support product regulatory requirements</t>
  </si>
  <si>
    <t>Decision: Will update EBS Master and have it match DSV data (confirm with Pat)</t>
  </si>
  <si>
    <t>Discuss with team - should we take dimensions directly from DSV file?</t>
  </si>
  <si>
    <t>Assumption is these are correct and so will not be updating these</t>
  </si>
  <si>
    <t>PT 9/27: per Rebeca, field is not holding up shipments
Check with Juliana if she is seeing issues here with respect to customs delay?
[Heikki&amp;Juliana 26/09/2024] Need to confirm with Melanie/Rebeca but assuming right value is needed.</t>
  </si>
  <si>
    <t>Total Number of Items</t>
  </si>
  <si>
    <t xml:space="preserve">For any item with COO populated, if there is any item that is questioned or the COO Is questioned by authorities then that individual will submit a request to change the COO in the PMDM SharePoint site. </t>
  </si>
  <si>
    <t>Need to submit an IT request to Delete "XX" and "LX"  and "ZR"  and "YU" as acceptable values in EBS - this will require a separate list of actions/resources</t>
  </si>
  <si>
    <t>Incomplete Data</t>
  </si>
  <si>
    <t>Complete Data</t>
  </si>
  <si>
    <t>Incomplete %</t>
  </si>
  <si>
    <t>Complete %</t>
  </si>
  <si>
    <t xml:space="preserve"> Maturity Days </t>
  </si>
  <si>
    <t xml:space="preserve"> Start Auto Serial Number </t>
  </si>
  <si>
    <t xml:space="preserve"> Auto Serial Alpha Prefix </t>
  </si>
  <si>
    <t xml:space="preserve"> Hold Days </t>
  </si>
  <si>
    <t xml:space="preserve"> Un Number Id </t>
  </si>
  <si>
    <t xml:space="preserve"> Hazard Class Id </t>
  </si>
  <si>
    <t xml:space="preserve"> Start Auto Lot Number </t>
  </si>
  <si>
    <t xml:space="preserve"> Auto Lot Alpha Prefix </t>
  </si>
  <si>
    <t xml:space="preserve"> Unit Height </t>
  </si>
  <si>
    <t xml:space="preserve"> Unit Length </t>
  </si>
  <si>
    <t xml:space="preserve"> Unit Width </t>
  </si>
  <si>
    <t xml:space="preserve"> Dimension Uom Code </t>
  </si>
  <si>
    <t>COUNTRY OF ORIGIN</t>
  </si>
  <si>
    <t xml:space="preserve"> Shelf Life Days </t>
  </si>
  <si>
    <t xml:space="preserve"> Unit Weight </t>
  </si>
  <si>
    <t xml:space="preserve"> Unit Volume </t>
  </si>
  <si>
    <t xml:space="preserve"> Item Type </t>
  </si>
  <si>
    <t xml:space="preserve"> Primary Unit Of Measure </t>
  </si>
  <si>
    <t xml:space="preserve"> Primary Uom Code </t>
  </si>
  <si>
    <t xml:space="preserve"> Weight Uom Code </t>
  </si>
  <si>
    <t xml:space="preserve"> Volume Uom Code </t>
  </si>
  <si>
    <t xml:space="preserve"> Shelf Life Code </t>
  </si>
  <si>
    <t xml:space="preserve"> Lot Control Code </t>
  </si>
  <si>
    <t xml:space="preserve"> Serial Number Control Code </t>
  </si>
  <si>
    <t>Cost Source Org</t>
  </si>
  <si>
    <t>LTD</t>
  </si>
  <si>
    <t>LAU</t>
  </si>
  <si>
    <t>HSG</t>
  </si>
  <si>
    <t>HOI</t>
  </si>
  <si>
    <t>SE</t>
  </si>
  <si>
    <t>BEL</t>
  </si>
  <si>
    <t>ROI</t>
  </si>
  <si>
    <t>FKT</t>
  </si>
  <si>
    <t>BNL</t>
  </si>
  <si>
    <t>DK</t>
  </si>
  <si>
    <t>ROM</t>
  </si>
  <si>
    <t>VIE</t>
  </si>
  <si>
    <t>MKS</t>
  </si>
  <si>
    <t>MES</t>
  </si>
  <si>
    <t>FEU</t>
  </si>
  <si>
    <t>FGB</t>
  </si>
  <si>
    <t>LES</t>
  </si>
  <si>
    <t>MIL</t>
  </si>
  <si>
    <t>IBE</t>
  </si>
  <si>
    <t>CHA</t>
  </si>
  <si>
    <t>0236050</t>
  </si>
  <si>
    <t>LON</t>
  </si>
  <si>
    <t>0236080</t>
  </si>
  <si>
    <t>030-1877</t>
  </si>
  <si>
    <t>ROLLER, BEARING CVR, LEFT SIDE</t>
  </si>
  <si>
    <t>BED</t>
  </si>
  <si>
    <t>04-4126</t>
  </si>
  <si>
    <t>FAXITRON CORE TRAY (PACK OF 25)</t>
  </si>
  <si>
    <t>DAN</t>
  </si>
  <si>
    <t>04797-001</t>
  </si>
  <si>
    <t>MOUSE PAD, THINPREP PLUS IMAGING</t>
  </si>
  <si>
    <t>MAR</t>
  </si>
  <si>
    <t>04958-001</t>
  </si>
  <si>
    <t>SENSOR, HPT</t>
  </si>
  <si>
    <t>06210-001</t>
  </si>
  <si>
    <t>DUST COVER INTEGRATED IMAGER</t>
  </si>
  <si>
    <t>09-0002-CE</t>
  </si>
  <si>
    <t>LOCALIZER SURGICAL PROBE INTL (BOX OF 5) HB115-EU</t>
  </si>
  <si>
    <t>MET</t>
  </si>
  <si>
    <t>09-0003-CE</t>
  </si>
  <si>
    <t>LOCALIZER 10CM APPLICATOR INTL (BOX OF 10) HB205-10-EU</t>
  </si>
  <si>
    <t>09-0004</t>
  </si>
  <si>
    <t>LOCALIZER INSTRUMENT COVER (BOX OF 10) HB125</t>
  </si>
  <si>
    <t>09-0008-CE</t>
  </si>
  <si>
    <t>LOCALIZER 7CM APPLICATOR INTL (BOX OF 10) HB205-07-EU</t>
  </si>
  <si>
    <t>1-080-0011</t>
  </si>
  <si>
    <t>LAMP, COLLIMATOR 24V 150W HALOGEN 2-PIN G6.35</t>
  </si>
  <si>
    <t>1-195-3058</t>
  </si>
  <si>
    <t>POT, WW CERMET 10T 5K+/-3% 2W PANEL MT</t>
  </si>
  <si>
    <t>10-401FC</t>
  </si>
  <si>
    <t>MYOSURE REACH TISSUE REMOVAL DEVICE</t>
  </si>
  <si>
    <t>ALA</t>
  </si>
  <si>
    <t>103036A</t>
  </si>
  <si>
    <t>CAP,PE,13MM,TRNSPT W/SWAB RCPT</t>
  </si>
  <si>
    <t>SDM</t>
  </si>
  <si>
    <t>105575</t>
  </si>
  <si>
    <t>105668</t>
  </si>
  <si>
    <t>110788</t>
  </si>
  <si>
    <t>180-0287</t>
  </si>
  <si>
    <t>CABLE, TABLE SWITCH ELIMINATOR</t>
  </si>
  <si>
    <t>2-230-4018</t>
  </si>
  <si>
    <t>BELT,TIMING</t>
  </si>
  <si>
    <t>2-580-0207</t>
  </si>
  <si>
    <t>GREASE,MOBIL XHP222 SPCL</t>
  </si>
  <si>
    <t>2-580-0216</t>
  </si>
  <si>
    <t>LUBRICANT, WHITE LITHIUM THICKENER, SOAP BASE, BASE-OIL MINERAL OIL+SYNTHETIC HYDROCARBON OIL, CONSISTENCY 207</t>
  </si>
  <si>
    <t>256-0034</t>
  </si>
  <si>
    <t>PULLEY, IDLER X-TABLE DRIVE</t>
  </si>
  <si>
    <t>3-255-0004</t>
  </si>
  <si>
    <t>STERILE PACK, CLOSED NEEDLE GUIDE 14 GA.</t>
  </si>
  <si>
    <t>3-425-4003</t>
  </si>
  <si>
    <t>STERILE PACK, OPEN NEEDLE GUIDE 20-22 GA.</t>
  </si>
  <si>
    <t>3-535-0012</t>
  </si>
  <si>
    <t>PADDLE, SPOT COMPRESSION</t>
  </si>
  <si>
    <t>30-401LITE</t>
  </si>
  <si>
    <t>MYOSURE LITE TISSUE REMOVAL DEVICE</t>
  </si>
  <si>
    <t>301154</t>
  </si>
  <si>
    <t>302551</t>
  </si>
  <si>
    <t>MAN</t>
  </si>
  <si>
    <t>302553</t>
  </si>
  <si>
    <t>302555</t>
  </si>
  <si>
    <t>302736</t>
  </si>
  <si>
    <t>302741</t>
  </si>
  <si>
    <t>302742</t>
  </si>
  <si>
    <t>KIT, HPV PANEL B</t>
  </si>
  <si>
    <t>302743</t>
  </si>
  <si>
    <t>KIT, HPV PANEL C</t>
  </si>
  <si>
    <t>302744</t>
  </si>
  <si>
    <t>KIT, HPV PANEL D</t>
  </si>
  <si>
    <t>302809</t>
  </si>
  <si>
    <t>302933</t>
  </si>
  <si>
    <t>302935</t>
  </si>
  <si>
    <t>302937</t>
  </si>
  <si>
    <t>302941</t>
  </si>
  <si>
    <t>302943</t>
  </si>
  <si>
    <t>302945</t>
  </si>
  <si>
    <t>303000</t>
  </si>
  <si>
    <t>303001</t>
  </si>
  <si>
    <t>303148</t>
  </si>
  <si>
    <t>303149</t>
  </si>
  <si>
    <t>KIT, ATV-V2 (RT), 250</t>
  </si>
  <si>
    <t>303155</t>
  </si>
  <si>
    <t>303210</t>
  </si>
  <si>
    <t>KIT, ATV REF., 250, V2</t>
  </si>
  <si>
    <t>303211</t>
  </si>
  <si>
    <t>303230</t>
  </si>
  <si>
    <t>303231</t>
  </si>
  <si>
    <t>303232</t>
  </si>
  <si>
    <t>303656</t>
  </si>
  <si>
    <t>KIT, APTIMA TRANSFER, CE IVD</t>
  </si>
  <si>
    <t>380100-324</t>
  </si>
  <si>
    <t>CERVEX BRUSH, BLUE HANDLE, 500</t>
  </si>
  <si>
    <t>380100-431</t>
  </si>
  <si>
    <t>STERILE BRUSH, GREEN B/100</t>
  </si>
  <si>
    <t>380101-000</t>
  </si>
  <si>
    <t>CERVEX BRUSH, BLUECOMBI 20X25PCS</t>
  </si>
  <si>
    <t>3DM-KIT-ERGO-XRAY</t>
  </si>
  <si>
    <t>3DM UAWS ERGONOMIC UPGRADE</t>
  </si>
  <si>
    <t>4-000-0209</t>
  </si>
  <si>
    <t>ASSY,MTR,BRAKE &amp; BRKT</t>
  </si>
  <si>
    <t>40-201</t>
  </si>
  <si>
    <t>MYOSURE ROD LENS HYSTEROSCOPE OUTFLOW CHANNEL</t>
  </si>
  <si>
    <t>40-201-30</t>
  </si>
  <si>
    <t>30 DEGREE OMNI HYSTEROSCOPE OUTFLOW CHANNEL</t>
  </si>
  <si>
    <t>40-250</t>
  </si>
  <si>
    <t>MYOSURE HYSTEROSCOPY SET</t>
  </si>
  <si>
    <t>402950</t>
  </si>
  <si>
    <t>40301-001</t>
  </si>
  <si>
    <t>FLAP, FILTER FLAPPER, T5000</t>
  </si>
  <si>
    <t>5-000-0003</t>
  </si>
  <si>
    <t>ASSY,MOTOR/SLEEVE</t>
  </si>
  <si>
    <t>5-000-0072</t>
  </si>
  <si>
    <t>ASSY. PADDLE 18X24CM SELENIA</t>
  </si>
  <si>
    <t>5-000-0073</t>
  </si>
  <si>
    <t>ASSY. PADDLE 24X30CM SELENIA</t>
  </si>
  <si>
    <t>50-201XL-30</t>
  </si>
  <si>
    <t>30 DEGREE OMNI HYSTEROSCOPE XL OUTFLOW CHANNEL</t>
  </si>
  <si>
    <t>50-501XL</t>
  </si>
  <si>
    <t>MYOSURE XL TISSUE REMOVAL DEVICE, SINGLE</t>
  </si>
  <si>
    <t>50040-001</t>
  </si>
  <si>
    <t>QUICK CONNECT, BODY WHITE DELRIN</t>
  </si>
  <si>
    <t>50040-002</t>
  </si>
  <si>
    <t>50063-001</t>
  </si>
  <si>
    <t>TUBING, TYGON R-3603 1/16 X 1/8</t>
  </si>
  <si>
    <t>50063-002</t>
  </si>
  <si>
    <t>TUBING, TYGON R-3603 3/32 X 5/32</t>
  </si>
  <si>
    <t>50063-003</t>
  </si>
  <si>
    <t>TUBING, TYGON R-3603 1/8 X 1/4</t>
  </si>
  <si>
    <t>50063-004</t>
  </si>
  <si>
    <t>TUBING, TYGON R-3603 1/4 X 3/8</t>
  </si>
  <si>
    <t>50064-003</t>
  </si>
  <si>
    <t>TUBING,TYGON E-1000 1/8 X 1/4</t>
  </si>
  <si>
    <t>50077-021</t>
  </si>
  <si>
    <t>FUSE,5X20MM,T,SEMKO 6.3 AMPS</t>
  </si>
  <si>
    <t>50083-001</t>
  </si>
  <si>
    <t>POWER CORD, UK/IRELAND</t>
  </si>
  <si>
    <t>501604</t>
  </si>
  <si>
    <t>501616</t>
  </si>
  <si>
    <t>50249-001</t>
  </si>
  <si>
    <t>FILTER,IN-LINE,60 MICRON POLYETHYLENE</t>
  </si>
  <si>
    <t>50334-001</t>
  </si>
  <si>
    <t>PIPE TAPE,TEFLON WIDTH 1/4</t>
  </si>
  <si>
    <t>503762</t>
  </si>
  <si>
    <t>504080</t>
  </si>
  <si>
    <t>WASTE BIN AND LID ASSEMBLY, TOMCAT</t>
  </si>
  <si>
    <t>504405</t>
  </si>
  <si>
    <t>504415</t>
  </si>
  <si>
    <t>51146-008</t>
  </si>
  <si>
    <t>SCREW, SEM, PHPH, SS, M3  8 MM L</t>
  </si>
  <si>
    <t>51197-001</t>
  </si>
  <si>
    <t>BINOCULAR,TUBE,TILTING, WIDEFIELD 50-76MM</t>
  </si>
  <si>
    <t>51635-002</t>
  </si>
  <si>
    <t>FILTER, AIR, ASHRAE, 4 X 4 X 1</t>
  </si>
  <si>
    <t>51697-006</t>
  </si>
  <si>
    <t>CABLE, CAT5E ETHERNET, 10FT</t>
  </si>
  <si>
    <t>51748-002</t>
  </si>
  <si>
    <t>CASE, WHEELED, LARGE</t>
  </si>
  <si>
    <t>51862-001</t>
  </si>
  <si>
    <t>USB MOUSE</t>
  </si>
  <si>
    <t>51863-001</t>
  </si>
  <si>
    <t>USB KEYBOARD</t>
  </si>
  <si>
    <t>51882-001</t>
  </si>
  <si>
    <t>MOTOR, 24VDC, 80MA 1:116.9</t>
  </si>
  <si>
    <t>51889-001</t>
  </si>
  <si>
    <t>ENVELOPE PRES ON</t>
  </si>
  <si>
    <t>51973-001</t>
  </si>
  <si>
    <t>FILTER CHARCOAL</t>
  </si>
  <si>
    <t>51999-001</t>
  </si>
  <si>
    <t>FERRULE (YELLOW)</t>
  </si>
  <si>
    <t>52220-005</t>
  </si>
  <si>
    <t>BELT, TIMING</t>
  </si>
  <si>
    <t>52281-001</t>
  </si>
  <si>
    <t>CUP,VACUUM,10-32 MALE</t>
  </si>
  <si>
    <t>52605-005</t>
  </si>
  <si>
    <t>TUBING 4MM DIA POLYURETHANE RED</t>
  </si>
  <si>
    <t>52770-001</t>
  </si>
  <si>
    <t>VALVE SOLENOID 3-WAY 24V</t>
  </si>
  <si>
    <t>52927-001</t>
  </si>
  <si>
    <t>SDRAM DDR2 1GB 667 MHZ</t>
  </si>
  <si>
    <t>52988-001</t>
  </si>
  <si>
    <t>LENS FOCUSING FIBER OPTIC</t>
  </si>
  <si>
    <t>53030-001</t>
  </si>
  <si>
    <t>LOCTITE PST 565</t>
  </si>
  <si>
    <t>53351-001</t>
  </si>
  <si>
    <t>CHECK VALVE, ONE-TOUCH TO MALE NPT, PNEUMATIC</t>
  </si>
  <si>
    <t>60-200</t>
  </si>
  <si>
    <t>OMNI HYSTEROSCOPE</t>
  </si>
  <si>
    <t>60-202</t>
  </si>
  <si>
    <t>5.5MM  OPERATIVE SHEATH</t>
  </si>
  <si>
    <t>60-203-30</t>
  </si>
  <si>
    <t>30 DEGREE 6MM OPERATIVE SHEATH</t>
  </si>
  <si>
    <t>60-250-2</t>
  </si>
  <si>
    <t>OMNI HYSTEROSCOPY LIGHT SET</t>
  </si>
  <si>
    <t>60-5FR</t>
  </si>
  <si>
    <t>OMNI 5 FR. SEAL CAP (10 PACK)</t>
  </si>
  <si>
    <t>70028-001</t>
  </si>
  <si>
    <t>WASTE BOTTLE ASSY.</t>
  </si>
  <si>
    <t>70031-001</t>
  </si>
  <si>
    <t>TP-2000 FINAL ASSY.</t>
  </si>
  <si>
    <t>70064-001</t>
  </si>
  <si>
    <t>TUBING HARNESS ASSY, WASTE BOTTLE</t>
  </si>
  <si>
    <t>70101-001</t>
  </si>
  <si>
    <t>PAPETTE PN# 908006 WALLACH PAPETTE KIT</t>
  </si>
  <si>
    <t>701566001</t>
  </si>
  <si>
    <t>TAPE, TIN PLATED COPPER FOIL, 0.5",  WIDE</t>
  </si>
  <si>
    <t>NWK</t>
  </si>
  <si>
    <t>70264-001</t>
  </si>
  <si>
    <t>SAMPLE VIAL TRAY 4-PACK ASSY.</t>
  </si>
  <si>
    <t>70280-001</t>
  </si>
  <si>
    <t>BASE LINER,4-PACK,TP2000</t>
  </si>
  <si>
    <t>LON/MAR</t>
  </si>
  <si>
    <t>70564-001</t>
  </si>
  <si>
    <t>THINPREP IMAGING STATION</t>
  </si>
  <si>
    <t>70756-001</t>
  </si>
  <si>
    <t>SLIDE ASSY, VERIFICATION, TIS</t>
  </si>
  <si>
    <t>70900-001S</t>
  </si>
  <si>
    <t>TS PART ASSY IOS SLIDE HOLDER ASSY</t>
  </si>
  <si>
    <t>71103-001</t>
  </si>
  <si>
    <t>FILTER CAP ASSEMBLY</t>
  </si>
  <si>
    <t>71319-001S</t>
  </si>
  <si>
    <t>SERVICE SPARE, ASSY, FILTER FLIPPER, T5000</t>
  </si>
  <si>
    <t>71351-001</t>
  </si>
  <si>
    <t>ASSY,Z STAGE ,RH, T5000</t>
  </si>
  <si>
    <t>71354-001</t>
  </si>
  <si>
    <t>ASSY MOTOR NEMA 23 T5000 T5000</t>
  </si>
  <si>
    <t>71362-001</t>
  </si>
  <si>
    <t>ASSY BENCHTOP T5000</t>
  </si>
  <si>
    <t>71611-001</t>
  </si>
  <si>
    <t>LO/HI-RES STEPPER GALIL 1 T5000</t>
  </si>
  <si>
    <t>71664-001</t>
  </si>
  <si>
    <t>CELLIENT FINISHING STATION, PACKAGED</t>
  </si>
  <si>
    <t>71665-001</t>
  </si>
  <si>
    <t>ASSY SENSOR HOME GANTRY</t>
  </si>
  <si>
    <t>71683-001S</t>
  </si>
  <si>
    <t>TS PART ASSY, FRONT DOOR, T5000</t>
  </si>
  <si>
    <t>71773-001</t>
  </si>
  <si>
    <t>PNEUMATIC MANIFOLD, 4-PORT SOLENOID VALVE,T5</t>
  </si>
  <si>
    <t>71774-001</t>
  </si>
  <si>
    <t>PNEUMATIC MANIFOLD 5POS 3 PORT SOLENOID VALVE T5</t>
  </si>
  <si>
    <t>71793-001</t>
  </si>
  <si>
    <t>ASSY, ROTARY VANE PUMP</t>
  </si>
  <si>
    <t>71802-001</t>
  </si>
  <si>
    <t>SENSOR ASSY AMPLIFIER SLIDE PRES T5000</t>
  </si>
  <si>
    <t>71807-001</t>
  </si>
  <si>
    <t>ASSY, 2-WAY N.C. ISOLATION VALVE, T5000</t>
  </si>
  <si>
    <t>71879-001</t>
  </si>
  <si>
    <t>ASSY SOLENOID LATCHING T5000</t>
  </si>
  <si>
    <t>71914-001</t>
  </si>
  <si>
    <t>ASSY, ACCESSORY KIT T5000</t>
  </si>
  <si>
    <t>71917-001</t>
  </si>
  <si>
    <t>PACKAGE FIXATIVE BATH T5000</t>
  </si>
  <si>
    <t>71918-001</t>
  </si>
  <si>
    <t>PACKAGED DUST COVER INPUT CAROUSEL T5000</t>
  </si>
  <si>
    <t>71920-001</t>
  </si>
  <si>
    <t>PACKAGED, DRIP CATCHER, FILTER PLUG, T5000</t>
  </si>
  <si>
    <t>71921-001</t>
  </si>
  <si>
    <t>PACKAGED, DRIP CATCHER EVAP COVER, T5000</t>
  </si>
  <si>
    <t>71950-001</t>
  </si>
  <si>
    <t>KIT, VALVE QTO</t>
  </si>
  <si>
    <t>71959-001</t>
  </si>
  <si>
    <t>CELLIENT PROCESSOR PACKAGED</t>
  </si>
  <si>
    <t>71995-001S</t>
  </si>
  <si>
    <t>TS PART, ASSY, REGULATOR, T5000</t>
  </si>
  <si>
    <t>72027-001S</t>
  </si>
  <si>
    <t>SERVICE SPARE, ASSY, 3-FINGER VIAL GRIPPER</t>
  </si>
  <si>
    <t>74002-004</t>
  </si>
  <si>
    <t>TP-2000 WASTE BOTTLE TS PART ASSY</t>
  </si>
  <si>
    <t>814003</t>
  </si>
  <si>
    <t>814004</t>
  </si>
  <si>
    <t>POWER CORD 220V BRITISH</t>
  </si>
  <si>
    <t>815012</t>
  </si>
  <si>
    <t>LPI</t>
  </si>
  <si>
    <t>901095</t>
  </si>
  <si>
    <t>USB CABLE</t>
  </si>
  <si>
    <t>902520</t>
  </si>
  <si>
    <t>DUAL INSTRUMENT LUMINOMETER INJECTOR</t>
  </si>
  <si>
    <t>902615</t>
  </si>
  <si>
    <t>PANTHER, INSTRUMENT SYSTEM</t>
  </si>
  <si>
    <t>MUS</t>
  </si>
  <si>
    <t>902670</t>
  </si>
  <si>
    <t>PANTHER FLUOROMETER ASSEMBLY, ROX</t>
  </si>
  <si>
    <t>902671</t>
  </si>
  <si>
    <t>PANTHER FLUOROMETER ASSEMBLY, FAM</t>
  </si>
  <si>
    <t>902672</t>
  </si>
  <si>
    <t>PANTHER FLUOROMETER ASSEMBLY, HEX</t>
  </si>
  <si>
    <t>902688</t>
  </si>
  <si>
    <t>POWER CORD, 10',10A/250V</t>
  </si>
  <si>
    <t>902691</t>
  </si>
  <si>
    <t>POWER CORD, 6', 10A/250V, C-7 TO C-14</t>
  </si>
  <si>
    <t>902695</t>
  </si>
  <si>
    <t>POWER CORD, 10',15A/250V, C-13 TO L6-20P</t>
  </si>
  <si>
    <t>902699</t>
  </si>
  <si>
    <t>POWER CORD, 8' 2", 15A/250V,C-19 TO C-14</t>
  </si>
  <si>
    <t>902700</t>
  </si>
  <si>
    <t>POWER CORD,8' 2",10A/250V,C-13 TOCONT EU</t>
  </si>
  <si>
    <t>902703</t>
  </si>
  <si>
    <t>POWER CORD, 8' 2", 10A/250V, C-13 TO UK</t>
  </si>
  <si>
    <t>902720</t>
  </si>
  <si>
    <t>PANTHER, PDU INTERNATIONAL, 220V</t>
  </si>
  <si>
    <t>902722</t>
  </si>
  <si>
    <t>PANTHER, BATTERY PACK REPLACEMENT</t>
  </si>
  <si>
    <t>902731</t>
  </si>
  <si>
    <t>902769</t>
  </si>
  <si>
    <t>DISTRIBUTOR, THETA FLEX CABLE</t>
  </si>
  <si>
    <t>902773</t>
  </si>
  <si>
    <t>PIPETTOR, X-AXIS MOTOR BELT (SHORT)</t>
  </si>
  <si>
    <t>902775</t>
  </si>
  <si>
    <t>902776</t>
  </si>
  <si>
    <t>MAGWASH, ASPIRATOR</t>
  </si>
  <si>
    <t>902777</t>
  </si>
  <si>
    <t>(SET OF 10) ADAPTOR, PERISTALTIC PUMP</t>
  </si>
  <si>
    <t>902778</t>
  </si>
  <si>
    <t>PIPETTOR, ARM V BEARING (PLASTIC)</t>
  </si>
  <si>
    <t>902780</t>
  </si>
  <si>
    <t>PIPETTOR, ARM L BEARING (PLASTIC)</t>
  </si>
  <si>
    <t>902781</t>
  </si>
  <si>
    <t>POWER SUPPLY</t>
  </si>
  <si>
    <t>902789</t>
  </si>
  <si>
    <t>INCUBATOR (ALL), INTERNAL PCB (W/SENSOR)</t>
  </si>
  <si>
    <t>902790</t>
  </si>
  <si>
    <t>INCUBATOR (ALL), DOOR PCB</t>
  </si>
  <si>
    <t>902834</t>
  </si>
  <si>
    <t>UFD, RFID DISPLAY FLEX CABLE</t>
  </si>
  <si>
    <t>902835</t>
  </si>
  <si>
    <t>DISTRIBUTOR, X-AXIS FLEX CABLE</t>
  </si>
  <si>
    <t>902836</t>
  </si>
  <si>
    <t>WASTE DWR, LOCK SPRING</t>
  </si>
  <si>
    <t>902841</t>
  </si>
  <si>
    <t>TCR CAROUSEL, 250 TK CUP INSERTS</t>
  </si>
  <si>
    <t>902842</t>
  </si>
  <si>
    <t>TCR CAROUSEL, 100 TK CUP INSERTS</t>
  </si>
  <si>
    <t>902844</t>
  </si>
  <si>
    <t>UFD, A/B BOTTLE VALVE 4 WASH&amp;DEACT</t>
  </si>
  <si>
    <t>902845</t>
  </si>
  <si>
    <t>UFD, A/B BOTTLE VALVE 4 AD1/AD2/OIL</t>
  </si>
  <si>
    <t>902846</t>
  </si>
  <si>
    <t>MAGWASH, INJECTOR</t>
  </si>
  <si>
    <t>902853</t>
  </si>
  <si>
    <t>COOLING MODULE, PCB</t>
  </si>
  <si>
    <t>902869</t>
  </si>
  <si>
    <t>INCUBATOR (ALL), CAROUSEL MOTOR</t>
  </si>
  <si>
    <t>902875</t>
  </si>
  <si>
    <t>OIL/VACUUM, PRESSURE SENSOR PCB</t>
  </si>
  <si>
    <t>902889</t>
  </si>
  <si>
    <t>SHIPPING, INSTRUMENT CRATE</t>
  </si>
  <si>
    <t>902901</t>
  </si>
  <si>
    <t>WORKSTATION, KEYBOARD</t>
  </si>
  <si>
    <t>902921</t>
  </si>
  <si>
    <t>CANOPY, DOOR MICROSWITCH</t>
  </si>
  <si>
    <t>902923</t>
  </si>
  <si>
    <t>INCUBATOR (ALL), MAIN PCB</t>
  </si>
  <si>
    <t>902926</t>
  </si>
  <si>
    <t>MAGWASH, OIL SOLENOID VALVES</t>
  </si>
  <si>
    <t>902927</t>
  </si>
  <si>
    <t>MAGWASH, WASH SOLENOID VALVES</t>
  </si>
  <si>
    <t>902929</t>
  </si>
  <si>
    <t>MAGWASH, MAGNET END OF TRAVEL SENSOR</t>
  </si>
  <si>
    <t>902933</t>
  </si>
  <si>
    <t>OUTPUT Q, ASPIRATOR ASSY</t>
  </si>
  <si>
    <t>902938</t>
  </si>
  <si>
    <t>MTU INPUT Q/TCR CAROUSEL, SCANNER</t>
  </si>
  <si>
    <t>902950</t>
  </si>
  <si>
    <t>PIPETTOR, V BEARING MOUNTING BRACKET</t>
  </si>
  <si>
    <t>902954</t>
  </si>
  <si>
    <t>UFD, MAIN PCB</t>
  </si>
  <si>
    <t>902963</t>
  </si>
  <si>
    <t>REAGENT/SAMPLE PIP, DITI CAP TEACH TOOL</t>
  </si>
  <si>
    <t>902998</t>
  </si>
  <si>
    <t>SAMPLE RACK LOADING TRAY</t>
  </si>
  <si>
    <t>903013</t>
  </si>
  <si>
    <t>903015</t>
  </si>
  <si>
    <t>903031</t>
  </si>
  <si>
    <t>903051</t>
  </si>
  <si>
    <t>REAGENT BAY, PIPETTOR TEACH TOOL</t>
  </si>
  <si>
    <t>903079</t>
  </si>
  <si>
    <t>CANOPY, DOOR SHOCKS</t>
  </si>
  <si>
    <t>903081</t>
  </si>
  <si>
    <t>PIPETTOR, SAMPLE, X-AXIS ENCODER CABLE</t>
  </si>
  <si>
    <t>903130</t>
  </si>
  <si>
    <t>PIPETTOR, DITI ADAPTER KNURLED NUT</t>
  </si>
  <si>
    <t>903229</t>
  </si>
  <si>
    <t>POWER CORD, 8'2", 10A/250V EU-2 (N-G-L)</t>
  </si>
  <si>
    <t>903232</t>
  </si>
  <si>
    <t>PIPETTOR, REAGENT ASSY (LEFT)</t>
  </si>
  <si>
    <t>903233</t>
  </si>
  <si>
    <t>PIPETTOR, SAMPLE ASSY (RIGHT)</t>
  </si>
  <si>
    <t>903249</t>
  </si>
  <si>
    <t>(SET OF 5) UFD, SOLENOID VALVE FITTINGS</t>
  </si>
  <si>
    <t>903285</t>
  </si>
  <si>
    <t>UFD, TUBE ASSY AD2 A+B</t>
  </si>
  <si>
    <t>903286</t>
  </si>
  <si>
    <t>UFD, TUBE ASSY AD1 A+B</t>
  </si>
  <si>
    <t>903288</t>
  </si>
  <si>
    <t>UFD, TUBE ASSY OIL A+B</t>
  </si>
  <si>
    <t>903300</t>
  </si>
  <si>
    <t>UFD, WASH SLNOID BARB FITTING (SET OF 5)</t>
  </si>
  <si>
    <t>903301</t>
  </si>
  <si>
    <t>UFD, CPC CONNECTOR FOR BLEACH</t>
  </si>
  <si>
    <t>903302</t>
  </si>
  <si>
    <t>SPARE CAPS, TER, BLOODBANK</t>
  </si>
  <si>
    <t>903351</t>
  </si>
  <si>
    <t>(SET OF 5) MAGWASH, ASPIRATION TUBING</t>
  </si>
  <si>
    <t>903401</t>
  </si>
  <si>
    <t>WASTE DWR, VACUUM FILTER ASSY , T8</t>
  </si>
  <si>
    <t>903511</t>
  </si>
  <si>
    <t>LOAD STATION, MODULE</t>
  </si>
  <si>
    <t>903512</t>
  </si>
  <si>
    <t>SAMPLE MIX STATION, ASSY</t>
  </si>
  <si>
    <t>903524</t>
  </si>
  <si>
    <t>DOW CORNING HIGH VACUUM GREASE</t>
  </si>
  <si>
    <t>903535</t>
  </si>
  <si>
    <t>CASE, SPARE PARTS, PANTHER</t>
  </si>
  <si>
    <t>903624</t>
  </si>
  <si>
    <t>PIPETTOR, MODULE FRAME INCLUDING RAILS</t>
  </si>
  <si>
    <t>903627</t>
  </si>
  <si>
    <t>INCUBATOR (HIGH TEMP), FAN, HITEM</t>
  </si>
  <si>
    <t>903641</t>
  </si>
  <si>
    <t>OUTPUT Q, INJECTOR</t>
  </si>
  <si>
    <t>903647</t>
  </si>
  <si>
    <t>OUTPUT QUEUE INJECTOR HOUSING</t>
  </si>
  <si>
    <t>903655</t>
  </si>
  <si>
    <t>PIPETTOR, X-AXIS MOTOR</t>
  </si>
  <si>
    <t>903657</t>
  </si>
  <si>
    <t>THERMAL GREASE</t>
  </si>
  <si>
    <t>903681</t>
  </si>
  <si>
    <t>PIPETTOR, Z-SLEDGE MOTOR RIGHT</t>
  </si>
  <si>
    <t>903765</t>
  </si>
  <si>
    <t>UFD, BLEACH BOTTLE ASSY</t>
  </si>
  <si>
    <t>903766</t>
  </si>
  <si>
    <t>PIPETTOR, Z-SLEDGE MOTOR LEFT</t>
  </si>
  <si>
    <t>903864</t>
  </si>
  <si>
    <t>KIT, STANDARD LUBRICATION</t>
  </si>
  <si>
    <t>AGU</t>
  </si>
  <si>
    <t>AQL-100CS</t>
  </si>
  <si>
    <t>AQUILEX CART &amp; SCALE ASSEMBLY</t>
  </si>
  <si>
    <t>AQL-100P</t>
  </si>
  <si>
    <t>AQUILEX PUMP ASSEMBLY</t>
  </si>
  <si>
    <t>AQL-114</t>
  </si>
  <si>
    <t>AQUILEX FLUID CONTROL SYSTEM VACUUM TUBE SETS (HIGH &amp; LOW)</t>
  </si>
  <si>
    <t>ASY-00409</t>
  </si>
  <si>
    <t>ASSY 10MA XRC, EXPLORER</t>
  </si>
  <si>
    <t>ASY-00576</t>
  </si>
  <si>
    <t>ASSY. FOOTSWITCH</t>
  </si>
  <si>
    <t>ASY-01272</t>
  </si>
  <si>
    <t>ASSY, INVERTER DRAWER</t>
  </si>
  <si>
    <t>ASY-01308</t>
  </si>
  <si>
    <t>ASSEM, MIRROR</t>
  </si>
  <si>
    <t>ASY-01309</t>
  </si>
  <si>
    <t>ASSEM, COLLIMATOR</t>
  </si>
  <si>
    <t>ASY-01456</t>
  </si>
  <si>
    <t>FMI KIT, SELENIA I.R. DUST FILTER COVER</t>
  </si>
  <si>
    <t>ASY-01555</t>
  </si>
  <si>
    <t>FMI KIT, SELENIA SUPPL HOTLINK CABLE</t>
  </si>
  <si>
    <t>ASY-01739</t>
  </si>
  <si>
    <t>ASY,  FIBER OPTIC</t>
  </si>
  <si>
    <t>ASY-01830</t>
  </si>
  <si>
    <t>ASSY, FAN AND CONNECTOR</t>
  </si>
  <si>
    <t>ASY-01863</t>
  </si>
  <si>
    <t>ASSY, SLIDING FACE SHIELD</t>
  </si>
  <si>
    <t>ASY-01896</t>
  </si>
  <si>
    <t>KIT, GEMINI FILTER</t>
  </si>
  <si>
    <t>ASY-01923</t>
  </si>
  <si>
    <t>KIT, SELENIA DIMENSIONS BREAST PLATFORM</t>
  </si>
  <si>
    <t>ASY-01937</t>
  </si>
  <si>
    <t>ASSY, COMPRESSION POSITION POT.  WIRING</t>
  </si>
  <si>
    <t>ASY-01940</t>
  </si>
  <si>
    <t>PADDLE ASSEMBLY, SMALL BREAST</t>
  </si>
  <si>
    <t>ASY-01950</t>
  </si>
  <si>
    <t>PADDLE ASSEMBLY, SPOT CONTACT, FRAMELESS, 7.5 CM</t>
  </si>
  <si>
    <t>ASY-01986</t>
  </si>
  <si>
    <t>PADDLE ASSEMBLY, SPOT CONTACT, 7.5 CM</t>
  </si>
  <si>
    <t>ASY-01993</t>
  </si>
  <si>
    <t>PADDLE ASSEMBLY, LOCALIZATION, 10 CM</t>
  </si>
  <si>
    <t>ASY-02036</t>
  </si>
  <si>
    <t>PADDLE ASSEMBLY, LOCALIZATION, 15 CM</t>
  </si>
  <si>
    <t>ASY-02097</t>
  </si>
  <si>
    <t>DC POWER SUPPLY 24V, +-15V</t>
  </si>
  <si>
    <t>ASY-02158</t>
  </si>
  <si>
    <t>ASSY, C ARM ANGLE POT WIRING</t>
  </si>
  <si>
    <t>ASY-02162</t>
  </si>
  <si>
    <t>PADDLE ASSEMBLY, SPOT MAG, 7.5 CM</t>
  </si>
  <si>
    <t>ASY-02165</t>
  </si>
  <si>
    <t>PADDLE ASSEMBLY, MAGNIFICATION, 15 CM</t>
  </si>
  <si>
    <t>ASY-02335</t>
  </si>
  <si>
    <t>DC POWER SUPPLY &amp; CBL</t>
  </si>
  <si>
    <t>ASY-02385</t>
  </si>
  <si>
    <t>ASSEMBLY, CROSSHAIR</t>
  </si>
  <si>
    <t>ASY-02722</t>
  </si>
  <si>
    <t>ASSY, COMPRESSION DEVICE MOUNTING</t>
  </si>
  <si>
    <t>ASY-02830S</t>
  </si>
  <si>
    <t>SERVICE SPARE, ASSY, MOTOR-PULLEY, DISPERSION, T5000</t>
  </si>
  <si>
    <t>ASY-02833</t>
  </si>
  <si>
    <t>DIMENSIONS,  FMI KIT, TUBEHEAD FAN CONTROL</t>
  </si>
  <si>
    <t>ASY-03060</t>
  </si>
  <si>
    <t>HIP POSITIONER</t>
  </si>
  <si>
    <t>ASY-03098</t>
  </si>
  <si>
    <t>ASSY, AUTOLOADER, T5000</t>
  </si>
  <si>
    <t>ASY-03132</t>
  </si>
  <si>
    <t>2-AXIS MOTION CONTROLLER,EXP.GPIO,GALIL</t>
  </si>
  <si>
    <t>ASY-03294</t>
  </si>
  <si>
    <t>TANK, AIR</t>
  </si>
  <si>
    <t>ASY-03378</t>
  </si>
  <si>
    <t>ASSY, DRIVE, COMPRESSION</t>
  </si>
  <si>
    <t>ASY-03400</t>
  </si>
  <si>
    <t>ASSY, SELENIA DIMENIONS BIOPSY CONTROL MODULE W/ARM</t>
  </si>
  <si>
    <t>ASY-03464S</t>
  </si>
  <si>
    <t>SERVICE SPARE, ASSY, SLIDE PICKER, AUTOLOADER</t>
  </si>
  <si>
    <t>ASY-03478</t>
  </si>
  <si>
    <t>ASSY,Z- RAIL, SLIDE LOADER, T5 AUTOLOADER</t>
  </si>
  <si>
    <t>ASY-03643S</t>
  </si>
  <si>
    <t>SERVICE SPARE, ASSY, TRANSPORT,
WASTE FILTER, T5000</t>
  </si>
  <si>
    <t>ASY-03944</t>
  </si>
  <si>
    <t>ASSY, AWS X-RAY SWITCH, RH</t>
  </si>
  <si>
    <t>ASY-03945</t>
  </si>
  <si>
    <t>ASSY, AWS X-RAY SWITCH, LH</t>
  </si>
  <si>
    <t>ASY-03949</t>
  </si>
  <si>
    <t>ASSY, AFFIRM BGM QAS NEEDLE</t>
  </si>
  <si>
    <t>ASY-04194</t>
  </si>
  <si>
    <t>KIT, DIAGNOSTIC PADDLES</t>
  </si>
  <si>
    <t>ASY-04242-T</t>
  </si>
  <si>
    <t>ASSY, GRID DEVICE, TESTED</t>
  </si>
  <si>
    <t>ASY-04662</t>
  </si>
  <si>
    <t>RACK, PADDLE STORAGE</t>
  </si>
  <si>
    <t>ASY-04811S</t>
  </si>
  <si>
    <t>SERVICE SPARE, FRONT DOOR HINGE KIT, T5, STS</t>
  </si>
  <si>
    <t>ASY-04868</t>
  </si>
  <si>
    <t>ASSY, ACCESSORY KIT T5000 FOR AUTOLOADER USE</t>
  </si>
  <si>
    <t>ASY-04875</t>
  </si>
  <si>
    <t>THINPREP RINSE II, 4L PACKAGED PRODUCT</t>
  </si>
  <si>
    <t>ASY-04876</t>
  </si>
  <si>
    <t>THINPREP BLUING II, 4L PACKAGED PRODUCT</t>
  </si>
  <si>
    <t>ASY-05018</t>
  </si>
  <si>
    <t>ASSY, INSIGHT FD COLLIMATOR</t>
  </si>
  <si>
    <t>ASY-05025</t>
  </si>
  <si>
    <t>ASSY, MIRROR, SCREW ADJUSTMENT</t>
  </si>
  <si>
    <t>ASY-05340</t>
  </si>
  <si>
    <t>ASSY, HV MULTIPLIER DRAWER</t>
  </si>
  <si>
    <t>ASY-05528</t>
  </si>
  <si>
    <t>ASSY AUTOLOADER READY T5000</t>
  </si>
  <si>
    <t>ASY-05576</t>
  </si>
  <si>
    <t>COMPASS STAINER</t>
  </si>
  <si>
    <t>ASY-05788</t>
  </si>
  <si>
    <t>ASY-06073</t>
  </si>
  <si>
    <t>KIT, SEL DIM SYS, 2D SCREENING  DIAGNOSTIC ACCESSORY</t>
  </si>
  <si>
    <t>ASY-06255</t>
  </si>
  <si>
    <t>ASSY, TOMO QAS</t>
  </si>
  <si>
    <t>ASY-06273</t>
  </si>
  <si>
    <t>FMI KIT,DIMENSIONS, LOW NOISE FAN KIT, INCLUDES 1 LAMP FAN &amp; 2 C-ARM FANS</t>
  </si>
  <si>
    <t>ASY-06484</t>
  </si>
  <si>
    <t>KIT, FMI, DIMENSIONS TOMO BIOPSY</t>
  </si>
  <si>
    <t>ASY-06691</t>
  </si>
  <si>
    <t>KIT, ACCESSORY, I2 - RSMP</t>
  </si>
  <si>
    <t>ASY-06709</t>
  </si>
  <si>
    <t>ASSY., SELENIA DIMENSIONS FOOTSWITCH</t>
  </si>
  <si>
    <t>ASY-06746</t>
  </si>
  <si>
    <t>ASSEM, BEAM LIMIT, WITH LED</t>
  </si>
  <si>
    <t>ASY-06835</t>
  </si>
  <si>
    <t>ASY,APERTURE MOTOR 6" SHAFT</t>
  </si>
  <si>
    <t>ASY-06991S</t>
  </si>
  <si>
    <t>SPARE, THERMAL MODULE, THERMOCYCLER</t>
  </si>
  <si>
    <t>WAP</t>
  </si>
  <si>
    <t>ASY-07100</t>
  </si>
  <si>
    <t>CABLE, AY ENCODER</t>
  </si>
  <si>
    <t>ASY-07109</t>
  </si>
  <si>
    <t>KIT, ATEC PM, CONSOLE</t>
  </si>
  <si>
    <t>ASY-07233</t>
  </si>
  <si>
    <t>ASSY, MAIN, INTEGRATED IMAGER</t>
  </si>
  <si>
    <t>ASY-07234</t>
  </si>
  <si>
    <t>ASSY, MAIN, REVIEW SCOPE MANUAL +</t>
  </si>
  <si>
    <t>ASY-07256</t>
  </si>
  <si>
    <t>FMI KIT, DIMENSIONS, NEW GENERATOR ASSEMBLY.</t>
  </si>
  <si>
    <t>ASY-07300</t>
  </si>
  <si>
    <t>KIT, DIMENSIONS 8000 UPS REPLACMENT FMI</t>
  </si>
  <si>
    <t>ASY-07301</t>
  </si>
  <si>
    <t>KIT, DIMENSIONS 5000 UPS REPLACEMENT FMI</t>
  </si>
  <si>
    <t>ASY-07497</t>
  </si>
  <si>
    <t>CONFIGURED  UPS, EATON 5P 1000R, WITH FIRMWARE UPDATED TO MEET HOLOGIC REMOTE POWER ON/OFF FUNCITON (ROO).</t>
  </si>
  <si>
    <t>ASY-07541</t>
  </si>
  <si>
    <t>KIT, PCIE CABLE, INTERFACE 30'</t>
  </si>
  <si>
    <t>ASY-07937</t>
  </si>
  <si>
    <t>FILTER, SILVER 50 UM (FAB-02646)</t>
  </si>
  <si>
    <t>ASY-07944</t>
  </si>
  <si>
    <t>FMI KIT, DIMENSIONS/3DIMENSIONS, GRID RETRACT MOTOR, PULLEY-TIMING BELT, GRID INTERFACE BOARD</t>
  </si>
  <si>
    <t>ASY-07995</t>
  </si>
  <si>
    <t>APERTURE, NINE SLOT, HORIZON, FRU</t>
  </si>
  <si>
    <t>ASY-08049S</t>
  </si>
  <si>
    <t>SERVICE SPARE, ASSY, LCD DISPLAY, T5</t>
  </si>
  <si>
    <t>ASY-08088</t>
  </si>
  <si>
    <t>KIT, BOX 1, REFRIG, AHSV, 100T, IVD</t>
  </si>
  <si>
    <t>ASY-08089</t>
  </si>
  <si>
    <t>KIT, BOX 2, ROOM TEMP, AHSV, 100T, IVD</t>
  </si>
  <si>
    <t>ASY-08090</t>
  </si>
  <si>
    <t>KIT, CONTROLS, AHSV, 100T, IVD</t>
  </si>
  <si>
    <t>ASY-08174</t>
  </si>
  <si>
    <t>PADDLE, BIOPSY, AXILLA, 5 CM X 5 CM</t>
  </si>
  <si>
    <t>ASY-08175</t>
  </si>
  <si>
    <t>PADDLE, BIOPSY, STANDARD, 5 CM X 5 CM</t>
  </si>
  <si>
    <t>ASY-08191</t>
  </si>
  <si>
    <t>KIT, PANEL A, APTIMA QUANT ASSAYS</t>
  </si>
  <si>
    <t>ASY-08192</t>
  </si>
  <si>
    <t>KIT, PANEL B, APTIMA QUANT ASSAYS</t>
  </si>
  <si>
    <t>ASY-08222</t>
  </si>
  <si>
    <t>KIT, UPGRADE, 2-D BARCODE READER, T5 BENCHTOP</t>
  </si>
  <si>
    <t>ASY-08257</t>
  </si>
  <si>
    <t>ASSY, AFFIRM PRONE BIOPSY MAX COMFORT PKG, EXPANDED KIT</t>
  </si>
  <si>
    <t>ASY-08275</t>
  </si>
  <si>
    <t>KIT,XRAY CNTRLR,INSIGHT ROHS</t>
  </si>
  <si>
    <t>ASY-08308</t>
  </si>
  <si>
    <t>KIT, PM, SAPPHIIRE 100/200</t>
  </si>
  <si>
    <t>ASY-08339</t>
  </si>
  <si>
    <t>ASSY, INSIGHT FD SOURCE, ROHS</t>
  </si>
  <si>
    <t>ASY-08436</t>
  </si>
  <si>
    <t>RSMP/I2 FINE FOCUS MECHANISM REPLACEMENT KIT</t>
  </si>
  <si>
    <t>ASY-08446</t>
  </si>
  <si>
    <t>KIT, UPS, UNIVERSAL AWS</t>
  </si>
  <si>
    <t>ASY-08451</t>
  </si>
  <si>
    <t>KIT, X-RAY FOOTSWITCH, UNIVERAL AWS</t>
  </si>
  <si>
    <t>ASY-08643</t>
  </si>
  <si>
    <t>ASSY, STAGE ARM SMART WINDOW, LH</t>
  </si>
  <si>
    <t>ASY-08667</t>
  </si>
  <si>
    <t>INRUSH CURRENT LIMITER, HORIZON</t>
  </si>
  <si>
    <t>ASY-08683</t>
  </si>
  <si>
    <t>FILTER DRUM, HORIZON, FRU</t>
  </si>
  <si>
    <t>ASY-08891</t>
  </si>
  <si>
    <t>KIT, PANEL C, APTIMA QUANT ASSAYS</t>
  </si>
  <si>
    <t>ASY-08892</t>
  </si>
  <si>
    <t>KIT, PANEL D, APTIMA QUANT ASSAYS</t>
  </si>
  <si>
    <t>ASY-08988</t>
  </si>
  <si>
    <t>OPTION CLASS, AUTOLOADER ACCESSORY KIT</t>
  </si>
  <si>
    <t>ASY-09040</t>
  </si>
  <si>
    <t>AFFIRM PRONE BIOPSY, 20 FOOT INTERCONNECT CABLES, GEN TO GANTRY</t>
  </si>
  <si>
    <t>ASY-09129</t>
  </si>
  <si>
    <t>KIT, SELENIA PREMIUM CONSOLE, UPS REPLACMENT FMI (FOR ULTRA-45 SYSTEMS ONLY)</t>
  </si>
  <si>
    <t>ASY-09168</t>
  </si>
  <si>
    <t>ASSY, LOCK, INPUT CAROUSEL, T5</t>
  </si>
  <si>
    <t>ASY-09173</t>
  </si>
  <si>
    <t>ASSY FRONT DOOR T5000</t>
  </si>
  <si>
    <t>ASY-09173S</t>
  </si>
  <si>
    <t>SERVICE SPARE, ASSY FRONT DOOR T5000</t>
  </si>
  <si>
    <t>MNW</t>
  </si>
  <si>
    <t>ASY-09521</t>
  </si>
  <si>
    <t>LINEAR POSITION TRANSDUCER W/POT</t>
  </si>
  <si>
    <t>ASY-09600</t>
  </si>
  <si>
    <t>PANTHER FUSION MODULE</t>
  </si>
  <si>
    <t>ASY-09612</t>
  </si>
  <si>
    <t>KIT, BOX 1, REFRIG, RT-GPR, 100T</t>
  </si>
  <si>
    <t>ASY-09613</t>
  </si>
  <si>
    <t>KIT, BOX 2, ROOM TEMP, RT-GPR, 100T</t>
  </si>
  <si>
    <t>ASY-09806</t>
  </si>
  <si>
    <t>KIT, FLU REAGENT CARTRIDGES, 96-TEST, FUSION, IVD</t>
  </si>
  <si>
    <t>ASY-09812</t>
  </si>
  <si>
    <t>KIT, FLU CONTROLS, FUSION, IVD</t>
  </si>
  <si>
    <t>ASY-09871</t>
  </si>
  <si>
    <t>PANTHER, OIL/AD1/AD2 STRAW W/ FITTINGS SET OF 2</t>
  </si>
  <si>
    <t>ASY-09872</t>
  </si>
  <si>
    <t>PANTHER, DEACTIVATION BUFFER BOTTLE STRAW W/ FITTINGS SET OF 2</t>
  </si>
  <si>
    <t>ASY-09874</t>
  </si>
  <si>
    <t>PANTHER, WASH BOTTLE STRAW W/ FITTINGS SET OF 2</t>
  </si>
  <si>
    <t>ASY-09880</t>
  </si>
  <si>
    <t>AFFIRM LATERAL ARM UPRIGHT BIOPSY ACCESSORY KIT</t>
  </si>
  <si>
    <t>ASY-09896</t>
  </si>
  <si>
    <t>KIT, PARAFLU PANEL B, FUSION</t>
  </si>
  <si>
    <t>ASY-09898</t>
  </si>
  <si>
    <t>KIT, PARAFLU PANEL C, FUSION</t>
  </si>
  <si>
    <t>ASY-10055</t>
  </si>
  <si>
    <t>UFD, AD1 BOTTLE CAP ASSY</t>
  </si>
  <si>
    <t>ASY-10056</t>
  </si>
  <si>
    <t>UFD, AD2 BOTTLE CAP ASSY</t>
  </si>
  <si>
    <t>ASY-10057</t>
  </si>
  <si>
    <t>UFD, WASH BOTTLE CAP ASSY</t>
  </si>
  <si>
    <t>ASY-10058</t>
  </si>
  <si>
    <t>UFD, DEACT BUFF BOTTLE CAP ASSY</t>
  </si>
  <si>
    <t>ASY-10070</t>
  </si>
  <si>
    <t>UFD, OIL BOTTLE CAP ASSY</t>
  </si>
  <si>
    <t>ASY-10145</t>
  </si>
  <si>
    <t>KIT, MRSA CONTROLS, FUSION</t>
  </si>
  <si>
    <t>ASY-10157</t>
  </si>
  <si>
    <t>KIT, RECONSTITUTION BUFFER II, FUSION, IVD</t>
  </si>
  <si>
    <t>ASY-10193</t>
  </si>
  <si>
    <t>KIT, TOROID POWER, HORIZON FIELD REPLACMENT</t>
  </si>
  <si>
    <t>ASY-10268</t>
  </si>
  <si>
    <t>UFD, BLEACH TUBING ASSY</t>
  </si>
  <si>
    <t>ASY-10323</t>
  </si>
  <si>
    <t>ASSY, GANTRY SWITCH, RH</t>
  </si>
  <si>
    <t>ASY-10324</t>
  </si>
  <si>
    <t>ASSY, GANTRY SWITCH, LH</t>
  </si>
  <si>
    <t>ASY-10430</t>
  </si>
  <si>
    <t>AFFIRM PRONE BIOPSY DRAPE KIT, BOX OF 20 PCS</t>
  </si>
  <si>
    <t>ASY-10477-T</t>
  </si>
  <si>
    <t>ASSY, GRID DEVICE, LINEAR, TESTED</t>
  </si>
  <si>
    <t>ASY-10492</t>
  </si>
  <si>
    <t>DISTRIBUTOR, MODULE</t>
  </si>
  <si>
    <t>ASY-10538</t>
  </si>
  <si>
    <t>ASSEMBLY KIT, FUSION: POWER SUPPLY FAN, DUCT, AND CABLES</t>
  </si>
  <si>
    <t>ASY-10628</t>
  </si>
  <si>
    <t>ASSY, CDA, HOUSING W/ BUTTONS (TINTED)</t>
  </si>
  <si>
    <t>ASY-10641</t>
  </si>
  <si>
    <t>ASSY, D2, SLIDING FACE SHIELD</t>
  </si>
  <si>
    <t>ASY-10658</t>
  </si>
  <si>
    <t>LBLD, DNA IC PRIMERS (ASR)</t>
  </si>
  <si>
    <t>ASY-10659</t>
  </si>
  <si>
    <t>LBLD, RNA IC PRIMERS (ASR)</t>
  </si>
  <si>
    <t>ASY-10660</t>
  </si>
  <si>
    <t>LBLD, DNA IC PROBE (ASR)</t>
  </si>
  <si>
    <t>ASY-10661</t>
  </si>
  <si>
    <t>LBLD, RNA IC PROBE (ASR)</t>
  </si>
  <si>
    <t>ASY-10711</t>
  </si>
  <si>
    <t>KIT, OIL REAGENT</t>
  </si>
  <si>
    <t>ASY-10712</t>
  </si>
  <si>
    <t>KIT, OPEN ACCESS PACK, FUSION</t>
  </si>
  <si>
    <t>ASY-10994</t>
  </si>
  <si>
    <t>KIT, FIXED MONITOR MOUNT, 2MP COLOR MONITOR, UNIVERSAL ERGO AWS</t>
  </si>
  <si>
    <t>ASY-11033</t>
  </si>
  <si>
    <t>KIT, GBS ASSAY CARTRIDGES, 96-TEST, FUSION, IVD</t>
  </si>
  <si>
    <t>ASY-11038</t>
  </si>
  <si>
    <t>FMI UPGRADE KIT, INTELLIGENT 2D</t>
  </si>
  <si>
    <t>ASY-11049</t>
  </si>
  <si>
    <t>CAROUSEL, T5000 BENCHTOP</t>
  </si>
  <si>
    <t>ASY-11050</t>
  </si>
  <si>
    <t>LOCK DOWN CAROUSEL, T5000 AUTOLOADER</t>
  </si>
  <si>
    <t>ASY-11138</t>
  </si>
  <si>
    <t>ASSY., DIMENSIONS 2 FOOTSWITCH, LG</t>
  </si>
  <si>
    <t>ASY-11139</t>
  </si>
  <si>
    <t>ASSY, VACUUM, MUFFLER</t>
  </si>
  <si>
    <t>ASY-11145</t>
  </si>
  <si>
    <t>COMPUTER, DELL 3050 WITH FIREWIRE BOARD, RSMP/I2</t>
  </si>
  <si>
    <t>ASY-11200</t>
  </si>
  <si>
    <t>FUSION, LYSIS UPGRADE KIT</t>
  </si>
  <si>
    <t>ASY-11252</t>
  </si>
  <si>
    <t>KIT, GBS CONTROLS, FUSION, IVD</t>
  </si>
  <si>
    <t>ASY-11385</t>
  </si>
  <si>
    <t>ASSY, SLIDE VACUUM VALVE, T5000</t>
  </si>
  <si>
    <t>ASY-11389</t>
  </si>
  <si>
    <t>ASSY, PRINTER, SLIDE, PRIMERA</t>
  </si>
  <si>
    <t>ASY-11595</t>
  </si>
  <si>
    <t>ASSY, SLIDE VACUUM VALVE, SERVICE, T5000</t>
  </si>
  <si>
    <t>ASY-11738</t>
  </si>
  <si>
    <t>ASSEMBLY PADDLE, SMARTCURVE 2, 24CM X 29CM</t>
  </si>
  <si>
    <t>ASY-11739</t>
  </si>
  <si>
    <t>ASSEMBLY PADDLE, SMARTCURVE 2, 18CM X 24CM</t>
  </si>
  <si>
    <t>ASY-11800</t>
  </si>
  <si>
    <t>PANTHER FUSION EMPTY SEALED CARTRIDGES, UNLABELED (BAG OF 3)</t>
  </si>
  <si>
    <t>ASY-12006</t>
  </si>
  <si>
    <t>KIT, EXTRACTION BUFFER, DBS, CE IVD</t>
  </si>
  <si>
    <t>ASY-12013</t>
  </si>
  <si>
    <t>PANTHER INCUBATOR DOOR ASSY</t>
  </si>
  <si>
    <t>CHI</t>
  </si>
  <si>
    <t>ASY-12091</t>
  </si>
  <si>
    <t>ASSEMBLY, PREVENTIVE MAINTENANCE KIT, GENESIS</t>
  </si>
  <si>
    <t>ASY-12135</t>
  </si>
  <si>
    <t>INSIGHT , TOUCHSTONE DISPLAY WITH DICOM TOOLS</t>
  </si>
  <si>
    <t>ASY-12195</t>
  </si>
  <si>
    <t>THERMOCYCLER FIBER CLEANER, SET OF 5 TRAYS</t>
  </si>
  <si>
    <t>ASY-12206</t>
  </si>
  <si>
    <t>COMPRESSION DEVICE, EXTERNAL SERVICE REPLACEMENT</t>
  </si>
  <si>
    <t>ASY-12208</t>
  </si>
  <si>
    <t>ASSEM, CDA, FAST PADDLE SERVICE REPLACEMENT</t>
  </si>
  <si>
    <t>ASY-12692</t>
  </si>
  <si>
    <t>KIT, BRUSHLESS PUMP UPGRADE, T5000</t>
  </si>
  <si>
    <t>ASY-12693</t>
  </si>
  <si>
    <t>ASSY, SIPPING PNUEMATICS, BRUSHLESS, T5000</t>
  </si>
  <si>
    <t>ASY-12792</t>
  </si>
  <si>
    <t>ASSY, PUMP, SIPPING, BRUSHLESS, T5000</t>
  </si>
  <si>
    <t>ASY-12923</t>
  </si>
  <si>
    <t>FMI UPGRADE KIT, 3DQUORUM</t>
  </si>
  <si>
    <t>ASY-13295</t>
  </si>
  <si>
    <t>QUANTRA 2.2; COMBINE MANUAL KIT; QUANTRA AWS OPTION</t>
  </si>
  <si>
    <t>ASY-13474</t>
  </si>
  <si>
    <t>KIT, APTIMA WHOLE BLOOD DILUENT, IVD</t>
  </si>
  <si>
    <t>ASY-13588S</t>
  </si>
  <si>
    <t>TS PART ASSY, NEW, MOTOR, Y-AXIS</t>
  </si>
  <si>
    <t>ASY-13605</t>
  </si>
  <si>
    <t>PULLEY, IDLER, MODIFIED</t>
  </si>
  <si>
    <t>ASY-14055</t>
  </si>
  <si>
    <t>CONTRAST ENHANCED DIGITAL MAMMOGRAPHY IMAGING KIT</t>
  </si>
  <si>
    <t>ASY-14304</t>
  </si>
  <si>
    <t>ASSEMBLY, GENIUS REVIEW STATION COMPUTER</t>
  </si>
  <si>
    <t>ASY-14368</t>
  </si>
  <si>
    <t>KIT, SDM/3DM C-ARM ROTARY SWITCH REPLACEMENT AND WASHER INSTALLATION</t>
  </si>
  <si>
    <t>ASY-14438</t>
  </si>
  <si>
    <t>KIT, EXTRACTION REAGENTS -B, FUSION, IVD</t>
  </si>
  <si>
    <t>ASY-14439</t>
  </si>
  <si>
    <t>KIT, INTERNAL CONTROL -B, FUSION, IVD</t>
  </si>
  <si>
    <t>ASY-14451</t>
  </si>
  <si>
    <t>ASSEMBLY, GENIUS IMAGE MANAGEMENT SERVER, LARGE</t>
  </si>
  <si>
    <t>ASY-14492</t>
  </si>
  <si>
    <t>KIT,LEC 2, T5000 AUTOLOADER</t>
  </si>
  <si>
    <t>ASY-14612</t>
  </si>
  <si>
    <t>KIT, SARS-COV-2 ASSAY, APTIMA, 250-TEST, RT, EUA, CE IVD</t>
  </si>
  <si>
    <t>ASY-14613</t>
  </si>
  <si>
    <t>KIT, SARS-COV-2 ASSAY, APTIMA, 250-TEST, REF, EUA, CE IVD</t>
  </si>
  <si>
    <t>ASY-14762</t>
  </si>
  <si>
    <t>PRESERVCYT COLLECTION MEDIUM, 100 PACK VIAL (INT’L)</t>
  </si>
  <si>
    <t>ASY-14853</t>
  </si>
  <si>
    <t>D2 COMPRESSION DEVICE, EXTERNAL SERVICE REPLACEMENT</t>
  </si>
  <si>
    <t>ASY-14890</t>
  </si>
  <si>
    <t>KIT, POWERED USB HUB TO CONNECT THE DIMENSIONS 8000 AWS TRACKBALL WHILE UPGRADING TO WIN 10</t>
  </si>
  <si>
    <t>ASY-14904</t>
  </si>
  <si>
    <t>FMI UPGRADE KIT, SELENIA DIMENSIONS V1.11.1  HI-PERFORMANCE COMPUTER UPGRADE</t>
  </si>
  <si>
    <t>ASY-14959</t>
  </si>
  <si>
    <t>FMI KIT, DIMENSIONS GANTRY C-ARM TOMO POT WITH ANTI-BACKLASH GEAR AND SET SCREWS.</t>
  </si>
  <si>
    <t>ASY-15001</t>
  </si>
  <si>
    <t>WASTE DWR, WASTE BOTTLE ASSY</t>
  </si>
  <si>
    <t>ASY-15030</t>
  </si>
  <si>
    <t>ASSEMBLY, CONFIGURED SYNOLOGY DISKSTATION</t>
  </si>
  <si>
    <t>ASY-15100</t>
  </si>
  <si>
    <t>KIT, BOX 1, REFRIGERATED, SARS-COV-2/FLU MULTIPLEX ASSAY, 250-TEST, EUA/CE IVD</t>
  </si>
  <si>
    <t>ASY-15103</t>
  </si>
  <si>
    <t>KIT, BOX 2, ROOM TEMP, SARS-COV-2/FLU MULTIPLEX ASSAY, 250-TEST, EUA/CE IVD</t>
  </si>
  <si>
    <t>ASY-15104</t>
  </si>
  <si>
    <t>KIT, SARS-COV-2/FLU MULTIPLEX ASSAY CONTROLS, EUA/CE IVD</t>
  </si>
  <si>
    <t>ASY-15115</t>
  </si>
  <si>
    <t>WASTE DWR, MOUNTING BLOCK FITTING KIT (2 SETS)</t>
  </si>
  <si>
    <t>ASY-15133</t>
  </si>
  <si>
    <t>COMPUTER, CMP-01653, WINDOWS 10 AND SELENIA DIMENSIONS 1.11.0.8 SOFTWARE</t>
  </si>
  <si>
    <t>ASY-15190</t>
  </si>
  <si>
    <t>BARCO VIDEO CARD (MXRT-8700) UPGRADE / REPLACEMENT KIT</t>
  </si>
  <si>
    <t>ASY-15201</t>
  </si>
  <si>
    <t>LEC-2 FIRMWARE UPDATE 7.2.0.15 FOR T5000 2.1.3 SOFTWARE, INSTALL KEY</t>
  </si>
  <si>
    <t>ASY-15553</t>
  </si>
  <si>
    <t>PANTHER 3 YR PM KIT</t>
  </si>
  <si>
    <t>ASY-15554</t>
  </si>
  <si>
    <t>MAGWASH, STATION 1 ASSY (LEFT)</t>
  </si>
  <si>
    <t>ASY-15555</t>
  </si>
  <si>
    <t>MAGWASH, STATION 2 ASSY (RIGHT)</t>
  </si>
  <si>
    <t>ASY-15582</t>
  </si>
  <si>
    <t>FMI UPGRADE KIT, SELENIA DIMENSIONS 1.11 SYSTEM SOFTWARE AND WINDOWS 10 RESTORE IMAGE FOR CMP-01529</t>
  </si>
  <si>
    <t>ASY-15686</t>
  </si>
  <si>
    <t>ASSY, ORIENTAL MOTOR 2021</t>
  </si>
  <si>
    <t>ASY-15693</t>
  </si>
  <si>
    <t>FLUENT POWER CORD WITH FERRITE (EUROPE)</t>
  </si>
  <si>
    <t>ASY-15706</t>
  </si>
  <si>
    <t>KIT, D2 AWS COUNTERTOP KEY BD. MTG. UPG.</t>
  </si>
  <si>
    <t>ASY-15742</t>
  </si>
  <si>
    <t>COMPUTER UPGRADE, CMP-01653, DIMENSIONS V1.11.1</t>
  </si>
  <si>
    <t>ASY-15877</t>
  </si>
  <si>
    <t>KIT, EBV REAGENT CARTRIDGES, 96-TEST, FUSION, CE IVD</t>
  </si>
  <si>
    <t>ASY-15878</t>
  </si>
  <si>
    <t>KIT, EBV-BKV CONTROLS, FUSION, CE IVD</t>
  </si>
  <si>
    <t>ASY-15879</t>
  </si>
  <si>
    <t>KIT, EBV CALIBRATORS, FUSION, CE IVD</t>
  </si>
  <si>
    <t>ASY-15881</t>
  </si>
  <si>
    <t>KIT, BKV REAGENT CARTRIDGES, 96-TEST, FUSION, CE IVD</t>
  </si>
  <si>
    <t>ASY-15883</t>
  </si>
  <si>
    <t>KIT, BKV CALIBRATORS, FUSION, CE IVD</t>
  </si>
  <si>
    <t>ASY-16010</t>
  </si>
  <si>
    <t>COMPUTER, CMP-01653, WINDOWS 10 AND DIMENSIONS 1.11.1 SOFTWARE</t>
  </si>
  <si>
    <t>ASY-16029</t>
  </si>
  <si>
    <t>FMI KIT, DIMENSIONS, GPU REPLACEMENT GTX1650</t>
  </si>
  <si>
    <t>ASY-16099</t>
  </si>
  <si>
    <t>PANTHER, COOLING MODULE, FILL TUBE ASSEMBLY, CPC NS212</t>
  </si>
  <si>
    <t>ASY-16182</t>
  </si>
  <si>
    <t>BOX OF RESPDIRECT COLLECTION KITS, RESPDIRECT SWAB, IVD, EX-US (GCD2 FLOW WRAP)</t>
  </si>
  <si>
    <t>ASY-16289</t>
  </si>
  <si>
    <t>KIT, 3DIMENSIONS CAA CONTROL INSERTS, LEFT &amp; RIGHT</t>
  </si>
  <si>
    <t>ASY-16418</t>
  </si>
  <si>
    <t>VACUUM SYSTEM, QUAD PUMP</t>
  </si>
  <si>
    <t>ASY-16586</t>
  </si>
  <si>
    <t>KIT, GREASE GUN, FLUSH TYPE COUPLER &amp; CASE</t>
  </si>
  <si>
    <t>ASY-16817</t>
  </si>
  <si>
    <t>ASSY, TOOL KIT, MINI RATCHET, GENIUS</t>
  </si>
  <si>
    <t>ASY-16825</t>
  </si>
  <si>
    <t>FMI UPGRADE KIT, 3DIMENSIONS 2.3.0.3 SYSTEM SOFTWARE UPGRADE FOR 2.2.1 SYSTEMS</t>
  </si>
  <si>
    <t>ASY-16868</t>
  </si>
  <si>
    <t>PANTHER PLUS 1 YR PM KIT</t>
  </si>
  <si>
    <t>ASY-17549</t>
  </si>
  <si>
    <t>COOLING MODULE, ASSY, DUAL FAN</t>
  </si>
  <si>
    <t>ATEC 0909-12</t>
  </si>
  <si>
    <t>9G (3.7MM) X 9CM, 12MM HANDPIECE</t>
  </si>
  <si>
    <t>ATEC 0909-20</t>
  </si>
  <si>
    <t>9G (3.7MM) X 9CM, 20MM HANDPIECE</t>
  </si>
  <si>
    <t>ATEC 1212-20</t>
  </si>
  <si>
    <t>12G (2.7MM) X 12CM, 20MM HANDPIECE</t>
  </si>
  <si>
    <t>ATEC NG09-FISCH</t>
  </si>
  <si>
    <t>9G NEEDLE GUIDE FOR FISCHER SYSTEM</t>
  </si>
  <si>
    <t>ATEC NG12-FISCH</t>
  </si>
  <si>
    <t>12G NEEDLE GUIDE FOR FISCHER SYSTEM</t>
  </si>
  <si>
    <t>ATEC NG12-LORAD</t>
  </si>
  <si>
    <t>12G NEEDLE GUIDE FOR LORAD SYSTEM</t>
  </si>
  <si>
    <t>ATEC SAPPHIRE 200</t>
  </si>
  <si>
    <t>200 ALL IN ONE BREAST BIOPSY SYSTEM FOR BIOPSIES UNDER STEREOTACTIC, ULTRASOUND OR MRI GUIDANCE.</t>
  </si>
  <si>
    <t>ATEC TF-1</t>
  </si>
  <si>
    <t>TISSUE FILTER</t>
  </si>
  <si>
    <t>BI-FURN-0002-OUS</t>
  </si>
  <si>
    <t>AKRUS STANDARD MAMMOGRAPHY CHAIR OUS (AK 5010 MBS)</t>
  </si>
  <si>
    <t>BREV200</t>
  </si>
  <si>
    <t>BREVERA™ BREAST BIOPSY SYSTEM WITH CORLUMINA™ IMAGING TECHNOLOGY</t>
  </si>
  <si>
    <t>BREVADPTR</t>
  </si>
  <si>
    <t>BREVERA® BREAST BIOPSY SYSTEM ADAPTER</t>
  </si>
  <si>
    <t>BREVDRV</t>
  </si>
  <si>
    <t>BREVERA® BREAST BIOPSY SYSTEM REUSABLE DRIVER</t>
  </si>
  <si>
    <t>BREVTF12</t>
  </si>
  <si>
    <t>BREVERA BREAST BIOPSY SYSTEM 12 CHAMBER TISSUE FILTER</t>
  </si>
  <si>
    <t>CBL-00465</t>
  </si>
  <si>
    <t>CABLE ASSY, FIBER OPTIC LC/DUPLEX 50/125 OFNP (PLENUM) 42.65FT(13METERS)LG</t>
  </si>
  <si>
    <t>CBL-00723</t>
  </si>
  <si>
    <t>HARN. ASSY, "E" STOP RIGHT</t>
  </si>
  <si>
    <t>CBL-00960</t>
  </si>
  <si>
    <t>HARNESS, FLEX CIRCUIT</t>
  </si>
  <si>
    <t>CBL-01043</t>
  </si>
  <si>
    <t>HARNESS GANTRY INTERFACE</t>
  </si>
  <si>
    <t>CBL-01080</t>
  </si>
  <si>
    <t>CABLE W/LEMO INTERNAL GANTRY</t>
  </si>
  <si>
    <t>CBL-01091</t>
  </si>
  <si>
    <t>CABLE ASSY, FIBER AMPLIFIER, T5000 AUTOLOADER</t>
  </si>
  <si>
    <t>CBL-01945</t>
  </si>
  <si>
    <t>CABLE, PANTHER FLUOROMETER</t>
  </si>
  <si>
    <t>CBL-03106</t>
  </si>
  <si>
    <t>CABLE, USB A/B, 5 MTR</t>
  </si>
  <si>
    <t>CBL-03248</t>
  </si>
  <si>
    <t>CABLE ASSY, CICOIL , MCB TO INTERCONNECT #3, Y AXIS</t>
  </si>
  <si>
    <t>CBL-03251</t>
  </si>
  <si>
    <t>CABLE ASSY, CICOIL , INTERCONNECT #2 TO INTERCONNECT #1, THETA</t>
  </si>
  <si>
    <t>CBL-03252</t>
  </si>
  <si>
    <t>CABLE ASSY, CICOIL , INTERCONNECT #2 TO INTERCONNECT #1, GRIPPER</t>
  </si>
  <si>
    <t>CBL-03254</t>
  </si>
  <si>
    <t>CABLE ASSY, CICOIL, INTERCONNECT #3 TO INTERCONNECT #2, THETA</t>
  </si>
  <si>
    <t>CBL-03279</t>
  </si>
  <si>
    <t>CABLE ASSY, THETA HOME FLAG WITH CONNECTOR</t>
  </si>
  <si>
    <t>CBL-03288</t>
  </si>
  <si>
    <t>CABLE ASSY, Y-AXIS MOTOR ,ENCODER  AND HOME FLAG TO INTERCONNECT 3</t>
  </si>
  <si>
    <t>CBL-03292</t>
  </si>
  <si>
    <t>CABLE ASSY, GRIPPER MOTOR / ENCODER WITH CONNECTOR</t>
  </si>
  <si>
    <t>CBL-03597-02</t>
  </si>
  <si>
    <t>CABLE, CAT6A, SHIELDED, ETHERNET, 2FT</t>
  </si>
  <si>
    <t>CBL-03597-05</t>
  </si>
  <si>
    <t>CABLE, CAT6A, SHIELDED, ETHERNET, 5FT</t>
  </si>
  <si>
    <t>CBL-03597-10</t>
  </si>
  <si>
    <t>CABLE, CAT6A, SHIELDED, ETHERNET, 10FT</t>
  </si>
  <si>
    <t>CBL-03597-25</t>
  </si>
  <si>
    <t>CABLE, CAT6A, SHIELDED, ETHERNET, 25FT</t>
  </si>
  <si>
    <t>CBL-03613</t>
  </si>
  <si>
    <t>CABLE, SHIELDED, CAT 5E (STP), RJ-45M-M, 6FT</t>
  </si>
  <si>
    <t>CBL-03614</t>
  </si>
  <si>
    <t>CABLE, SHIELDED, CAT 5E (STP), RJ-45M-M, 12FT</t>
  </si>
  <si>
    <t>CBL-03615</t>
  </si>
  <si>
    <t>CABLE, SHIELDED, CAT 5E (STP), RJ-45M-M, 20FT</t>
  </si>
  <si>
    <t>CBL-03616</t>
  </si>
  <si>
    <t>CABLE, SHIELDED, CAT 5E (STP), RJ-45M-M, 50FT</t>
  </si>
  <si>
    <t>CBL-03708</t>
  </si>
  <si>
    <t>CABLE ASSY, ADAPTER, DB15F TO USB 2.0, T5000</t>
  </si>
  <si>
    <t>CBL-03810</t>
  </si>
  <si>
    <t>CABLE ASSY, ACS DRIVER PEG OUTPUT TO IMAGER INTERCONNECT BOARD, V2</t>
  </si>
  <si>
    <t>CBL-03872</t>
  </si>
  <si>
    <t>CABLE, POWER SUPPLY (DIMENSIONS VERT. MTR. AND VERT. BRAKE)</t>
  </si>
  <si>
    <t>CKB-00030</t>
  </si>
  <si>
    <t>CIRCUIT BREAKER 3P 20V-250V 40AMPS 50/60HZ</t>
  </si>
  <si>
    <t>CMP-00443</t>
  </si>
  <si>
    <t>MONITOR, 17"TOUCH REAR-MT COLOR TFT LCD</t>
  </si>
  <si>
    <t>CMP-00532</t>
  </si>
  <si>
    <t>TRACKBALL, W/SCROLL WHEEL, USB</t>
  </si>
  <si>
    <t>CMP-00542</t>
  </si>
  <si>
    <t>FINGERPRINT READER, MODULE USB 5V, 8-BIT GRAY SCALE READER</t>
  </si>
  <si>
    <t>CMP-00892</t>
  </si>
  <si>
    <t>USB THUMB DRIVE, LOCKABLE, 4GB MIN</t>
  </si>
  <si>
    <t>CMP-01164</t>
  </si>
  <si>
    <t>SECURVIEW KEYPAD; USB 2.0; ROHS 2 COMPLIANT</t>
  </si>
  <si>
    <t>CMP-01205</t>
  </si>
  <si>
    <t>ACER 17 INCH MONITOR</t>
  </si>
  <si>
    <t>CMP-01259</t>
  </si>
  <si>
    <t>MONITOR, 17" ITOUCH FLAT PANEL COLOR TFT LCD W/LED BACKING LIGHTING, ANTIGLARE, BLK 1280X1024 120/240VAC 50/60HZ 20WATTS</t>
  </si>
  <si>
    <t>CMP-01277</t>
  </si>
  <si>
    <t>DIMM DDR3 1333 MEMORY 1GB</t>
  </si>
  <si>
    <t>CMP-01332</t>
  </si>
  <si>
    <t>DISPLAY,LCD,HIGH BRIGHT COLOR,W/TOUCH</t>
  </si>
  <si>
    <t>CMP-01398</t>
  </si>
  <si>
    <t>PRINTER, HP OFFICEJET PRO 6230</t>
  </si>
  <si>
    <t>CMP-01535</t>
  </si>
  <si>
    <t>SERVER, IMAGER, G4400</t>
  </si>
  <si>
    <t>CMP-01539</t>
  </si>
  <si>
    <t>WORKSTATION, PCAP MONITOR, 19", W/ TOUCH SCREEN</t>
  </si>
  <si>
    <t>CMP-01609</t>
  </si>
  <si>
    <t>NETWORK SECURITY FIREWALL APPLIANCE - 8 PORT</t>
  </si>
  <si>
    <t>CMP-01638</t>
  </si>
  <si>
    <t>CAMERA, BARCODE READER, COGNEX ADVANTAGE 102C</t>
  </si>
  <si>
    <t>CMP-01640S</t>
  </si>
  <si>
    <t>CAMERA, BARCODE READER, ADV100, T5000 WITH FIRMWARE 6.04.01(007)</t>
  </si>
  <si>
    <t>CMP-01672</t>
  </si>
  <si>
    <t>PANTHER, WORKSTATION COMPUTER, DELL OPTIPLEX XE3, SFF</t>
  </si>
  <si>
    <t>CMP-01687</t>
  </si>
  <si>
    <t>COMPUTER, GENIUS DIGITAL DIAGNOSTICS</t>
  </si>
  <si>
    <t>CMP-01730</t>
  </si>
  <si>
    <t>SWITCH, IMAGE MANAGEMENT SERVER</t>
  </si>
  <si>
    <t>CMP-01764</t>
  </si>
  <si>
    <t>WORKSTATION, AVNET SYSTIUM 515, INTEGRATED IMAGER</t>
  </si>
  <si>
    <t>CMP-01778</t>
  </si>
  <si>
    <t>DEDICATED COMPUTING WITH WINDOWS 10 LTSC 2019 TO BE USED FOR SECURVIEW</t>
  </si>
  <si>
    <t>CMP-01796</t>
  </si>
  <si>
    <t>BARCO MXRT-8700 VIDEO CARD</t>
  </si>
  <si>
    <t>CMP-01889</t>
  </si>
  <si>
    <t>SBC, MINI-ITX, PORTWELL</t>
  </si>
  <si>
    <t>CMP-01897</t>
  </si>
  <si>
    <t>MYACCESS LAPTOP, DELL 3520 - USER READY</t>
  </si>
  <si>
    <t>CMP-01900</t>
  </si>
  <si>
    <t>CISCO  FIREWALL, FIREPOWER 1010 (FPR-1010)</t>
  </si>
  <si>
    <t>CMP-02000</t>
  </si>
  <si>
    <t>MONITOR, 21.3" 3MP 2048X1538 BARCO NIO COLOR, TFT AM COLOR LCD IPS, LED BACKLIGHTS, DVID DUAL LINK, DISPLAYPORT</t>
  </si>
  <si>
    <t>DIM-LIC-I2D</t>
  </si>
  <si>
    <t>INTELLIGENT 2D IMAGING LICENSE FOR NEW DIMENSIONS SYSTEM</t>
  </si>
  <si>
    <t>EVIVA_1213-20</t>
  </si>
  <si>
    <t>PRODUCT, EVIVA, 12 GA, 13 CM LENGTH, 20 MM APERTURE</t>
  </si>
  <si>
    <t>EVIVA_ADAPTER</t>
  </si>
  <si>
    <t>PRODUCT, EVIVA, ADAPTER</t>
  </si>
  <si>
    <t>EVIVA_NG12L</t>
  </si>
  <si>
    <t>NEEDLE GUIDE, 12GA, FOR FISCHER PRONE AND LORAD</t>
  </si>
  <si>
    <t>EVIVA_STYLET_BRACKET</t>
  </si>
  <si>
    <t>PRODUCT, BRACKET, STYLET, EVIVA</t>
  </si>
  <si>
    <t>FAB-01277</t>
  </si>
  <si>
    <t>CABLE SWEEP</t>
  </si>
  <si>
    <t>FAB-02865</t>
  </si>
  <si>
    <t>SHIELD, FACE</t>
  </si>
  <si>
    <t>FAB-03163</t>
  </si>
  <si>
    <t>COVER,FLEX ARM CAP</t>
  </si>
  <si>
    <t>FAB-03473</t>
  </si>
  <si>
    <t>SHIELD, TOMO FACE</t>
  </si>
  <si>
    <t>FAB-04128</t>
  </si>
  <si>
    <t>C-ARM LOCKING, KNOB</t>
  </si>
  <si>
    <t>FAB-04462</t>
  </si>
  <si>
    <t>FINGERS, SLIDE GRIPPER, T5000</t>
  </si>
  <si>
    <t>FAB-04572</t>
  </si>
  <si>
    <t>YOKE, O.C.C., T5000</t>
  </si>
  <si>
    <t>FAB-04604</t>
  </si>
  <si>
    <t>SHIELD, M.C.P. BREAST TRAY</t>
  </si>
  <si>
    <t>FAB-04606</t>
  </si>
  <si>
    <t>SUPPORT MOTOR DISPERSION T5000</t>
  </si>
  <si>
    <t>FAB-05024</t>
  </si>
  <si>
    <t>HANDLE, FILTER TRAY, AUTOLOADER</t>
  </si>
  <si>
    <t>FAB-06229</t>
  </si>
  <si>
    <t>CUP, VACUUM, SLIDE PICKER</t>
  </si>
  <si>
    <t>FAB-06897</t>
  </si>
  <si>
    <t>CATCH, FSA SLIDE HOOK</t>
  </si>
  <si>
    <t>FAB-06936</t>
  </si>
  <si>
    <t>RAMP, AUTOLOADER ELEVATOR</t>
  </si>
  <si>
    <t>FAB-07527</t>
  </si>
  <si>
    <t>AUTOLOADER SCARA FINGER RIGHT, BARBED</t>
  </si>
  <si>
    <t>FAB-07528</t>
  </si>
  <si>
    <t>AUTOLOADER SCARA FINGER LEFT, BARBED</t>
  </si>
  <si>
    <t>FAB-08296</t>
  </si>
  <si>
    <t>KEYPAD ASSEMBLY, INSIGHT FD</t>
  </si>
  <si>
    <t>FAB-10761</t>
  </si>
  <si>
    <t>DIMENSIONS FILTER WITH THREE VELCRO STRIPS</t>
  </si>
  <si>
    <t>FAB-13910</t>
  </si>
  <si>
    <t>BRACKET, SLIDE READER, COGNEX</t>
  </si>
  <si>
    <t>FAB-14505</t>
  </si>
  <si>
    <t>POREX DRIP PAD, MULTI-HEAD</t>
  </si>
  <si>
    <t>FAB-14515</t>
  </si>
  <si>
    <t>HOUSING, BREAST PLATFORM</t>
  </si>
  <si>
    <t>FAB-14516</t>
  </si>
  <si>
    <t>CONTROL PANEL, HORIZON A</t>
  </si>
  <si>
    <t>FAB-14626</t>
  </si>
  <si>
    <t>POREX LOWER DRIP PAD</t>
  </si>
  <si>
    <t>FAB-14748</t>
  </si>
  <si>
    <t>ARM, SS FIBER, BULK SLIDE LOADER</t>
  </si>
  <si>
    <t>FAB-14749</t>
  </si>
  <si>
    <t>MOUNT, SS FIBER SENSOR, BULK SLIDE LOADER</t>
  </si>
  <si>
    <t>FAB-15228</t>
  </si>
  <si>
    <t>SEAL, FILTER, T5000</t>
  </si>
  <si>
    <t>FAB-16036</t>
  </si>
  <si>
    <t>FAB, FINGER, GRIPPER, STRAIGHT</t>
  </si>
  <si>
    <t>FAB-16037</t>
  </si>
  <si>
    <t>FINGER, GRIPPER, WITH FLAG</t>
  </si>
  <si>
    <t>FAB-16508</t>
  </si>
  <si>
    <t>CONTROL PANEL, HORIZON C/W, CI, WI</t>
  </si>
  <si>
    <t>FAB-17978</t>
  </si>
  <si>
    <t>FILTER PLUG, T5000</t>
  </si>
  <si>
    <t>FAB-18025</t>
  </si>
  <si>
    <t>FILTER, FAN, 100PPI, 127 X 292</t>
  </si>
  <si>
    <t>FAB-19519</t>
  </si>
  <si>
    <t>BRACKET, HOLD DOWN, STAINLESS FIBER</t>
  </si>
  <si>
    <t>FAB-20236</t>
  </si>
  <si>
    <t>FINGERS, SLIDE GRIPPER, CHAMFERED</t>
  </si>
  <si>
    <t>FLT-005</t>
  </si>
  <si>
    <t>FLUENT WASTE BAG PACKAGED 5 PACK</t>
  </si>
  <si>
    <t>FLT-010</t>
  </si>
  <si>
    <t>FLUENT DISPOSABLE PACKAGED 10 PACK TISSUE SOCK</t>
  </si>
  <si>
    <t>FLT-112S</t>
  </si>
  <si>
    <t>FLUENT DISPOSABLE PACK (SINGLE)</t>
  </si>
  <si>
    <t>FRAX-APEX</t>
  </si>
  <si>
    <t>FRAX OPTION FOR APEX</t>
  </si>
  <si>
    <t>HORIZON-A</t>
  </si>
  <si>
    <t>HORIZON-CI</t>
  </si>
  <si>
    <t>HORIZON-W</t>
  </si>
  <si>
    <t>HORIZON-WI</t>
  </si>
  <si>
    <t>INSIGHT FD</t>
  </si>
  <si>
    <t>INSIGHT FD MINI C-ARM</t>
  </si>
  <si>
    <t>INSIGHT-LANGUAGE</t>
  </si>
  <si>
    <t>INSIGHT LANGUAGE OPTION</t>
  </si>
  <si>
    <t>INSIGHT-WIFI</t>
  </si>
  <si>
    <t>INSIGHT, USB WIFI KIT</t>
  </si>
  <si>
    <t>IRIS-ENT-APEX</t>
  </si>
  <si>
    <t>APEX IRIS CONNECTIVITY SUITE W/ENTERPRISE DATA MANAGEMENT</t>
  </si>
  <si>
    <t>IVA-I-SERIES-APEX</t>
  </si>
  <si>
    <t>INSTANT VERTEBRAL ASSESSMENT OPTION KEY FOR DISCOVERY I SERIES SYSTEMS</t>
  </si>
  <si>
    <t>LASERJET-COLOR</t>
  </si>
  <si>
    <t>HP LASERJET COLOR PRINTER</t>
  </si>
  <si>
    <t>LBL-04586</t>
  </si>
  <si>
    <t>LABEL, SERVICE, INTERNATIONAL</t>
  </si>
  <si>
    <t>LBL-07461-001</t>
  </si>
  <si>
    <t>LABEL, FIELD SERVICE PARTS RETURN, 100 PACK</t>
  </si>
  <si>
    <t>LBL-07741</t>
  </si>
  <si>
    <t>PANTHER, LABEL, PLUS</t>
  </si>
  <si>
    <t>LBL-07871-001</t>
  </si>
  <si>
    <t>LABEL, COMPUTER, INTEGRATED IMAGER</t>
  </si>
  <si>
    <t>LEQ-00186</t>
  </si>
  <si>
    <t>ROCKER 2D DIGITAL SHAKER</t>
  </si>
  <si>
    <t>LEQ-00187</t>
  </si>
  <si>
    <t>TB 1 TRAY (PART OF THE ROCKER AND ROLLER)</t>
  </si>
  <si>
    <t>LEQ-00188</t>
  </si>
  <si>
    <t>ROLLER 10 DIGITAL SHAKER</t>
  </si>
  <si>
    <t>MAN-04204-001</t>
  </si>
  <si>
    <t>FLYER, THINPREP IFU SITE, US, EN</t>
  </si>
  <si>
    <t>MAN-04767</t>
  </si>
  <si>
    <t>IMAGECHECKER CAD 10.0 UNDERSTANDING GUIDE</t>
  </si>
  <si>
    <t>MEL-00289</t>
  </si>
  <si>
    <t>ADAPTER, C14-NEMA 5-15R</t>
  </si>
  <si>
    <t>MEL-00390</t>
  </si>
  <si>
    <t>CTL PNL DESK W/BTN (2) MODULE &amp; JACK PLUG 8POS 1580MM LG</t>
  </si>
  <si>
    <t>MEL-00562</t>
  </si>
  <si>
    <t>SERVO/HI-RES STEPPER, GALIL 2, SERVO MODIFICATION</t>
  </si>
  <si>
    <t>MEL-00563</t>
  </si>
  <si>
    <t>POWER STRIP, 6 OUTLETS 5-15R, W/LED &amp; SWITCH ON/OFF, CHARCOAL, CORD 6FT LG, 120V 15AMPS, SURGE SUPPRESSOR 20DB</t>
  </si>
  <si>
    <t>MEL-00790</t>
  </si>
  <si>
    <t>PIPETTOR, REAGANT/SAMPLE, X-AXIS FLEXCABLE</t>
  </si>
  <si>
    <t>MEL-00970</t>
  </si>
  <si>
    <t>BARCODE SCANNER, 2D, HANDHELD, USB</t>
  </si>
  <si>
    <t>MEL-00988</t>
  </si>
  <si>
    <t>X-RAY CONTROL MODULE WITH PCM-VDX-5776A CPU BOARD BIG COMPACT FLASH, 3RD ED COMP</t>
  </si>
  <si>
    <t>MEL-01047</t>
  </si>
  <si>
    <t>FIBER, REFLECTIVE, COAXIAL, M6 THREAD</t>
  </si>
  <si>
    <t>MME-00217</t>
  </si>
  <si>
    <t>CASTER, REAR, INSIGHT CAB</t>
  </si>
  <si>
    <t>MME-00342</t>
  </si>
  <si>
    <t>HINGE, MONITOR, RH</t>
  </si>
  <si>
    <t>MME-00343</t>
  </si>
  <si>
    <t>HINGE, MONITOR, LH</t>
  </si>
  <si>
    <t>MME-00900</t>
  </si>
  <si>
    <t>FILTER, CARBON, 7.75 SQ X 1.88 THK</t>
  </si>
  <si>
    <t>MME-00901</t>
  </si>
  <si>
    <t>FILTER, HEPA, 7.75 SQ X 1.88 THK</t>
  </si>
  <si>
    <t>MME-00915</t>
  </si>
  <si>
    <t>CHECK VALVE</t>
  </si>
  <si>
    <t>MME-00920</t>
  </si>
  <si>
    <t>4-WAY, 3 POSITION SOLENOID VALVE</t>
  </si>
  <si>
    <t>MME-01258</t>
  </si>
  <si>
    <t>MME-01923</t>
  </si>
  <si>
    <t>CLUTCH, DRAG</t>
  </si>
  <si>
    <t>MME-01947</t>
  </si>
  <si>
    <t>MME-02076</t>
  </si>
  <si>
    <t>TCR TEACH TOOL</t>
  </si>
  <si>
    <t>MME-02079</t>
  </si>
  <si>
    <t>LUMO, MODULE</t>
  </si>
  <si>
    <t>MME-02107</t>
  </si>
  <si>
    <t>PELTIER MODULE, COOLING</t>
  </si>
  <si>
    <t>MME-02134</t>
  </si>
  <si>
    <t>GREASE, LINEAR BEARINGS</t>
  </si>
  <si>
    <t>MME-02160</t>
  </si>
  <si>
    <t>PUMP, QUAD, VACUUM SYSTEM</t>
  </si>
  <si>
    <t>MME-02352</t>
  </si>
  <si>
    <t>PUMP (WASH), LCM, 5ML</t>
  </si>
  <si>
    <t>MME-02534</t>
  </si>
  <si>
    <t>OUTPUT QUEUE COVER W/FLAP</t>
  </si>
  <si>
    <t>MME-02597</t>
  </si>
  <si>
    <t>O-RING, AS568-129, VITON</t>
  </si>
  <si>
    <t>MME-02698</t>
  </si>
  <si>
    <t>VACUUM MANIFOLD, OQ ASP FITTING (BAG OF 5)</t>
  </si>
  <si>
    <t>MME-02743</t>
  </si>
  <si>
    <t>PANTHER DX MARKET SPECIFIC KIT</t>
  </si>
  <si>
    <t>MME-02760</t>
  </si>
  <si>
    <t>TUBING FITTING, PANTHER, PERISTALTIC, MALE (BAG OF 2)</t>
  </si>
  <si>
    <t>MME-02761</t>
  </si>
  <si>
    <t>TUBING FITTING, PANTHER, FROM BLEACH &amp; BUFFER BOTTLES, FEMALE (BAG OF 2)</t>
  </si>
  <si>
    <t>MME-02835</t>
  </si>
  <si>
    <t>SALES PACKAGE FOR MARKET SPECIFIC KIT</t>
  </si>
  <si>
    <t>MME-02929</t>
  </si>
  <si>
    <t>MANIFOLD, PANTHER, VACUUM</t>
  </si>
  <si>
    <t>MME-02931</t>
  </si>
  <si>
    <t>O-RING, VITON, 75 DURO, 2.5MM  X 58MM ID, BLACK</t>
  </si>
  <si>
    <t>MME-02979</t>
  </si>
  <si>
    <t>UFD, TUBING, VALVE TO PUMP, AD1</t>
  </si>
  <si>
    <t>MME-02980</t>
  </si>
  <si>
    <t>UFD, TUBING, VALVE TO PUMP, AD2</t>
  </si>
  <si>
    <t>MME-03043</t>
  </si>
  <si>
    <t>UFD, A/B VALVE WASH &amp; DEACT W/O FITTINGS</t>
  </si>
  <si>
    <t>MME-03203</t>
  </si>
  <si>
    <t>HIGH TEMP INCUBATOR, ASSY</t>
  </si>
  <si>
    <t>MME-03428</t>
  </si>
  <si>
    <t>MOUNTING BLOCK, WASTE BOTTLE</t>
  </si>
  <si>
    <t>MME-03442</t>
  </si>
  <si>
    <t>COOLING MODULE, RECIRCULATION PUMP, KNF</t>
  </si>
  <si>
    <t>MME-03461</t>
  </si>
  <si>
    <t>DEACTIVATION PUMP, TUBING SET</t>
  </si>
  <si>
    <t>MME-03610</t>
  </si>
  <si>
    <t>TUBING, MAGWASH, OIL, Y-SPLITTER TO MAGWASH 1 AND 2</t>
  </si>
  <si>
    <t>MME-03611</t>
  </si>
  <si>
    <t>TUBING, UFD, WASH A AND B, BOTTLE TO VALVE</t>
  </si>
  <si>
    <t>MME-03612</t>
  </si>
  <si>
    <t>TUBING, UFD, DEACT A AND B, BOTTLE TO VALVE</t>
  </si>
  <si>
    <t>MME-03613</t>
  </si>
  <si>
    <t>TUBING, UFD, WASH, VALVE TO WASHPUMP</t>
  </si>
  <si>
    <t>MME-03638</t>
  </si>
  <si>
    <t>CONTINUOUS ACCESS UFD LABEL SET</t>
  </si>
  <si>
    <t>MME-03754</t>
  </si>
  <si>
    <t>CONTINUOUS ACCESS REMOVABLE WASTE BOTTLE</t>
  </si>
  <si>
    <t>MME-03783</t>
  </si>
  <si>
    <t>PIPETTOR BRUSHLESS DC, REAGENT ASSY (LEFT)</t>
  </si>
  <si>
    <t>MME-03784</t>
  </si>
  <si>
    <t>PIPETTOR BRUSHLESS DC, SAMPLE ASSY (RIGHT)</t>
  </si>
  <si>
    <t>MME-03804</t>
  </si>
  <si>
    <t>FITTING, 316 STAINLESS STEEL, 10-32 THD TO 3/32 BARB, HEX HD ADJUSTABLE, DURSAN PLATED</t>
  </si>
  <si>
    <t>MME-03827</t>
  </si>
  <si>
    <t>PANTHER BB ART MARKET SPECIFIC KIT</t>
  </si>
  <si>
    <t>MME-03974</t>
  </si>
  <si>
    <t>CONTINUOUS ACCESS UFD BLEACH BOTTLE</t>
  </si>
  <si>
    <t>MME-04014</t>
  </si>
  <si>
    <t>CONTINUOUS ACCESS REMOVABLE WASTE BOTTLE FITTING O-RINGS (PACK OF 2)</t>
  </si>
  <si>
    <t>MME-04030</t>
  </si>
  <si>
    <t>DEACTIVATION PUMP, ASSY</t>
  </si>
  <si>
    <t>MME-04039</t>
  </si>
  <si>
    <t>PANTHER, UFD DEACTIVATION BUFFER FITTING, IN-LINE BARBED (BAG OF 5)</t>
  </si>
  <si>
    <t>MME-04042</t>
  </si>
  <si>
    <t>PANTHER PIPETTOR EJECTOR SLEEVE (SET OF 12)</t>
  </si>
  <si>
    <t>MME-04053</t>
  </si>
  <si>
    <t>CONTINUOUS ACCESS SOLENOID VALVE</t>
  </si>
  <si>
    <t>MME-04055</t>
  </si>
  <si>
    <t>WASTE BELLOWS PUMP</t>
  </si>
  <si>
    <t>MME-04067</t>
  </si>
  <si>
    <t>PIPETTOR X-AXIS MOTOR ENCODER CAP (BAG OF 12)</t>
  </si>
  <si>
    <t>MME-04094</t>
  </si>
  <si>
    <t>CONTINUOUS ACCESS DRIPLESS TUBING BARBED FITTING (PACK OF 5)</t>
  </si>
  <si>
    <t>MME-04096</t>
  </si>
  <si>
    <t>CONTINUOUS ACCESS VAC BOTTLE SCREW CAP &amp; GASKET (SET OF 12)</t>
  </si>
  <si>
    <t>MME-04123</t>
  </si>
  <si>
    <t>CONTINUOUS ACCESS VACUUM BOTTLE ASSY</t>
  </si>
  <si>
    <t>MME-04131</t>
  </si>
  <si>
    <t>BLOWER, AIR, WITH COMPRESSOR</t>
  </si>
  <si>
    <t>MME-04175</t>
  </si>
  <si>
    <t>WASTE DWR, COALESCING TRAP, GAC, UPGRADE KIT</t>
  </si>
  <si>
    <t>MME-04230</t>
  </si>
  <si>
    <t>TUBING, UFD, DEACT VALVE TO PUMP, SOLVENT BONDED</t>
  </si>
  <si>
    <t>MME-04272</t>
  </si>
  <si>
    <t>REAGENT RACK, 100 TK</t>
  </si>
  <si>
    <t>MME-04282</t>
  </si>
  <si>
    <t>VITON O-RING, VAC LINE QUICK-CONNECT FITTINGS (BAG OF 10)</t>
  </si>
  <si>
    <t>MME-04418</t>
  </si>
  <si>
    <t>TUBING FITTING (BAG OF 2), PANTHER, FROM BLEACH &amp; BUFFER BOTTLES, FEM</t>
  </si>
  <si>
    <t>MME-04505</t>
  </si>
  <si>
    <t>TCR DOOR HINGE, KIT</t>
  </si>
  <si>
    <t>MME-04551</t>
  </si>
  <si>
    <t>KIT, DIMENSIONS SYSTEM HARDWARE</t>
  </si>
  <si>
    <t>MME-04699</t>
  </si>
  <si>
    <t>REAGENT RACK, D-PROBE</t>
  </si>
  <si>
    <t>MME-04748</t>
  </si>
  <si>
    <t>WASTE BELLOWS PUMP, PARTS REPLACEMENT KIT</t>
  </si>
  <si>
    <t>MME-04805</t>
  </si>
  <si>
    <t>OUTPUT Q, MODULE</t>
  </si>
  <si>
    <t>MP201</t>
  </si>
  <si>
    <t>PACKAGE ASSY, BULK LARGE MAMMOPAD MP201</t>
  </si>
  <si>
    <t>MP301</t>
  </si>
  <si>
    <t>PACKAGE ASSY, BULK DIGITAL MAMMOPAD MP301</t>
  </si>
  <si>
    <t>MTL-00485</t>
  </si>
  <si>
    <t>GREASE, HIGH VACUUM</t>
  </si>
  <si>
    <t>MTL-01342</t>
  </si>
  <si>
    <t>GREASE, PIPPAC, Z-AXIS</t>
  </si>
  <si>
    <t>MTL-01390</t>
  </si>
  <si>
    <t>MICROCENTRIFUGE TUBES, 2.0 ML, SELF STANDING</t>
  </si>
  <si>
    <t>MTL-01391</t>
  </si>
  <si>
    <t>MICROCENTRIFUGE SCREW CAPS</t>
  </si>
  <si>
    <t>MTL-01641</t>
  </si>
  <si>
    <t>KIT, 1M MAGNESIUM CHLORIDE</t>
  </si>
  <si>
    <t>MTL-01642</t>
  </si>
  <si>
    <t>KIT, 1M POTASSIUM CHLORIDE</t>
  </si>
  <si>
    <t>MTL-01647</t>
  </si>
  <si>
    <t>KIT, 1M TRIS BUFFER</t>
  </si>
  <si>
    <t>MTR-00120</t>
  </si>
  <si>
    <t>FUSION, PIPETTOR, Z-SLEDGE MOTOR</t>
  </si>
  <si>
    <t>MTR-00128</t>
  </si>
  <si>
    <t>PEDESTAL, TABLE LIFTING</t>
  </si>
  <si>
    <t>MTR-00161</t>
  </si>
  <si>
    <t>MOTOR, STEPPER, W/ENCODER, THETA AXIS, 1.8DEG/STEP, 1.0A, ENCODER: 4000CPR/16000PPR, 5V</t>
  </si>
  <si>
    <t>NLD-09-215NL-B</t>
  </si>
  <si>
    <t>Heb jij last van hevige menstruaties (25)</t>
  </si>
  <si>
    <t>NVD-INST-B-K</t>
  </si>
  <si>
    <t>NOVODIAG INSTRUMENT REV B PACKAGE</t>
  </si>
  <si>
    <t>MFR</t>
  </si>
  <si>
    <t>NVD-SP-010</t>
  </si>
  <si>
    <t>NOVODIAG STOOL PARASITES (10 TESTS)</t>
  </si>
  <si>
    <t>MFI</t>
  </si>
  <si>
    <t>NVD-TSC-K</t>
  </si>
  <si>
    <t>NOVODIAG TOUCHSCREEN PACKAGE</t>
  </si>
  <si>
    <t>OEM-01078</t>
  </si>
  <si>
    <t>REAGENT CONTAINERS WITH LIDS (6), COMPASS</t>
  </si>
  <si>
    <t>OEM-01081</t>
  </si>
  <si>
    <t>CHARCOAL FILTER, COMPASS</t>
  </si>
  <si>
    <t>OEM-01082</t>
  </si>
  <si>
    <t>EXHAUST HOSE ADAPTER, COMPASS</t>
  </si>
  <si>
    <t>OEM-01083</t>
  </si>
  <si>
    <t>EXHAUST HOSE, 9' LONG, COMPASS STAINER</t>
  </si>
  <si>
    <t>OEM-01100</t>
  </si>
  <si>
    <t>ADAPTER, 20-POSITION SAKURA OR LEICA SLIDE RACK, COMPASS STAINER</t>
  </si>
  <si>
    <t>OEM-01101</t>
  </si>
  <si>
    <t>DRAIN HOSE, 8 FT W/ ELBOW FITTING &amp; TIE WRAP, COMPASS STAINER</t>
  </si>
  <si>
    <t>OEM-01263</t>
  </si>
  <si>
    <t>BATTERY, 24VDC, 1X2.9AH, 239MM X117MM X75MM</t>
  </si>
  <si>
    <t>OLK-100</t>
  </si>
  <si>
    <t>CERVICAL SEAL ASSY DEVICE</t>
  </si>
  <si>
    <t>PBX-SYS-AFFIRM-3D</t>
  </si>
  <si>
    <t>AFFIRM PRONE BIOPSY SYSTEM, 3D</t>
  </si>
  <si>
    <t>PCB-00061</t>
  </si>
  <si>
    <t>ASSY, TUBEHEAD MICROPROCESSOR BD.</t>
  </si>
  <si>
    <t>PCB-00064</t>
  </si>
  <si>
    <t>ASSY, C-ARM BD.</t>
  </si>
  <si>
    <t>PCB-00086</t>
  </si>
  <si>
    <t>ASSY,C-ARM ANGLE DISPLAY BD.</t>
  </si>
  <si>
    <t>PCB-00095</t>
  </si>
  <si>
    <t>ASSY.,COMP. DEVICE INTERFACE BD.</t>
  </si>
  <si>
    <t>PCB-00123</t>
  </si>
  <si>
    <t>ASSY., AWS I/O INTERFACE</t>
  </si>
  <si>
    <t>PCB-00150</t>
  </si>
  <si>
    <t>ASSY., GRID INTERFACE BD.</t>
  </si>
  <si>
    <t>PCB-00154</t>
  </si>
  <si>
    <t>ASSY, VTA CONTROL BD.</t>
  </si>
  <si>
    <t>PCB-00155</t>
  </si>
  <si>
    <t>ASSY, VTA DRIVE BD.</t>
  </si>
  <si>
    <t>PCB-00185</t>
  </si>
  <si>
    <t>ASSY, GANTRY CONTROL BD.</t>
  </si>
  <si>
    <t>PCB-00186</t>
  </si>
  <si>
    <t>ASSY., PADDLE POS. SENSOR</t>
  </si>
  <si>
    <t>PCB-00197</t>
  </si>
  <si>
    <t>ASSY., C-ARM TRANSITION BD.</t>
  </si>
  <si>
    <t>PCB-00271</t>
  </si>
  <si>
    <t>ASSY, FACE SHIELD SENSE BD.</t>
  </si>
  <si>
    <t>PCB-00393</t>
  </si>
  <si>
    <t>ASSY, MAG SENSE BD.</t>
  </si>
  <si>
    <t>PCB-00742</t>
  </si>
  <si>
    <t>ASSY, THERMAL CONTROLLER PCB</t>
  </si>
  <si>
    <t>PCB-00930</t>
  </si>
  <si>
    <t>PCB, MOTOR CNTRL ROHS</t>
  </si>
  <si>
    <t>PCB-00936</t>
  </si>
  <si>
    <t>ASSY,PCB,FILTER DRUM CNTRLR</t>
  </si>
  <si>
    <t>PCB-01038</t>
  </si>
  <si>
    <t>ASSY., STAGE ARM CONTROL BD.</t>
  </si>
  <si>
    <t>PCB-01399S</t>
  </si>
  <si>
    <t>PCB ASSY SIPPING ENGINE T5 - ROHS CALIBRATED</t>
  </si>
  <si>
    <t>PCB-01415</t>
  </si>
  <si>
    <t>PCB ASSY, T5 AUTOLOADER, GLUE BOARD - ROHS VERSION</t>
  </si>
  <si>
    <t>PCB-01419</t>
  </si>
  <si>
    <t>PCB ASSY, T5 AUTOLOADER, GALIL STEP MEZZ ADAPTER - ROHS VERSION</t>
  </si>
  <si>
    <t>PCB-01611</t>
  </si>
  <si>
    <t>ASSY, HDT CUSTOM POWER SUPPLY PCB</t>
  </si>
  <si>
    <t>PCB-01690S</t>
  </si>
  <si>
    <t>TS PART ASSY, NEW, MOTION CONTROL PCB, GENIUS DIGITAL DIAGNOSTICS</t>
  </si>
  <si>
    <t>PCB-01757</t>
  </si>
  <si>
    <t>OUTPUT Q/LUMO, INJECT OLV/DISP VER PCB</t>
  </si>
  <si>
    <t>PCB-01808</t>
  </si>
  <si>
    <t>PCB ASSY, LASER CONTROLLER, LEC-2</t>
  </si>
  <si>
    <t>PCB-01978</t>
  </si>
  <si>
    <t>CONTINUOUS ACCESS WASTE DWR MAIN PCBA</t>
  </si>
  <si>
    <t>PCB-02118</t>
  </si>
  <si>
    <t>MAGWASH, LEVEL SENSE PCB</t>
  </si>
  <si>
    <t>PCB-02120</t>
  </si>
  <si>
    <t>PCB ASSEMBLY, IMAGER INTERCONNECT, V2</t>
  </si>
  <si>
    <t>PHANTOM-ACR-156</t>
  </si>
  <si>
    <t>ACR 156 PHANTOM</t>
  </si>
  <si>
    <t>PHANTOMCASE-ACR-156</t>
  </si>
  <si>
    <t>ACR 156 PHANTOM CASE</t>
  </si>
  <si>
    <t>PKG-00931</t>
  </si>
  <si>
    <t>IBS PRODUCT RETURN KIT</t>
  </si>
  <si>
    <t>PP-01915-NDL-NL</t>
  </si>
  <si>
    <t>MYOSURE PATIENT INFORMATION BROCHURE</t>
  </si>
  <si>
    <t>PRD-01019</t>
  </si>
  <si>
    <t>RAPID FFN CONTROL KIT [INTL]</t>
  </si>
  <si>
    <t>PRD-01655</t>
  </si>
  <si>
    <t>PHYSICIAN'S VIEWER 7.X UPGRADE FOR SYSTEMS 3.X OR HIGHER</t>
  </si>
  <si>
    <t>PRD-01702</t>
  </si>
  <si>
    <t>DIMENSIONS DETECTOR</t>
  </si>
  <si>
    <t>PRD-02397</t>
  </si>
  <si>
    <t>EXAM PAD TABLE A, SL, Horizon</t>
  </si>
  <si>
    <t>PRD-02398</t>
  </si>
  <si>
    <t>EXAM PAD TABLE W, WI, HORIZON</t>
  </si>
  <si>
    <t>PRD-02399</t>
  </si>
  <si>
    <t>EXAM PAD TABLE C, CI, Horizon</t>
  </si>
  <si>
    <t>PRD-02401</t>
  </si>
  <si>
    <t>PAD, KNEE , HORIZON</t>
  </si>
  <si>
    <t>PRD-03185</t>
  </si>
  <si>
    <t>DICOM UNITY</t>
  </si>
  <si>
    <t>PRD-03417</t>
  </si>
  <si>
    <t>PANTHER FLUOROMETER ASSEMBLY, 677</t>
  </si>
  <si>
    <t>PRD-03756</t>
  </si>
  <si>
    <t>AFFIRM PRONE BIOPSY DETECTOR</t>
  </si>
  <si>
    <t>PRD-04470</t>
  </si>
  <si>
    <t>FTSW,WIRELESS RF,TRIPLE INSIGHT REFRESH</t>
  </si>
  <si>
    <t>PRD-04573</t>
  </si>
  <si>
    <t>THINPREP GENESIS PROCESSOR</t>
  </si>
  <si>
    <t>PRD-04667</t>
  </si>
  <si>
    <t>TRIDENT HD FULL-FIELD DETECTOR</t>
  </si>
  <si>
    <t>PRD-04720</t>
  </si>
  <si>
    <t>ACCESSORY KIT, THINPREP GENESIS PROCESSOR</t>
  </si>
  <si>
    <t>PRD-05064</t>
  </si>
  <si>
    <t>ALIQUOT STARTER KIT, THINPREP GENESIS PROCESSOR</t>
  </si>
  <si>
    <t>PRD-05490</t>
  </si>
  <si>
    <t>PANTHER INSTRUMENT SYSTEM, CONTINUOUS FLUID AND WASTE</t>
  </si>
  <si>
    <t>PRD-05815</t>
  </si>
  <si>
    <t>GENIUS DIGITAL DIAGNOSTICS</t>
  </si>
  <si>
    <t>PRD-06062</t>
  </si>
  <si>
    <t>ACCESSORY KIT, GENIUS DIGITAL DIAGNOSTICS</t>
  </si>
  <si>
    <t>PRD-06950</t>
  </si>
  <si>
    <t>APEX-WIN10-HW-SW-5.6</t>
  </si>
  <si>
    <t>PWR-00136</t>
  </si>
  <si>
    <t>APC SMART-UPS 1500VA LCD 230V</t>
  </si>
  <si>
    <t>PWR-00142</t>
  </si>
  <si>
    <t>UPS BATTERY PACK, 24V, 1500VA, RS/XS SERIES</t>
  </si>
  <si>
    <t>PWR-00198</t>
  </si>
  <si>
    <t>POWER SUPPLY, UPS 120V 50/60HZ 1000VA 770WATTS OUTPUT POWER CAPACITY, RACK 1U</t>
  </si>
  <si>
    <t>PWR-00277</t>
  </si>
  <si>
    <t>BATTERY, REPLACEMENT, BT05 SBC</t>
  </si>
  <si>
    <t>PWR-00315</t>
  </si>
  <si>
    <t>BATTERY REPLACEMENT, EATON 744-A4313, 96V, 9AH</t>
  </si>
  <si>
    <t>PWR-00345</t>
  </si>
  <si>
    <t>PWR-00355</t>
  </si>
  <si>
    <t>UPS BATTERY REPLACEMENT, EATON 744-A2221</t>
  </si>
  <si>
    <t>PWR-220V/240-INST</t>
  </si>
  <si>
    <t>INSIGHT PWR KIT FOR 220V/ 240V</t>
  </si>
  <si>
    <t>R903513</t>
  </si>
  <si>
    <t>MAGWASH, STATION 1 ASSY (LEFT)-REFURB</t>
  </si>
  <si>
    <t>R903514</t>
  </si>
  <si>
    <t>MAGWASH, STATION 2 ASSY (RIGHT)-REFURB</t>
  </si>
  <si>
    <t>RASY-08211</t>
  </si>
  <si>
    <t>PROCESS STN, MODULE</t>
  </si>
  <si>
    <t>RASY-09771</t>
  </si>
  <si>
    <t>PANTHER FUSION CAP AND VIAL ARM, ASSY (LEFT)</t>
  </si>
  <si>
    <t>RASY-10119</t>
  </si>
  <si>
    <t>THERMOCYCLER ASSEMBLY, MULTICORE, REFURBISHMENT</t>
  </si>
  <si>
    <t>RASY-10492</t>
  </si>
  <si>
    <t>DISTRIBUTOR, MODULE-REFURB</t>
  </si>
  <si>
    <t>RASY-12843</t>
  </si>
  <si>
    <t>TUBE PRINTER</t>
  </si>
  <si>
    <t>RASY-16368</t>
  </si>
  <si>
    <t>COOLING MODULE, ASSY, DUAL FAN -RETURNED</t>
  </si>
  <si>
    <t>RM-05708-001</t>
  </si>
  <si>
    <t>REFURBISHED STAGE, MICROSCOPE, I2</t>
  </si>
  <si>
    <t>RM-5-000-0031</t>
  </si>
  <si>
    <t>(RM) ASSY,GRID DRIVE 24X29</t>
  </si>
  <si>
    <t>RM-71611-001</t>
  </si>
  <si>
    <t>RM-ASY-01377</t>
  </si>
  <si>
    <t>(RM) KIT, SELENIA COMPUTER, ULTRA 45 3.4.1</t>
  </si>
  <si>
    <t>RM-ASY-01389</t>
  </si>
  <si>
    <t>(RM) ASSY. SELENIA IMAGE RECEPTOR, FAST CYCLE</t>
  </si>
  <si>
    <t>RM-ASY-03120</t>
  </si>
  <si>
    <t>SERVICE SPARE ASSY, LASER MARKING</t>
  </si>
  <si>
    <t>RM-ASY-03197</t>
  </si>
  <si>
    <t>SERVICE SPARE, SCARA ROBOT, T5000 AUTOLOADER</t>
  </si>
  <si>
    <t>RM-ASY-05340</t>
  </si>
  <si>
    <t>(RM) ASSY, HV MULTIPLIER DRAWER</t>
  </si>
  <si>
    <t>RM-ASY-05788</t>
  </si>
  <si>
    <t>(RM) ASSY, INVERTER DRAWER</t>
  </si>
  <si>
    <t>RM-ASY-08797</t>
  </si>
  <si>
    <t>(RM) HORIZON SOURCE SERVICE KIT</t>
  </si>
  <si>
    <t>RM-ASY-09950</t>
  </si>
  <si>
    <t>SPARE TANGO, RSMP/I2 (ROHS)</t>
  </si>
  <si>
    <t>RM-ASY-11913</t>
  </si>
  <si>
    <t>ASSY, SCANNER, GENIUS DIGITAL DIAGNOSTICS, SERVICE SPARE, REFURBISHED</t>
  </si>
  <si>
    <t>RM-ASY-13007</t>
  </si>
  <si>
    <t>(RM) COMPUTER, CMP-01529 WITH DIMENSIONS 1.10.0.5</t>
  </si>
  <si>
    <t>RM-CMP-01946</t>
  </si>
  <si>
    <t>REFURBISHED, EVT CAMERA WITH UPDATED HOUSING</t>
  </si>
  <si>
    <t>RM-FLT-100</t>
  </si>
  <si>
    <t>REFURBISHED FLUENT SYSTEM</t>
  </si>
  <si>
    <t>RM-PCB-00095</t>
  </si>
  <si>
    <t>RM, ASSY.,COMP. DEVICE INTERFACE BD.</t>
  </si>
  <si>
    <t>RM-PCB-00150</t>
  </si>
  <si>
    <t>RM, ASSY., GRID INTERFACE BD.</t>
  </si>
  <si>
    <t>RM-PRD-00779</t>
  </si>
  <si>
    <t>(RM) GEMINI DETECTOR, W/HIGH BIAS HV</t>
  </si>
  <si>
    <t>RM-PRD-03756</t>
  </si>
  <si>
    <t>REPAIR MID FIELD DETECTOR</t>
  </si>
  <si>
    <t>RM-PRD-04667</t>
  </si>
  <si>
    <t>TRIDENT HD FULL-FIELD DETECTOR, REPAIR</t>
  </si>
  <si>
    <t>RMME-02079</t>
  </si>
  <si>
    <t>MODULE, LUMINOMETER</t>
  </si>
  <si>
    <t>RMME-02193</t>
  </si>
  <si>
    <t>MTU INPUT Q, MODULE</t>
  </si>
  <si>
    <t>RMME-03203</t>
  </si>
  <si>
    <t>HIGH TEMP INCUBATOR, ASSY -RETURNABLE</t>
  </si>
  <si>
    <t>RMME-03783</t>
  </si>
  <si>
    <t>RMME-03784</t>
  </si>
  <si>
    <t>RMME-04064</t>
  </si>
  <si>
    <t>REAGENT/SAMPLE BAY, BARCODE SCANNER BLC 148.73 - RETURNABLE</t>
  </si>
  <si>
    <t>RMME-04065</t>
  </si>
  <si>
    <t>SAMPLE BAY BARCODE SCANNER, THIN, BLC 148.78 - RETURNABLE</t>
  </si>
  <si>
    <t>SCR-01319</t>
  </si>
  <si>
    <t>SCREW, SHCS, SS, EPOXY, M4 X 6L</t>
  </si>
  <si>
    <t>SDA-LIC-0004</t>
  </si>
  <si>
    <t>AVIA TOMOSYNTHESIS IMAGING SOFTWARE LICENSE AND KIT</t>
  </si>
  <si>
    <t>SDA-SYS-3000-2D</t>
  </si>
  <si>
    <t>SELENIA DIMENSIONS 2D 3000 SYSTEM</t>
  </si>
  <si>
    <t>SDM-LIC-0001</t>
  </si>
  <si>
    <t>DIMENSIONS ADVANCED CONNECTIVITY SOFTWARE LICENSE PACK</t>
  </si>
  <si>
    <t>SDM-LIC-0005</t>
  </si>
  <si>
    <t>C-VIEW SOFTWARE LICENSE</t>
  </si>
  <si>
    <t>SDM-LIC-0008</t>
  </si>
  <si>
    <t>LICENSE KEY, DIMENSIONS DICOM CT  OUTPUT</t>
  </si>
  <si>
    <t>SDM-SYS-6000-3D</t>
  </si>
  <si>
    <t>SELENIA DIMENSIONS 3D 6000 PACKAGE</t>
  </si>
  <si>
    <t>SMARK-ATEC-36-09</t>
  </si>
  <si>
    <t>SECURMARK FOR ATEC 36-09</t>
  </si>
  <si>
    <t>SMARK-CELERO-2S</t>
  </si>
  <si>
    <t>SMARK FOR CELERO, SECOND SHAPE</t>
  </si>
  <si>
    <t>SMARK-EVIVA-10</t>
  </si>
  <si>
    <t>BIOPSY SITE IDENTIFIER FOR USE WITH EVIVA 10CM, FIRST SHAPE</t>
  </si>
  <si>
    <t>SMARK-EVIVA-2S-10</t>
  </si>
  <si>
    <t>BIOPSY SITE IDENTIFIER FOR USE WITH EVIVA 10CM, SECOND SHAPE</t>
  </si>
  <si>
    <t>SR3107-01</t>
  </si>
  <si>
    <t>BOX, ADAPTER SHIPPING</t>
  </si>
  <si>
    <t>SR6146-02</t>
  </si>
  <si>
    <t>VACUUM LINE ASSEMBLY</t>
  </si>
  <si>
    <t>SR6439-01</t>
  </si>
  <si>
    <t>KIT, PM, SAPPHIRE, 240V</t>
  </si>
  <si>
    <t>STLC-00004</t>
  </si>
  <si>
    <t>AFFIRM BREAST BIOPSY GUIDANCE SYSTEM</t>
  </si>
  <si>
    <t>SVC-SDM-OPT-BTO</t>
  </si>
  <si>
    <t>CONFIGURE SYSTEM OUTPUT TO BTO FORMAT</t>
  </si>
  <si>
    <t>SVDX-01200-11.1</t>
  </si>
  <si>
    <t>SECURVIEW-DX 1200 (STD/CLNT) W/ V11.1</t>
  </si>
  <si>
    <t>SW-05943</t>
  </si>
  <si>
    <t>LICENSE KEY, I-VIEW 2.0</t>
  </si>
  <si>
    <t>SW-IC-AWS</t>
  </si>
  <si>
    <t>IMAGE CHECKER CAD LICENSE; AWS</t>
  </si>
  <si>
    <t>SW-QT-AWS</t>
  </si>
  <si>
    <t>QUANTRA LICENSE; AWS</t>
  </si>
  <si>
    <t>TLS-01063</t>
  </si>
  <si>
    <t>FIXTURE, X-RAY &amp; LIGHT FLD SIZE ADJUST</t>
  </si>
  <si>
    <t>TLS-02407</t>
  </si>
  <si>
    <t>KIT, HVL FIXTURE</t>
  </si>
  <si>
    <t>TLS-02698</t>
  </si>
  <si>
    <t>ALIGNMENT TOOL</t>
  </si>
  <si>
    <t>TLS-03913</t>
  </si>
  <si>
    <t>PIN HOLE FIXTURE</t>
  </si>
  <si>
    <t>TLS-05376</t>
  </si>
  <si>
    <t>FIXTURE, BEAM ALIGNMENT, HORIZON</t>
  </si>
  <si>
    <t>TLS-06052</t>
  </si>
  <si>
    <t>ATEC PM SERVICE KIT</t>
  </si>
  <si>
    <t>TLS-06110</t>
  </si>
  <si>
    <t>KIT, SELENIA/DIMENSIONS ASSORTED FUSES</t>
  </si>
  <si>
    <t>TLS-06359</t>
  </si>
  <si>
    <t>INPUT QUEUE TEACH TOOL</t>
  </si>
  <si>
    <t>TLS-06480</t>
  </si>
  <si>
    <t>TOOL, SHIM, PIPETTOR Z-MOTOR MESH (SET OF 5)</t>
  </si>
  <si>
    <t>TLS-06568</t>
  </si>
  <si>
    <t>BREVERA SERVICE TOOL KIT</t>
  </si>
  <si>
    <t>TLS-08117</t>
  </si>
  <si>
    <t>RTF VERIFIER</t>
  </si>
  <si>
    <t>TLS-09921</t>
  </si>
  <si>
    <t>KIT, FLUENT CARTRIDGE SEAT SENSOR CALIBRATION</t>
  </si>
  <si>
    <t>TRI-00002</t>
  </si>
  <si>
    <t>TRIDENT HD SPECIMEN RADIOGRAPHY SYSTEM</t>
  </si>
  <si>
    <t>TRIMARK TD 3609</t>
  </si>
  <si>
    <t>TRIMARK-EVIVA-10</t>
  </si>
  <si>
    <t>TRIMARK-EVIVA-2S-10</t>
  </si>
  <si>
    <t>TRIMARKTD-2S-13-MR</t>
  </si>
  <si>
    <t>TRIMARKTD-2S-36-09</t>
  </si>
  <si>
    <t>TRIMARKTD-2S-36-12</t>
  </si>
  <si>
    <t>TUMARK-BREV-P-Q</t>
  </si>
  <si>
    <t>TUMARK® PROFESSIONAL Q FOR BREVERA® PETITE</t>
  </si>
  <si>
    <t>TUMARK-BREV-P-VISION</t>
  </si>
  <si>
    <t>TUMARK® VISION FOR BREVERA® PETITE</t>
  </si>
  <si>
    <t>TUMARK-BREV-S-Q</t>
  </si>
  <si>
    <t>TUMARK® PROFESSIONAL Q FOR BREVERA® STANDARD</t>
  </si>
  <si>
    <t>TUMARK-BREV-S-VISION</t>
  </si>
  <si>
    <t>TUMARK® VISION FOR BREVERA® STANDARD</t>
  </si>
  <si>
    <t>TUMARK-E13-P-VISION</t>
  </si>
  <si>
    <t>TUMARK® VISION FOR EVIVA® PETITE</t>
  </si>
  <si>
    <t>TUMARK-E13-S-VISION</t>
  </si>
  <si>
    <t>TUMARK® VISION FOR EVIVA® STANDARD</t>
  </si>
  <si>
    <t>WORKLIST-APEX</t>
  </si>
  <si>
    <t>APEX DICOM MODALITY WORKLIST</t>
  </si>
  <si>
    <t>WS-ACC-1001</t>
  </si>
  <si>
    <t>SVDX ERGONOMIC KEYPAD</t>
  </si>
  <si>
    <t>WS-ACC-1006</t>
  </si>
  <si>
    <t>UPS FOR SVDX, SVRT, OR MANAGERS - OUS</t>
  </si>
  <si>
    <t>WS-ACC-1009</t>
  </si>
  <si>
    <t>SVDX LICENSE &amp; ACCESSORY KIT - ROW</t>
  </si>
  <si>
    <t>WS-LIC-1003</t>
  </si>
  <si>
    <t>SECURVIEW TOMOSYNTHESIS LICENSE</t>
  </si>
  <si>
    <t>WS-SYS-1000-SW-ROW</t>
  </si>
  <si>
    <t>SECURVIEW DX WORKSTATION SOFTWARE ONLY, ROW</t>
  </si>
  <si>
    <t>Priority A</t>
  </si>
  <si>
    <t>Cost Assigned</t>
  </si>
  <si>
    <t>All Fields Completed Check</t>
  </si>
  <si>
    <t>Action Taken</t>
  </si>
  <si>
    <t>Notes</t>
  </si>
  <si>
    <t>Extend to FGB</t>
  </si>
  <si>
    <t>Evaluate if cost is needed</t>
  </si>
  <si>
    <t xml:space="preserve">Extend to FGB </t>
  </si>
  <si>
    <t>Extend to FGB, GGO (DK, BNL, ROI, SE, LAU)</t>
  </si>
  <si>
    <t>Extend to FGB, GGO (VIE)</t>
  </si>
  <si>
    <t>VIENNA (HOLX AT)</t>
  </si>
  <si>
    <t>Extend to FGB, GGO (VIE, DK, SE)</t>
  </si>
  <si>
    <t>VIENNA (HOLX AT), DENMARK, SWEDEN</t>
  </si>
  <si>
    <t>Extend to FGB, GGO(SE, LAU)</t>
  </si>
  <si>
    <t>Extend to FGB, MKS, GGO (VIE)</t>
  </si>
  <si>
    <t>Extend to FGB, MKS, GGO (VIE, DK, BNL, FKT, ROI, LAU)</t>
  </si>
  <si>
    <t>Extend to FGB, MKS, GGO (VIE, DK, BNL, ROI, SE, LAU)</t>
  </si>
  <si>
    <t>Extend to FGB, MKS, GGO (VIE, DK, FKT, ROI, SE, LAU)</t>
  </si>
  <si>
    <t>Extend to FGB, MKS, GGO( DK, BNL, ROI, SE, LAU)</t>
  </si>
  <si>
    <t>Extend to GGO (DK)</t>
  </si>
  <si>
    <t>Extend to GGO (DK, BNL)</t>
  </si>
  <si>
    <t>Extend to GGO (DK, BNL, ROI, SE, LAU)</t>
  </si>
  <si>
    <t>Done through IMCN-26492</t>
  </si>
  <si>
    <t>Remediated</t>
  </si>
  <si>
    <t>Exend to FBG</t>
  </si>
  <si>
    <t>Extend to GGO (DK, BNL, SE)</t>
  </si>
  <si>
    <t>Extend to GGO (DK, BNL,LAU)</t>
  </si>
  <si>
    <t>Extend to GGO (DK, BNL,SE)</t>
  </si>
  <si>
    <t>Extend to GGO (DK, SE)</t>
  </si>
  <si>
    <t>Done through IMCN-26483</t>
  </si>
  <si>
    <t>Extend to GGO (HSG)</t>
  </si>
  <si>
    <t>Extend to GGO (LAU)</t>
  </si>
  <si>
    <t>Extend to GGO (ROI, SE,)</t>
  </si>
  <si>
    <t>Extend to GGO (SE)</t>
  </si>
  <si>
    <t>Extend to GGO (VIE)</t>
  </si>
  <si>
    <t>Extend to GGO (VIE, DK, BNL, FKT, ROI, SE, HOI, LAU, LTD)</t>
  </si>
  <si>
    <t>Extend to GGO (VIE, DK, BNL, ROI, SE, LAU)</t>
  </si>
  <si>
    <t>Extend to GGO (VIE, DK, FKT,SE, LAU)</t>
  </si>
  <si>
    <t>Extend to GGO (VIE, DK, SE)</t>
  </si>
  <si>
    <t>Extend to GGO(DK, LAU)</t>
  </si>
  <si>
    <t>Extend to GGO(SE)</t>
  </si>
  <si>
    <t>Extend to MKS</t>
  </si>
  <si>
    <t>Extend to MKS, FGB</t>
  </si>
  <si>
    <t>Extend to FGB, MKS</t>
  </si>
  <si>
    <t>Done through IMCN-26473</t>
  </si>
  <si>
    <t>Quality Check</t>
  </si>
  <si>
    <t>Remediation Percentage</t>
  </si>
  <si>
    <t>Log</t>
  </si>
  <si>
    <t>If an item is extended to the IBE organization, it must also be extended to all GGOs/Flash Organizations and FEU. Due to alignment requirements, if FEU is extended, FGB must be extended as well. Additionally, extending an item to FGB necessitates its extension to MKS. This ensures alignment and consistency across all relevant organizations.</t>
  </si>
  <si>
    <t>Ticket to extend all items has been submitted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</si>
</sst>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9" x14ac:knownFonts="1">
    <font>
      <sz val="11"/>
      <color theme="1"/>
      <name val="Aptos Narrow"/>
      <family val="2"/>
      <scheme val="minor"/>
    </font>
    <font>
      <b/>
      <sz val="11"/>
      <color theme="1"/>
      <name val="Aptos Narrow"/>
      <family val="2"/>
      <scheme val="minor"/>
    </font>
    <font>
      <sz val="11"/>
      <color rgb="FF000000"/>
      <name val="Aptos Narrow"/>
      <family val="2"/>
      <scheme val="minor"/>
    </font>
    <font>
      <b/>
      <sz val="11"/>
      <color rgb="FF000000"/>
      <name val="Aptos Narrow"/>
      <family val="2"/>
      <scheme val="minor"/>
    </font>
    <font>
      <b/>
      <sz val="11"/>
      <color rgb="FFFFFFFF"/>
      <name val="Aptos Narrow"/>
      <family val="2"/>
    </font>
    <font>
      <sz val="11"/>
      <color rgb="FF000000"/>
      <name val="Aptos Narrow"/>
      <family val="2"/>
    </font>
    <font>
      <b/>
      <sz val="11"/>
      <color rgb="FF000000"/>
      <name val="Aptos Narrow"/>
      <family val="2"/>
    </font>
    <font>
      <sz val="11"/>
      <color indexed="8"/>
      <name val="Aptos Narrow"/>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rgb="FF4EA72E"/>
        <bgColor rgb="FF4EA72E"/>
      </patternFill>
    </fill>
    <fill>
      <patternFill patternType="solid">
        <fgColor rgb="FFDAF2D0"/>
        <bgColor rgb="FFDAF2D0"/>
      </patternFill>
    </fill>
    <fill>
      <patternFill patternType="solid">
        <fgColor rgb="FFE2EFDA"/>
        <bgColor rgb="FFE2EFDA"/>
      </patternFill>
    </fill>
    <fill>
      <patternFill patternType="solid">
        <fgColor rgb="FFC000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8ED973"/>
      </left>
      <right/>
      <top style="thin">
        <color rgb="FF8ED973"/>
      </top>
      <bottom style="thin">
        <color rgb="FF8ED973"/>
      </bottom>
      <diagonal/>
    </border>
    <border>
      <left/>
      <right/>
      <top style="thin">
        <color rgb="FF8ED973"/>
      </top>
      <bottom style="thin">
        <color rgb="FF8ED973"/>
      </bottom>
      <diagonal/>
    </border>
    <border>
      <left/>
      <right style="thin">
        <color rgb="FF8ED973"/>
      </right>
      <top style="thin">
        <color rgb="FF8ED973"/>
      </top>
      <bottom style="thin">
        <color rgb="FF8ED973"/>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rgb="FF8ED973"/>
      </right>
      <top/>
      <bottom style="thin">
        <color rgb="FF8ED973"/>
      </bottom>
      <diagonal/>
    </border>
    <border>
      <left/>
      <right/>
      <top style="thin">
        <color rgb="FFA9D08E"/>
      </top>
      <bottom style="thin">
        <color rgb="FFA9D08E"/>
      </bottom>
      <diagonal/>
    </border>
  </borders>
  <cellStyleXfs count="3">
    <xf numFmtId="0" fontId="0" fillId="0" borderId="0"/>
    <xf numFmtId="0" fontId="7" fillId="0" borderId="0"/>
    <xf numFmtId="44" fontId="7" fillId="0" borderId="0" applyFont="0" applyFill="0" applyBorder="0" applyAlignment="0" applyProtection="0"/>
  </cellStyleXfs>
  <cellXfs count="53">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horizontal="left" wrapText="1"/>
    </xf>
    <xf numFmtId="1" fontId="0" fillId="0" borderId="0" xfId="0" applyNumberFormat="1"/>
    <xf numFmtId="164" fontId="0" fillId="0" borderId="0" xfId="0" applyNumberFormat="1"/>
    <xf numFmtId="0" fontId="2" fillId="0" borderId="1" xfId="0" applyFont="1" applyBorder="1" applyAlignment="1">
      <alignment wrapText="1"/>
    </xf>
    <xf numFmtId="0" fontId="1" fillId="0" borderId="0" xfId="0" applyFont="1" applyAlignment="1">
      <alignment wrapText="1"/>
    </xf>
    <xf numFmtId="0" fontId="1" fillId="0" borderId="0" xfId="0" applyFont="1" applyAlignment="1">
      <alignment horizontal="center" wrapText="1"/>
    </xf>
    <xf numFmtId="0" fontId="1" fillId="0" borderId="1" xfId="0" applyFont="1" applyBorder="1" applyAlignment="1">
      <alignment wrapText="1"/>
    </xf>
    <xf numFmtId="0" fontId="4" fillId="4" borderId="2" xfId="0" applyFont="1" applyFill="1" applyBorder="1"/>
    <xf numFmtId="0" fontId="4" fillId="4" borderId="3" xfId="0" applyFont="1" applyFill="1" applyBorder="1"/>
    <xf numFmtId="0" fontId="4" fillId="4" borderId="4" xfId="0" applyFont="1" applyFill="1" applyBorder="1"/>
    <xf numFmtId="0" fontId="5" fillId="5" borderId="2" xfId="0" applyFont="1" applyFill="1" applyBorder="1"/>
    <xf numFmtId="0" fontId="5" fillId="5" borderId="3" xfId="0" applyFont="1" applyFill="1" applyBorder="1"/>
    <xf numFmtId="0" fontId="5" fillId="5" borderId="4" xfId="0" applyFont="1" applyFill="1" applyBorder="1"/>
    <xf numFmtId="0" fontId="5" fillId="0" borderId="2" xfId="0" applyFont="1" applyBorder="1"/>
    <xf numFmtId="0" fontId="5" fillId="0" borderId="3" xfId="0" applyFont="1" applyBorder="1"/>
    <xf numFmtId="0" fontId="5" fillId="0" borderId="4" xfId="0" applyFont="1" applyBorder="1"/>
    <xf numFmtId="0" fontId="5" fillId="0" borderId="6" xfId="0" applyFont="1" applyBorder="1"/>
    <xf numFmtId="0" fontId="5" fillId="0" borderId="7" xfId="0" applyFont="1" applyBorder="1"/>
    <xf numFmtId="0" fontId="5" fillId="0" borderId="6" xfId="0" applyFont="1" applyBorder="1" applyAlignment="1">
      <alignment wrapText="1"/>
    </xf>
    <xf numFmtId="49" fontId="4" fillId="4" borderId="4" xfId="0" applyNumberFormat="1" applyFont="1" applyFill="1" applyBorder="1"/>
    <xf numFmtId="49" fontId="5" fillId="0" borderId="4" xfId="0" applyNumberFormat="1" applyFont="1" applyBorder="1"/>
    <xf numFmtId="49" fontId="0" fillId="0" borderId="0" xfId="0" applyNumberFormat="1"/>
    <xf numFmtId="49" fontId="5" fillId="5" borderId="8" xfId="0" applyNumberFormat="1" applyFont="1" applyFill="1" applyBorder="1"/>
    <xf numFmtId="49" fontId="5" fillId="0" borderId="8" xfId="0" applyNumberFormat="1" applyFont="1" applyBorder="1"/>
    <xf numFmtId="0" fontId="0" fillId="0" borderId="0" xfId="0" applyAlignment="1">
      <alignment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9" fontId="1" fillId="0" borderId="0" xfId="0" applyNumberFormat="1" applyFont="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center" vertical="center"/>
    </xf>
    <xf numFmtId="9" fontId="0" fillId="0" borderId="0" xfId="0" applyNumberFormat="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vertical="center"/>
    </xf>
    <xf numFmtId="0" fontId="6" fillId="0" borderId="1" xfId="0" applyFont="1" applyBorder="1" applyAlignment="1">
      <alignment wrapText="1"/>
    </xf>
    <xf numFmtId="0" fontId="6" fillId="0" borderId="5" xfId="0" applyFont="1" applyBorder="1" applyAlignment="1">
      <alignment wrapText="1"/>
    </xf>
    <xf numFmtId="0" fontId="7" fillId="0" borderId="0" xfId="1"/>
    <xf numFmtId="0" fontId="8" fillId="6" borderId="9" xfId="1" applyFont="1" applyFill="1" applyBorder="1"/>
    <xf numFmtId="2" fontId="0" fillId="0" borderId="0" xfId="2" applyNumberFormat="1" applyFont="1"/>
    <xf numFmtId="0" fontId="7" fillId="7" borderId="0" xfId="1" applyFill="1"/>
    <xf numFmtId="0" fontId="7" fillId="0" borderId="0" xfId="1" applyAlignment="1">
      <alignment wrapText="1"/>
    </xf>
    <xf numFmtId="1" fontId="7" fillId="0" borderId="0" xfId="1" applyNumberFormat="1"/>
    <xf numFmtId="0" fontId="0" fillId="8" borderId="1" xfId="0" applyFill="1" applyBorder="1"/>
    <xf numFmtId="0" fontId="0" fillId="9" borderId="1" xfId="0" applyFill="1" applyBorder="1"/>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16" fontId="0" fillId="0" borderId="0" xfId="0" applyNumberFormat="1" applyAlignment="1">
      <alignment horizontal="center" vertical="center"/>
    </xf>
    <xf numFmtId="0" fontId="0" fillId="10" borderId="1" xfId="0" applyFill="1" applyBorder="1"/>
    <xf numFmtId="0" fontId="5" fillId="5" borderId="2" xfId="0" quotePrefix="1" applyFont="1" applyFill="1" applyBorder="1"/>
    <xf numFmtId="0" fontId="5" fillId="0" borderId="2" xfId="0" quotePrefix="1" applyFont="1" applyBorder="1"/>
  </cellXfs>
  <cellStyles count="3">
    <cellStyle name="Currency 2" xfId="2" xr:uid="{FC4CA17C-1FAD-459D-AC16-A55712374EBF}"/>
    <cellStyle name="Normal" xfId="0" builtinId="0"/>
    <cellStyle name="Normal 2" xfId="1" xr:uid="{C518EBBB-FED6-4A66-B94A-59FDEEB0FF11}"/>
  </cellStyles>
  <dxfs count="12">
    <dxf>
      <numFmt numFmtId="1" formatCode="0"/>
    </dxf>
    <dxf>
      <alignment horizontal="general" vertical="bottom" textRotation="0" wrapText="1" indent="0" justifyLastLine="0" shrinkToFit="0" readingOrder="0"/>
    </dxf>
    <dxf>
      <fill>
        <patternFill patternType="none">
          <fgColor indexed="64"/>
          <bgColor auto="1"/>
        </patternFill>
      </fill>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E2EFDA"/>
          <bgColor rgb="FFE2EFDA"/>
        </patternFill>
      </fill>
      <border diagonalUp="0" diagonalDown="0" outline="0">
        <left/>
        <right/>
        <top style="thin">
          <color rgb="FFA9D08E"/>
        </top>
        <bottom style="thin">
          <color rgb="FFA9D08E"/>
        </bottom>
      </border>
    </dxf>
    <dxf>
      <numFmt numFmtId="2" formatCode="0.00"/>
    </dxf>
    <dxf>
      <numFmt numFmtId="0" formatCode="General"/>
    </dxf>
    <dxf>
      <numFmt numFmtId="0" formatCode="General"/>
    </dxf>
    <dxf>
      <numFmt numFmtId="0" formatCode="General"/>
    </dxf>
    <dxf>
      <numFmt numFmtId="164" formatCode="0.0"/>
    </dxf>
    <dxf>
      <numFmt numFmtId="164" formatCode="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Completeness of Data by Attribute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2"/>
          <c:order val="2"/>
          <c:tx>
            <c:strRef>
              <c:f>'All runner SKUs - Data Complete'!$D$1</c:f>
              <c:strCache>
                <c:ptCount val="1"/>
                <c:pt idx="0">
                  <c:v>Incomplete %</c:v>
                </c:pt>
              </c:strCache>
            </c:strRef>
          </c:tx>
          <c:spPr>
            <a:solidFill>
              <a:schemeClr val="accent3"/>
            </a:solidFill>
            <a:ln>
              <a:noFill/>
            </a:ln>
            <a:effectLst/>
          </c:spPr>
          <c:invertIfNegative val="0"/>
          <c:cat>
            <c:strRef>
              <c:f>'All runner SKUs - Data Complete'!$A$2:$A$31</c:f>
              <c:strCache>
                <c:ptCount val="30"/>
                <c:pt idx="0">
                  <c:v> Maturity Days </c:v>
                </c:pt>
                <c:pt idx="1">
                  <c:v> Start Auto Serial Number </c:v>
                </c:pt>
                <c:pt idx="2">
                  <c:v> Auto Serial Alpha Prefix </c:v>
                </c:pt>
                <c:pt idx="3">
                  <c:v> Hold Days </c:v>
                </c:pt>
                <c:pt idx="4">
                  <c:v> Un Number Id </c:v>
                </c:pt>
                <c:pt idx="5">
                  <c:v> Hazard Class Id </c:v>
                </c:pt>
                <c:pt idx="6">
                  <c:v>Dangerous Goods Indicator</c:v>
                </c:pt>
                <c:pt idx="7">
                  <c:v>Shipping Condition</c:v>
                </c:pt>
                <c:pt idx="8">
                  <c:v>ECCN US</c:v>
                </c:pt>
                <c:pt idx="9">
                  <c:v> Start Auto Lot Number </c:v>
                </c:pt>
                <c:pt idx="10">
                  <c:v> Auto Lot Alpha Prefix </c:v>
                </c:pt>
                <c:pt idx="11">
                  <c:v>Storage Condition</c:v>
                </c:pt>
                <c:pt idx="12">
                  <c:v> Unit Height </c:v>
                </c:pt>
                <c:pt idx="13">
                  <c:v> Unit Length </c:v>
                </c:pt>
                <c:pt idx="14">
                  <c:v> Unit Width </c:v>
                </c:pt>
                <c:pt idx="15">
                  <c:v> Dimension Uom Code </c:v>
                </c:pt>
                <c:pt idx="16">
                  <c:v>COUNTRY OF ORIGIN</c:v>
                </c:pt>
                <c:pt idx="17">
                  <c:v> Shelf Life Days </c:v>
                </c:pt>
                <c:pt idx="18">
                  <c:v> Unit Weight </c:v>
                </c:pt>
                <c:pt idx="19">
                  <c:v> Unit Volume </c:v>
                </c:pt>
                <c:pt idx="20">
                  <c:v>HTS US</c:v>
                </c:pt>
                <c:pt idx="21">
                  <c:v> Item Type </c:v>
                </c:pt>
                <c:pt idx="22">
                  <c:v> Primary Unit Of Measure </c:v>
                </c:pt>
                <c:pt idx="23">
                  <c:v> Primary Uom Code </c:v>
                </c:pt>
                <c:pt idx="24">
                  <c:v> Weight Uom Code </c:v>
                </c:pt>
                <c:pt idx="25">
                  <c:v> Volume Uom Code </c:v>
                </c:pt>
                <c:pt idx="26">
                  <c:v> Shelf Life Code </c:v>
                </c:pt>
                <c:pt idx="27">
                  <c:v> Lot Control Code </c:v>
                </c:pt>
                <c:pt idx="28">
                  <c:v> Serial Number Control Code </c:v>
                </c:pt>
                <c:pt idx="29">
                  <c:v>Intrastat Code</c:v>
                </c:pt>
              </c:strCache>
            </c:strRef>
          </c:cat>
          <c:val>
            <c:numRef>
              <c:f>'All runner SKUs - Data Complete'!$D$2:$D$31</c:f>
              <c:numCache>
                <c:formatCode>0.0</c:formatCode>
                <c:ptCount val="30"/>
                <c:pt idx="0">
                  <c:v>100</c:v>
                </c:pt>
                <c:pt idx="1">
                  <c:v>99.553571428571431</c:v>
                </c:pt>
                <c:pt idx="2">
                  <c:v>99.553571428571431</c:v>
                </c:pt>
                <c:pt idx="3">
                  <c:v>98.660714285714292</c:v>
                </c:pt>
                <c:pt idx="4">
                  <c:v>94.642857142857139</c:v>
                </c:pt>
                <c:pt idx="5">
                  <c:v>80.803571428571431</c:v>
                </c:pt>
                <c:pt idx="6">
                  <c:v>48.214285714285715</c:v>
                </c:pt>
                <c:pt idx="7">
                  <c:v>35.267857142857146</c:v>
                </c:pt>
                <c:pt idx="8">
                  <c:v>33.482142857142854</c:v>
                </c:pt>
                <c:pt idx="9">
                  <c:v>25.892857142857146</c:v>
                </c:pt>
                <c:pt idx="10">
                  <c:v>25.892857142857146</c:v>
                </c:pt>
                <c:pt idx="11">
                  <c:v>18.303571428571427</c:v>
                </c:pt>
                <c:pt idx="12">
                  <c:v>13.839285714285715</c:v>
                </c:pt>
                <c:pt idx="13">
                  <c:v>13.839285714285715</c:v>
                </c:pt>
                <c:pt idx="14">
                  <c:v>13.839285714285715</c:v>
                </c:pt>
                <c:pt idx="15">
                  <c:v>13.839285714285715</c:v>
                </c:pt>
                <c:pt idx="16">
                  <c:v>11.607142857142858</c:v>
                </c:pt>
                <c:pt idx="17">
                  <c:v>6.25</c:v>
                </c:pt>
                <c:pt idx="18">
                  <c:v>4.0178571428571432</c:v>
                </c:pt>
                <c:pt idx="19">
                  <c:v>3.5714285714285712</c:v>
                </c:pt>
                <c:pt idx="20">
                  <c:v>1.7857142857142856</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0-EFCD-4352-8F8C-CB637A5173E0}"/>
            </c:ext>
          </c:extLst>
        </c:ser>
        <c:ser>
          <c:idx val="3"/>
          <c:order val="3"/>
          <c:tx>
            <c:strRef>
              <c:f>'All runner SKUs - Data Complete'!$E$1</c:f>
              <c:strCache>
                <c:ptCount val="1"/>
                <c:pt idx="0">
                  <c:v>Complete %</c:v>
                </c:pt>
              </c:strCache>
            </c:strRef>
          </c:tx>
          <c:spPr>
            <a:solidFill>
              <a:schemeClr val="accent4"/>
            </a:solidFill>
            <a:ln>
              <a:noFill/>
            </a:ln>
            <a:effectLst/>
          </c:spPr>
          <c:invertIfNegative val="0"/>
          <c:cat>
            <c:strRef>
              <c:f>'All runner SKUs - Data Complete'!$A$2:$A$31</c:f>
              <c:strCache>
                <c:ptCount val="30"/>
                <c:pt idx="0">
                  <c:v> Maturity Days </c:v>
                </c:pt>
                <c:pt idx="1">
                  <c:v> Start Auto Serial Number </c:v>
                </c:pt>
                <c:pt idx="2">
                  <c:v> Auto Serial Alpha Prefix </c:v>
                </c:pt>
                <c:pt idx="3">
                  <c:v> Hold Days </c:v>
                </c:pt>
                <c:pt idx="4">
                  <c:v> Un Number Id </c:v>
                </c:pt>
                <c:pt idx="5">
                  <c:v> Hazard Class Id </c:v>
                </c:pt>
                <c:pt idx="6">
                  <c:v>Dangerous Goods Indicator</c:v>
                </c:pt>
                <c:pt idx="7">
                  <c:v>Shipping Condition</c:v>
                </c:pt>
                <c:pt idx="8">
                  <c:v>ECCN US</c:v>
                </c:pt>
                <c:pt idx="9">
                  <c:v> Start Auto Lot Number </c:v>
                </c:pt>
                <c:pt idx="10">
                  <c:v> Auto Lot Alpha Prefix </c:v>
                </c:pt>
                <c:pt idx="11">
                  <c:v>Storage Condition</c:v>
                </c:pt>
                <c:pt idx="12">
                  <c:v> Unit Height </c:v>
                </c:pt>
                <c:pt idx="13">
                  <c:v> Unit Length </c:v>
                </c:pt>
                <c:pt idx="14">
                  <c:v> Unit Width </c:v>
                </c:pt>
                <c:pt idx="15">
                  <c:v> Dimension Uom Code </c:v>
                </c:pt>
                <c:pt idx="16">
                  <c:v>COUNTRY OF ORIGIN</c:v>
                </c:pt>
                <c:pt idx="17">
                  <c:v> Shelf Life Days </c:v>
                </c:pt>
                <c:pt idx="18">
                  <c:v> Unit Weight </c:v>
                </c:pt>
                <c:pt idx="19">
                  <c:v> Unit Volume </c:v>
                </c:pt>
                <c:pt idx="20">
                  <c:v>HTS US</c:v>
                </c:pt>
                <c:pt idx="21">
                  <c:v> Item Type </c:v>
                </c:pt>
                <c:pt idx="22">
                  <c:v> Primary Unit Of Measure </c:v>
                </c:pt>
                <c:pt idx="23">
                  <c:v> Primary Uom Code </c:v>
                </c:pt>
                <c:pt idx="24">
                  <c:v> Weight Uom Code </c:v>
                </c:pt>
                <c:pt idx="25">
                  <c:v> Volume Uom Code </c:v>
                </c:pt>
                <c:pt idx="26">
                  <c:v> Shelf Life Code </c:v>
                </c:pt>
                <c:pt idx="27">
                  <c:v> Lot Control Code </c:v>
                </c:pt>
                <c:pt idx="28">
                  <c:v> Serial Number Control Code </c:v>
                </c:pt>
                <c:pt idx="29">
                  <c:v>Intrastat Code</c:v>
                </c:pt>
              </c:strCache>
            </c:strRef>
          </c:cat>
          <c:val>
            <c:numRef>
              <c:f>'All runner SKUs - Data Complete'!$E$2:$E$31</c:f>
              <c:numCache>
                <c:formatCode>0.0</c:formatCode>
                <c:ptCount val="30"/>
                <c:pt idx="0">
                  <c:v>0</c:v>
                </c:pt>
                <c:pt idx="1">
                  <c:v>0.4464285714285714</c:v>
                </c:pt>
                <c:pt idx="2">
                  <c:v>0.4464285714285714</c:v>
                </c:pt>
                <c:pt idx="3">
                  <c:v>1.3392857142857142</c:v>
                </c:pt>
                <c:pt idx="4">
                  <c:v>5.3571428571428568</c:v>
                </c:pt>
                <c:pt idx="5">
                  <c:v>19.196428571428573</c:v>
                </c:pt>
                <c:pt idx="6">
                  <c:v>51.785714285714292</c:v>
                </c:pt>
                <c:pt idx="7">
                  <c:v>64.732142857142861</c:v>
                </c:pt>
                <c:pt idx="8">
                  <c:v>66.517857142857139</c:v>
                </c:pt>
                <c:pt idx="9">
                  <c:v>74.107142857142861</c:v>
                </c:pt>
                <c:pt idx="10">
                  <c:v>74.107142857142861</c:v>
                </c:pt>
                <c:pt idx="11">
                  <c:v>81.696428571428569</c:v>
                </c:pt>
                <c:pt idx="12">
                  <c:v>86.160714285714292</c:v>
                </c:pt>
                <c:pt idx="13">
                  <c:v>86.160714285714292</c:v>
                </c:pt>
                <c:pt idx="14">
                  <c:v>86.160714285714292</c:v>
                </c:pt>
                <c:pt idx="15">
                  <c:v>86.160714285714292</c:v>
                </c:pt>
                <c:pt idx="16">
                  <c:v>88.392857142857139</c:v>
                </c:pt>
                <c:pt idx="17">
                  <c:v>93.75</c:v>
                </c:pt>
                <c:pt idx="18">
                  <c:v>95.982142857142861</c:v>
                </c:pt>
                <c:pt idx="19">
                  <c:v>96.428571428571431</c:v>
                </c:pt>
                <c:pt idx="20">
                  <c:v>98.214285714285708</c:v>
                </c:pt>
                <c:pt idx="21">
                  <c:v>100</c:v>
                </c:pt>
                <c:pt idx="22">
                  <c:v>100</c:v>
                </c:pt>
                <c:pt idx="23">
                  <c:v>100</c:v>
                </c:pt>
                <c:pt idx="24">
                  <c:v>100</c:v>
                </c:pt>
                <c:pt idx="25">
                  <c:v>100</c:v>
                </c:pt>
                <c:pt idx="26">
                  <c:v>100</c:v>
                </c:pt>
                <c:pt idx="27">
                  <c:v>100</c:v>
                </c:pt>
                <c:pt idx="28">
                  <c:v>100</c:v>
                </c:pt>
                <c:pt idx="29">
                  <c:v>100</c:v>
                </c:pt>
              </c:numCache>
            </c:numRef>
          </c:val>
          <c:extLst>
            <c:ext xmlns:c16="http://schemas.microsoft.com/office/drawing/2014/chart" uri="{C3380CC4-5D6E-409C-BE32-E72D297353CC}">
              <c16:uniqueId val="{00000001-EFCD-4352-8F8C-CB637A5173E0}"/>
            </c:ext>
          </c:extLst>
        </c:ser>
        <c:dLbls>
          <c:showLegendKey val="0"/>
          <c:showVal val="0"/>
          <c:showCatName val="0"/>
          <c:showSerName val="0"/>
          <c:showPercent val="0"/>
          <c:showBubbleSize val="0"/>
        </c:dLbls>
        <c:gapWidth val="75"/>
        <c:overlap val="100"/>
        <c:axId val="77761904"/>
        <c:axId val="77753264"/>
        <c:extLst>
          <c:ext xmlns:c15="http://schemas.microsoft.com/office/drawing/2012/chart" uri="{02D57815-91ED-43cb-92C2-25804820EDAC}">
            <c15:filteredBarSeries>
              <c15:ser>
                <c:idx val="0"/>
                <c:order val="0"/>
                <c:tx>
                  <c:strRef>
                    <c:extLst>
                      <c:ext uri="{02D57815-91ED-43cb-92C2-25804820EDAC}">
                        <c15:formulaRef>
                          <c15:sqref>'All runner SKUs - Data Complete'!$B$1</c15:sqref>
                        </c15:formulaRef>
                      </c:ext>
                    </c:extLst>
                    <c:strCache>
                      <c:ptCount val="1"/>
                      <c:pt idx="0">
                        <c:v>Incomplete Data</c:v>
                      </c:pt>
                    </c:strCache>
                  </c:strRef>
                </c:tx>
                <c:spPr>
                  <a:solidFill>
                    <a:schemeClr val="accent1"/>
                  </a:solidFill>
                  <a:ln>
                    <a:noFill/>
                  </a:ln>
                  <a:effectLst/>
                </c:spPr>
                <c:invertIfNegative val="0"/>
                <c:cat>
                  <c:strRef>
                    <c:extLst>
                      <c:ext uri="{02D57815-91ED-43cb-92C2-25804820EDAC}">
                        <c15:formulaRef>
                          <c15:sqref>'All runner SKUs - Data Complete'!$A$2:$A$31</c15:sqref>
                        </c15:formulaRef>
                      </c:ext>
                    </c:extLst>
                    <c:strCache>
                      <c:ptCount val="30"/>
                      <c:pt idx="0">
                        <c:v> Maturity Days </c:v>
                      </c:pt>
                      <c:pt idx="1">
                        <c:v> Start Auto Serial Number </c:v>
                      </c:pt>
                      <c:pt idx="2">
                        <c:v> Auto Serial Alpha Prefix </c:v>
                      </c:pt>
                      <c:pt idx="3">
                        <c:v> Hold Days </c:v>
                      </c:pt>
                      <c:pt idx="4">
                        <c:v> Un Number Id </c:v>
                      </c:pt>
                      <c:pt idx="5">
                        <c:v> Hazard Class Id </c:v>
                      </c:pt>
                      <c:pt idx="6">
                        <c:v>Dangerous Goods Indicator</c:v>
                      </c:pt>
                      <c:pt idx="7">
                        <c:v>Shipping Condition</c:v>
                      </c:pt>
                      <c:pt idx="8">
                        <c:v>ECCN US</c:v>
                      </c:pt>
                      <c:pt idx="9">
                        <c:v> Start Auto Lot Number </c:v>
                      </c:pt>
                      <c:pt idx="10">
                        <c:v> Auto Lot Alpha Prefix </c:v>
                      </c:pt>
                      <c:pt idx="11">
                        <c:v>Storage Condition</c:v>
                      </c:pt>
                      <c:pt idx="12">
                        <c:v> Unit Height </c:v>
                      </c:pt>
                      <c:pt idx="13">
                        <c:v> Unit Length </c:v>
                      </c:pt>
                      <c:pt idx="14">
                        <c:v> Unit Width </c:v>
                      </c:pt>
                      <c:pt idx="15">
                        <c:v> Dimension Uom Code </c:v>
                      </c:pt>
                      <c:pt idx="16">
                        <c:v>COUNTRY OF ORIGIN</c:v>
                      </c:pt>
                      <c:pt idx="17">
                        <c:v> Shelf Life Days </c:v>
                      </c:pt>
                      <c:pt idx="18">
                        <c:v> Unit Weight </c:v>
                      </c:pt>
                      <c:pt idx="19">
                        <c:v> Unit Volume </c:v>
                      </c:pt>
                      <c:pt idx="20">
                        <c:v>HTS US</c:v>
                      </c:pt>
                      <c:pt idx="21">
                        <c:v> Item Type </c:v>
                      </c:pt>
                      <c:pt idx="22">
                        <c:v> Primary Unit Of Measure </c:v>
                      </c:pt>
                      <c:pt idx="23">
                        <c:v> Primary Uom Code </c:v>
                      </c:pt>
                      <c:pt idx="24">
                        <c:v> Weight Uom Code </c:v>
                      </c:pt>
                      <c:pt idx="25">
                        <c:v> Volume Uom Code </c:v>
                      </c:pt>
                      <c:pt idx="26">
                        <c:v> Shelf Life Code </c:v>
                      </c:pt>
                      <c:pt idx="27">
                        <c:v> Lot Control Code </c:v>
                      </c:pt>
                      <c:pt idx="28">
                        <c:v> Serial Number Control Code </c:v>
                      </c:pt>
                      <c:pt idx="29">
                        <c:v>Intrastat Code</c:v>
                      </c:pt>
                    </c:strCache>
                  </c:strRef>
                </c:cat>
                <c:val>
                  <c:numRef>
                    <c:extLst>
                      <c:ext uri="{02D57815-91ED-43cb-92C2-25804820EDAC}">
                        <c15:formulaRef>
                          <c15:sqref>'All runner SKUs - Data Complete'!$B$2:$B$31</c15:sqref>
                        </c15:formulaRef>
                      </c:ext>
                    </c:extLst>
                    <c:numCache>
                      <c:formatCode>General</c:formatCode>
                      <c:ptCount val="30"/>
                      <c:pt idx="0">
                        <c:v>224</c:v>
                      </c:pt>
                      <c:pt idx="1">
                        <c:v>223</c:v>
                      </c:pt>
                      <c:pt idx="2">
                        <c:v>223</c:v>
                      </c:pt>
                      <c:pt idx="3">
                        <c:v>221</c:v>
                      </c:pt>
                      <c:pt idx="4">
                        <c:v>212</c:v>
                      </c:pt>
                      <c:pt idx="5">
                        <c:v>181</c:v>
                      </c:pt>
                      <c:pt idx="6">
                        <c:v>108</c:v>
                      </c:pt>
                      <c:pt idx="7">
                        <c:v>79</c:v>
                      </c:pt>
                      <c:pt idx="8">
                        <c:v>75</c:v>
                      </c:pt>
                      <c:pt idx="9">
                        <c:v>58</c:v>
                      </c:pt>
                      <c:pt idx="10">
                        <c:v>58</c:v>
                      </c:pt>
                      <c:pt idx="11">
                        <c:v>41</c:v>
                      </c:pt>
                      <c:pt idx="12">
                        <c:v>31</c:v>
                      </c:pt>
                      <c:pt idx="13">
                        <c:v>31</c:v>
                      </c:pt>
                      <c:pt idx="14">
                        <c:v>31</c:v>
                      </c:pt>
                      <c:pt idx="15">
                        <c:v>31</c:v>
                      </c:pt>
                      <c:pt idx="16">
                        <c:v>26</c:v>
                      </c:pt>
                      <c:pt idx="17">
                        <c:v>14</c:v>
                      </c:pt>
                      <c:pt idx="18">
                        <c:v>9</c:v>
                      </c:pt>
                      <c:pt idx="19">
                        <c:v>8</c:v>
                      </c:pt>
                      <c:pt idx="20">
                        <c:v>4</c:v>
                      </c:pt>
                      <c:pt idx="21">
                        <c:v>0</c:v>
                      </c:pt>
                      <c:pt idx="22">
                        <c:v>0</c:v>
                      </c:pt>
                      <c:pt idx="23">
                        <c:v>0</c:v>
                      </c:pt>
                      <c:pt idx="24">
                        <c:v>0</c:v>
                      </c:pt>
                      <c:pt idx="25">
                        <c:v>0</c:v>
                      </c:pt>
                      <c:pt idx="26">
                        <c:v>0</c:v>
                      </c:pt>
                      <c:pt idx="27">
                        <c:v>0</c:v>
                      </c:pt>
                      <c:pt idx="28">
                        <c:v>0</c:v>
                      </c:pt>
                      <c:pt idx="29">
                        <c:v>0</c:v>
                      </c:pt>
                    </c:numCache>
                  </c:numRef>
                </c:val>
                <c:extLst>
                  <c:ext xmlns:c16="http://schemas.microsoft.com/office/drawing/2014/chart" uri="{C3380CC4-5D6E-409C-BE32-E72D297353CC}">
                    <c16:uniqueId val="{00000002-EFCD-4352-8F8C-CB637A5173E0}"/>
                  </c:ext>
                </c:extLst>
              </c15:ser>
            </c15:filteredBarSeries>
            <c15:filteredBarSeries>
              <c15:ser>
                <c:idx val="1"/>
                <c:order val="1"/>
                <c:tx>
                  <c:strRef>
                    <c:extLst>
                      <c:ext xmlns:c15="http://schemas.microsoft.com/office/drawing/2012/chart" uri="{02D57815-91ED-43cb-92C2-25804820EDAC}">
                        <c15:formulaRef>
                          <c15:sqref>'All runner SKUs - Data Complete'!$C$1</c15:sqref>
                        </c15:formulaRef>
                      </c:ext>
                    </c:extLst>
                    <c:strCache>
                      <c:ptCount val="1"/>
                      <c:pt idx="0">
                        <c:v>Complete Data</c:v>
                      </c:pt>
                    </c:strCache>
                  </c:strRef>
                </c:tx>
                <c:spPr>
                  <a:solidFill>
                    <a:schemeClr val="accent2"/>
                  </a:solidFill>
                  <a:ln>
                    <a:noFill/>
                  </a:ln>
                  <a:effectLst/>
                </c:spPr>
                <c:invertIfNegative val="0"/>
                <c:cat>
                  <c:strRef>
                    <c:extLst>
                      <c:ext xmlns:c15="http://schemas.microsoft.com/office/drawing/2012/chart" uri="{02D57815-91ED-43cb-92C2-25804820EDAC}">
                        <c15:formulaRef>
                          <c15:sqref>'All runner SKUs - Data Complete'!$A$2:$A$31</c15:sqref>
                        </c15:formulaRef>
                      </c:ext>
                    </c:extLst>
                    <c:strCache>
                      <c:ptCount val="30"/>
                      <c:pt idx="0">
                        <c:v> Maturity Days </c:v>
                      </c:pt>
                      <c:pt idx="1">
                        <c:v> Start Auto Serial Number </c:v>
                      </c:pt>
                      <c:pt idx="2">
                        <c:v> Auto Serial Alpha Prefix </c:v>
                      </c:pt>
                      <c:pt idx="3">
                        <c:v> Hold Days </c:v>
                      </c:pt>
                      <c:pt idx="4">
                        <c:v> Un Number Id </c:v>
                      </c:pt>
                      <c:pt idx="5">
                        <c:v> Hazard Class Id </c:v>
                      </c:pt>
                      <c:pt idx="6">
                        <c:v>Dangerous Goods Indicator</c:v>
                      </c:pt>
                      <c:pt idx="7">
                        <c:v>Shipping Condition</c:v>
                      </c:pt>
                      <c:pt idx="8">
                        <c:v>ECCN US</c:v>
                      </c:pt>
                      <c:pt idx="9">
                        <c:v> Start Auto Lot Number </c:v>
                      </c:pt>
                      <c:pt idx="10">
                        <c:v> Auto Lot Alpha Prefix </c:v>
                      </c:pt>
                      <c:pt idx="11">
                        <c:v>Storage Condition</c:v>
                      </c:pt>
                      <c:pt idx="12">
                        <c:v> Unit Height </c:v>
                      </c:pt>
                      <c:pt idx="13">
                        <c:v> Unit Length </c:v>
                      </c:pt>
                      <c:pt idx="14">
                        <c:v> Unit Width </c:v>
                      </c:pt>
                      <c:pt idx="15">
                        <c:v> Dimension Uom Code </c:v>
                      </c:pt>
                      <c:pt idx="16">
                        <c:v>COUNTRY OF ORIGIN</c:v>
                      </c:pt>
                      <c:pt idx="17">
                        <c:v> Shelf Life Days </c:v>
                      </c:pt>
                      <c:pt idx="18">
                        <c:v> Unit Weight </c:v>
                      </c:pt>
                      <c:pt idx="19">
                        <c:v> Unit Volume </c:v>
                      </c:pt>
                      <c:pt idx="20">
                        <c:v>HTS US</c:v>
                      </c:pt>
                      <c:pt idx="21">
                        <c:v> Item Type </c:v>
                      </c:pt>
                      <c:pt idx="22">
                        <c:v> Primary Unit Of Measure </c:v>
                      </c:pt>
                      <c:pt idx="23">
                        <c:v> Primary Uom Code </c:v>
                      </c:pt>
                      <c:pt idx="24">
                        <c:v> Weight Uom Code </c:v>
                      </c:pt>
                      <c:pt idx="25">
                        <c:v> Volume Uom Code </c:v>
                      </c:pt>
                      <c:pt idx="26">
                        <c:v> Shelf Life Code </c:v>
                      </c:pt>
                      <c:pt idx="27">
                        <c:v> Lot Control Code </c:v>
                      </c:pt>
                      <c:pt idx="28">
                        <c:v> Serial Number Control Code </c:v>
                      </c:pt>
                      <c:pt idx="29">
                        <c:v>Intrastat Code</c:v>
                      </c:pt>
                    </c:strCache>
                  </c:strRef>
                </c:cat>
                <c:val>
                  <c:numRef>
                    <c:extLst>
                      <c:ext xmlns:c15="http://schemas.microsoft.com/office/drawing/2012/chart" uri="{02D57815-91ED-43cb-92C2-25804820EDAC}">
                        <c15:formulaRef>
                          <c15:sqref>'All runner SKUs - Data Complete'!$C$2:$C$31</c15:sqref>
                        </c15:formulaRef>
                      </c:ext>
                    </c:extLst>
                    <c:numCache>
                      <c:formatCode>General</c:formatCode>
                      <c:ptCount val="30"/>
                      <c:pt idx="0">
                        <c:v>0</c:v>
                      </c:pt>
                      <c:pt idx="1">
                        <c:v>1</c:v>
                      </c:pt>
                      <c:pt idx="2">
                        <c:v>1</c:v>
                      </c:pt>
                      <c:pt idx="3">
                        <c:v>3</c:v>
                      </c:pt>
                      <c:pt idx="4">
                        <c:v>12</c:v>
                      </c:pt>
                      <c:pt idx="5">
                        <c:v>43</c:v>
                      </c:pt>
                      <c:pt idx="6">
                        <c:v>116</c:v>
                      </c:pt>
                      <c:pt idx="7">
                        <c:v>145</c:v>
                      </c:pt>
                      <c:pt idx="8">
                        <c:v>149</c:v>
                      </c:pt>
                      <c:pt idx="9">
                        <c:v>166</c:v>
                      </c:pt>
                      <c:pt idx="10">
                        <c:v>166</c:v>
                      </c:pt>
                      <c:pt idx="11">
                        <c:v>183</c:v>
                      </c:pt>
                      <c:pt idx="12">
                        <c:v>193</c:v>
                      </c:pt>
                      <c:pt idx="13">
                        <c:v>193</c:v>
                      </c:pt>
                      <c:pt idx="14">
                        <c:v>193</c:v>
                      </c:pt>
                      <c:pt idx="15">
                        <c:v>193</c:v>
                      </c:pt>
                      <c:pt idx="16">
                        <c:v>198</c:v>
                      </c:pt>
                      <c:pt idx="17">
                        <c:v>210</c:v>
                      </c:pt>
                      <c:pt idx="18">
                        <c:v>215</c:v>
                      </c:pt>
                      <c:pt idx="19">
                        <c:v>216</c:v>
                      </c:pt>
                      <c:pt idx="20">
                        <c:v>220</c:v>
                      </c:pt>
                      <c:pt idx="21">
                        <c:v>224</c:v>
                      </c:pt>
                      <c:pt idx="22">
                        <c:v>224</c:v>
                      </c:pt>
                      <c:pt idx="23">
                        <c:v>224</c:v>
                      </c:pt>
                      <c:pt idx="24">
                        <c:v>224</c:v>
                      </c:pt>
                      <c:pt idx="25">
                        <c:v>224</c:v>
                      </c:pt>
                      <c:pt idx="26">
                        <c:v>224</c:v>
                      </c:pt>
                      <c:pt idx="27">
                        <c:v>224</c:v>
                      </c:pt>
                      <c:pt idx="28">
                        <c:v>224</c:v>
                      </c:pt>
                      <c:pt idx="29">
                        <c:v>224</c:v>
                      </c:pt>
                    </c:numCache>
                  </c:numRef>
                </c:val>
                <c:extLst xmlns:c15="http://schemas.microsoft.com/office/drawing/2012/chart">
                  <c:ext xmlns:c16="http://schemas.microsoft.com/office/drawing/2014/chart" uri="{C3380CC4-5D6E-409C-BE32-E72D297353CC}">
                    <c16:uniqueId val="{00000003-EFCD-4352-8F8C-CB637A5173E0}"/>
                  </c:ext>
                </c:extLst>
              </c15:ser>
            </c15:filteredBarSeries>
          </c:ext>
        </c:extLst>
      </c:barChart>
      <c:catAx>
        <c:axId val="7776190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Attributes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753264"/>
        <c:crosses val="autoZero"/>
        <c:auto val="1"/>
        <c:lblAlgn val="ctr"/>
        <c:lblOffset val="100"/>
        <c:noMultiLvlLbl val="0"/>
      </c:catAx>
      <c:valAx>
        <c:axId val="77753264"/>
        <c:scaling>
          <c:orientation val="minMax"/>
          <c:max val="1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Percentage (%)</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776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459123</xdr:colOff>
      <xdr:row>1</xdr:row>
      <xdr:rowOff>74188</xdr:rowOff>
    </xdr:from>
    <xdr:to>
      <xdr:col>25</xdr:col>
      <xdr:colOff>96630</xdr:colOff>
      <xdr:row>36</xdr:row>
      <xdr:rowOff>0</xdr:rowOff>
    </xdr:to>
    <xdr:graphicFrame macro="">
      <xdr:nvGraphicFramePr>
        <xdr:cNvPr id="2" name="Chart 1">
          <a:extLst>
            <a:ext uri="{FF2B5EF4-FFF2-40B4-BE49-F238E27FC236}">
              <a16:creationId xmlns:a16="http://schemas.microsoft.com/office/drawing/2014/main" id="{8236B71F-9A0C-4D79-BDE4-34F10B92E0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az1022\Downloads\Frozen%20Cost%20-%20GGOs.xlsx" TargetMode="External"/><Relationship Id="rId1" Type="http://schemas.openxmlformats.org/officeDocument/2006/relationships/externalLinkPath" Target="/Users/aaz1022/Downloads/Frozen%20Cost%20-%20GG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st Report - Initial Items"/>
      <sheetName val="QA Check Matrix - Initial Items"/>
    </sheetNames>
    <sheetDataSet>
      <sheetData sheetId="0"/>
      <sheetData sheetId="1"/>
    </sheetDataSet>
  </externalBook>
</externalLink>
</file>

<file path=xl/persons/person.xml><?xml version="1.0" encoding="utf-8"?>
<personList xmlns="http://schemas.microsoft.com/office/spreadsheetml/2018/threadedcomments" xmlns:x="http://schemas.openxmlformats.org/spreadsheetml/2006/main">
  <person displayName="Zuniga, Ana Maria" id="{09DFF388-4B59-428B-AB04-C4902214A0DD}" userId="S::anamaria.zuniga@hologic.com::4bddcc0c-2d46-4aee-bf76-14f255b8cffc" providerId="AD"/>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6" connectionId="2" xr16:uid="{BFD70F75-5A5D-4BD0-87C2-87CD3BB3FD73}" autoFormatId="16" applyNumberFormats="0" applyBorderFormats="0" applyFontFormats="0" applyPatternFormats="0" applyAlignmentFormats="0" applyWidthHeightFormats="0">
  <queryTableRefresh nextId="6" unboundColumnsRight="1">
    <queryTableFields count="5">
      <queryTableField id="1" name="Attribute" tableColumnId="1"/>
      <queryTableField id="2" name="Missing Values" tableColumnId="2"/>
      <queryTableField id="4" dataBound="0" tableColumnId="4"/>
      <queryTableField id="3" name="Completeness %" tableColumnId="3"/>
      <queryTableField id="5" dataBound="0"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0" xr16:uid="{09268250-CF79-4E5E-807C-453AF0C7DABA}" autoFormatId="16" applyNumberFormats="0" applyBorderFormats="0" applyFontFormats="0" applyPatternFormats="0" applyAlignmentFormats="0" applyWidthHeightFormats="0">
  <queryTableRefresh nextId="24">
    <queryTableFields count="23">
      <queryTableField id="1" name="Item Number" tableColumnId="1"/>
      <queryTableField id="2" name="Description" tableColumnId="2"/>
      <queryTableField id="3" name="Cost Source Org" tableColumnId="3"/>
      <queryTableField id="4" name="LTD" tableColumnId="4"/>
      <queryTableField id="5" name="LAU" tableColumnId="5"/>
      <queryTableField id="6" name="HSG" tableColumnId="6"/>
      <queryTableField id="7" name="HOI" tableColumnId="7"/>
      <queryTableField id="8" name="SE" tableColumnId="8"/>
      <queryTableField id="9" name="BEL" tableColumnId="9"/>
      <queryTableField id="10" name="ROI" tableColumnId="10"/>
      <queryTableField id="11" name="FKT" tableColumnId="11"/>
      <queryTableField id="12" name="BNL" tableColumnId="12"/>
      <queryTableField id="13" name="DK" tableColumnId="13"/>
      <queryTableField id="14" name="ROM" tableColumnId="14"/>
      <queryTableField id="15" name="VIE" tableColumnId="15"/>
      <queryTableField id="16" name="MKS" tableColumnId="16"/>
      <queryTableField id="17" name="MES" tableColumnId="17"/>
      <queryTableField id="18" name="FEU" tableColumnId="18"/>
      <queryTableField id="19" name="FGB" tableColumnId="19"/>
      <queryTableField id="20" name="LES" tableColumnId="20"/>
      <queryTableField id="21" name="MIL" tableColumnId="21"/>
      <queryTableField id="22" name="IBE" tableColumnId="22"/>
      <queryTableField id="23" name="CHA" tableColumnId="2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1" xr16:uid="{3D08F6A0-76E0-4214-82DA-7A0EC12DC77B}" autoFormatId="16" applyNumberFormats="0" applyBorderFormats="0" applyFontFormats="0" applyPatternFormats="0" applyAlignmentFormats="0" applyWidthHeightFormats="0">
  <queryTableRefresh nextId="32" unboundColumnsRight="4">
    <queryTableFields count="29">
      <queryTableField id="1" name="Item Number" tableColumnId="1"/>
      <queryTableField id="29" dataBound="0" tableColumnId="29"/>
      <queryTableField id="2" name="Description" tableColumnId="2"/>
      <queryTableField id="3" name="Cost Source Org" tableColumnId="3"/>
      <queryTableField id="26" dataBound="0" tableColumnId="26"/>
      <queryTableField id="4" name="LTD" tableColumnId="4"/>
      <queryTableField id="5" name="LAU" tableColumnId="5"/>
      <queryTableField id="6" name="HSG" tableColumnId="6"/>
      <queryTableField id="7" name="HOI" tableColumnId="7"/>
      <queryTableField id="8" name="SE" tableColumnId="8"/>
      <queryTableField id="9" name="BEL" tableColumnId="9"/>
      <queryTableField id="10" name="ROI" tableColumnId="10"/>
      <queryTableField id="11" name="FKT" tableColumnId="11"/>
      <queryTableField id="12" name="BNL" tableColumnId="12"/>
      <queryTableField id="13" name="DK" tableColumnId="13"/>
      <queryTableField id="14" name="ROM" tableColumnId="14"/>
      <queryTableField id="15" name="VIE" tableColumnId="15"/>
      <queryTableField id="16" name="MKS" tableColumnId="16"/>
      <queryTableField id="17" name="MES" tableColumnId="17"/>
      <queryTableField id="18" name="FEU" tableColumnId="18"/>
      <queryTableField id="19" name="FGB" tableColumnId="19"/>
      <queryTableField id="20" name="LES" tableColumnId="20"/>
      <queryTableField id="21" name="MIL" tableColumnId="21"/>
      <queryTableField id="22" name="IBE" tableColumnId="22"/>
      <queryTableField id="23" name="CHA" tableColumnId="23"/>
      <queryTableField id="25" dataBound="0" tableColumnId="25"/>
      <queryTableField id="24" dataBound="0" tableColumnId="24"/>
      <queryTableField id="27" dataBound="0" tableColumnId="27"/>
      <queryTableField id="28" dataBound="0" tableColumnId="2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AA26D-EA79-4DCF-B1C8-94F8250A4347}" name="All_runner_SKUs___Unpivot" displayName="All_runner_SKUs___Unpivot" ref="A1:E31" tableType="queryTable" totalsRowShown="0">
  <autoFilter ref="A1:E31" xr:uid="{D3AA8620-5144-49ED-84AE-3DBF8403E3B4}"/>
  <sortState xmlns:xlrd2="http://schemas.microsoft.com/office/spreadsheetml/2017/richdata2" ref="A2:D31">
    <sortCondition ref="D1:D31"/>
  </sortState>
  <tableColumns count="5">
    <tableColumn id="1" xr3:uid="{9C953795-CC65-4D30-A5ED-DF4F2485B62F}" uniqueName="1" name="Attribute" queryTableFieldId="1" dataDxfId="11"/>
    <tableColumn id="2" xr3:uid="{523DE390-E3D3-44A5-B0ED-A0BDAF528C62}" uniqueName="2" name="Incomplete Data" queryTableFieldId="2"/>
    <tableColumn id="4" xr3:uid="{806BE1A0-4297-48E2-991F-6FB09FD212EE}" uniqueName="4" name="Complete Data" queryTableFieldId="4" dataDxfId="10">
      <calculatedColumnFormula>224-All_runner_SKUs___Unpivot[[#This Row],[Incomplete Data]]</calculatedColumnFormula>
    </tableColumn>
    <tableColumn id="3" xr3:uid="{12AF4EEF-8660-4A98-806D-D655A8B534DD}" uniqueName="3" name="Incomplete %" queryTableFieldId="3" dataDxfId="9"/>
    <tableColumn id="5" xr3:uid="{69F441B9-28AE-44C8-984E-6972F82B2255}" uniqueName="5" name="Complete %" queryTableFieldId="5" dataDxfId="8">
      <calculatedColumnFormula>(All_runner_SKUs___Unpivot[[#This Row],[Complete Data]]/224)*100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FE83F4-FA0F-4B4B-BBFA-4BD34BB0A9A3}" name="Table1_1" displayName="Table1_1" ref="A1:W1000" tableType="queryTable" totalsRowShown="0">
  <autoFilter ref="A1:W1000" xr:uid="{4097A5DF-F470-4071-9C88-F094AD145F79}"/>
  <tableColumns count="23">
    <tableColumn id="1" xr3:uid="{7B413098-2AE1-4BD0-BA30-AEED2AA02281}" uniqueName="1" name="Item Number" queryTableFieldId="1" dataDxfId="7"/>
    <tableColumn id="2" xr3:uid="{6F4F3461-0432-4147-B5DA-A6055E92D4F1}" uniqueName="2" name="Description" queryTableFieldId="2"/>
    <tableColumn id="3" xr3:uid="{16D120EB-5B2F-4937-A619-DDE0F2377A57}" uniqueName="3" name="Cost Source Org" queryTableFieldId="3"/>
    <tableColumn id="4" xr3:uid="{544C2490-ECD9-4386-AA3D-510573FC1F1C}" uniqueName="4" name="LTD" queryTableFieldId="4"/>
    <tableColumn id="5" xr3:uid="{D1877E57-BF9F-41FC-A92E-B9FC002C4348}" uniqueName="5" name="LAU" queryTableFieldId="5"/>
    <tableColumn id="6" xr3:uid="{32FC6D63-AC5A-4504-B25A-C33EEA99F4D4}" uniqueName="6" name="HSG" queryTableFieldId="6"/>
    <tableColumn id="7" xr3:uid="{C6474B0A-A53F-4A78-BA3A-0AFDC98AA2AB}" uniqueName="7" name="HOI" queryTableFieldId="7"/>
    <tableColumn id="8" xr3:uid="{6E411BC5-7581-4581-9365-C99BA08AE48D}" uniqueName="8" name="SE" queryTableFieldId="8"/>
    <tableColumn id="9" xr3:uid="{E4503710-46F2-4E5F-9AF0-056437E23BCE}" uniqueName="9" name="BEL" queryTableFieldId="9"/>
    <tableColumn id="10" xr3:uid="{300A013D-AD89-4BF4-8CEA-E66A905AAF9C}" uniqueName="10" name="ROI" queryTableFieldId="10"/>
    <tableColumn id="11" xr3:uid="{0D9F42C2-3752-4CB2-917B-7B9BD21BD0FD}" uniqueName="11" name="FKT" queryTableFieldId="11"/>
    <tableColumn id="12" xr3:uid="{25F46E55-8EC8-47D0-A661-981038C33732}" uniqueName="12" name="BNL" queryTableFieldId="12"/>
    <tableColumn id="13" xr3:uid="{B72C47A8-930C-4581-AAA0-C9530DF070AD}" uniqueName="13" name="DK" queryTableFieldId="13"/>
    <tableColumn id="14" xr3:uid="{50685CFC-DF47-40B0-92E1-ED09553361E3}" uniqueName="14" name="ROM" queryTableFieldId="14"/>
    <tableColumn id="15" xr3:uid="{A3CB59F6-C47D-4BE2-A578-2A5DB04DA699}" uniqueName="15" name="VIE" queryTableFieldId="15"/>
    <tableColumn id="16" xr3:uid="{30BFC571-1CEE-45F3-822C-69599B3D7C57}" uniqueName="16" name="MKS" queryTableFieldId="16"/>
    <tableColumn id="17" xr3:uid="{B5B6BEE5-5F70-40D3-94D3-D985969FEE70}" uniqueName="17" name="MES" queryTableFieldId="17"/>
    <tableColumn id="18" xr3:uid="{E0CBA983-0772-4500-B5B1-AC8FB1C7F26E}" uniqueName="18" name="FEU" queryTableFieldId="18"/>
    <tableColumn id="19" xr3:uid="{0F7FBDCA-521E-4A3B-9C48-544C5CC7B457}" uniqueName="19" name="FGB" queryTableFieldId="19"/>
    <tableColumn id="20" xr3:uid="{0A9E0C3C-3FA4-43BB-AA14-3A46D54156C1}" uniqueName="20" name="LES" queryTableFieldId="20"/>
    <tableColumn id="21" xr3:uid="{163F7990-2C19-4F91-BC31-4411ABDD3F2E}" uniqueName="21" name="MIL" queryTableFieldId="21"/>
    <tableColumn id="22" xr3:uid="{3E4A2999-740D-477D-901C-55014C61F2C1}" uniqueName="22" name="IBE" queryTableFieldId="22"/>
    <tableColumn id="23" xr3:uid="{39508D1B-A752-4110-B2E5-A678503ACF28}" uniqueName="23" name="CHA" queryTableFieldId="2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C260BE-243A-4178-8A59-FE8DA1B3A748}" name="Table1_14" displayName="Table1_14" ref="A1:AC1000" tableType="queryTable" totalsRowShown="0">
  <autoFilter ref="A1:AC1000" xr:uid="{4097A5DF-F470-4071-9C88-F094AD145F79}">
    <filterColumn colId="25">
      <filters>
        <filter val="Fail"/>
      </filters>
    </filterColumn>
  </autoFilter>
  <sortState xmlns:xlrd2="http://schemas.microsoft.com/office/spreadsheetml/2017/richdata2" ref="A4:AC995">
    <sortCondition ref="AA1:AA1000"/>
  </sortState>
  <tableColumns count="29">
    <tableColumn id="1" xr3:uid="{6B1BB35D-48BD-444D-ACFB-D084B981D54F}" uniqueName="1" name="Item Number" queryTableFieldId="1" dataDxfId="6"/>
    <tableColumn id="29" xr3:uid="{6498F89A-E7E4-425D-BC32-7AA3E043D52C}" uniqueName="29" name="Priority A" queryTableFieldId="29" dataDxfId="5">
      <calculatedColumnFormula>VLOOKUP(Table1_14[[#This Row],[Item Number]],'[1]QA Check Matrix - Initial Items'!$A:$B,2,FALSE)</calculatedColumnFormula>
    </tableColumn>
    <tableColumn id="2" xr3:uid="{EDFC5037-DE55-4982-80F0-1E42CF5750EA}" uniqueName="2" name="Description" queryTableFieldId="2"/>
    <tableColumn id="3" xr3:uid="{648C04E4-A415-473E-A541-1A5C44816121}" uniqueName="3" name="Cost Source Org" queryTableFieldId="3"/>
    <tableColumn id="26" xr3:uid="{CB628612-02C2-4C86-9404-7AFA6DE988C9}" uniqueName="26" name="Cost Assigned" queryTableFieldId="26"/>
    <tableColumn id="4" xr3:uid="{29FF5755-6C8C-4903-9047-ACEB01F52D24}" uniqueName="4" name="LTD" queryTableFieldId="4"/>
    <tableColumn id="5" xr3:uid="{BC2B0746-E8B9-454A-845E-55586FFF8B3A}" uniqueName="5" name="LAU" queryTableFieldId="5"/>
    <tableColumn id="6" xr3:uid="{12AF1BBC-F50B-4994-9623-57CB94F5967E}" uniqueName="6" name="HSG" queryTableFieldId="6"/>
    <tableColumn id="7" xr3:uid="{C3DD2377-3437-41A6-85BF-93F413E450C6}" uniqueName="7" name="HOI" queryTableFieldId="7"/>
    <tableColumn id="8" xr3:uid="{FAE64A52-6C37-4989-A750-1F288258CD46}" uniqueName="8" name="SE" queryTableFieldId="8"/>
    <tableColumn id="9" xr3:uid="{F5270904-BA99-400F-BED1-4679113673B0}" uniqueName="9" name="BEL" queryTableFieldId="9"/>
    <tableColumn id="10" xr3:uid="{6AD02B9C-8F13-46D5-8495-23ED7B22CE32}" uniqueName="10" name="ROI" queryTableFieldId="10"/>
    <tableColumn id="11" xr3:uid="{0C3EFD1D-15BC-498D-AB09-7C4E9910DD6C}" uniqueName="11" name="FKT" queryTableFieldId="11"/>
    <tableColumn id="12" xr3:uid="{FCF8064C-B8FD-4DF9-9389-F54CC7092605}" uniqueName="12" name="BNL" queryTableFieldId="12"/>
    <tableColumn id="13" xr3:uid="{86491CB1-13CB-4022-A45D-CECC966E6411}" uniqueName="13" name="DK" queryTableFieldId="13"/>
    <tableColumn id="14" xr3:uid="{D306923A-EDCE-402F-A341-4F1FE4D3CC80}" uniqueName="14" name="ROM" queryTableFieldId="14"/>
    <tableColumn id="15" xr3:uid="{30445A6F-3C73-4B02-ABFC-B625ACFA021E}" uniqueName="15" name="VIE" queryTableFieldId="15"/>
    <tableColumn id="16" xr3:uid="{57CA5340-BA1A-4F32-A855-EA58A3E3C0A7}" uniqueName="16" name="MKS" queryTableFieldId="16"/>
    <tableColumn id="17" xr3:uid="{BF85E329-8DC1-46E7-8F8E-D5F5F7704A4B}" uniqueName="17" name="MES" queryTableFieldId="17"/>
    <tableColumn id="18" xr3:uid="{A87B04D0-47BE-4066-88C5-ECECFB634E6C}" uniqueName="18" name="FEU" queryTableFieldId="18"/>
    <tableColumn id="19" xr3:uid="{1AD4817B-EF2D-4D07-A8E9-471E263B14B8}" uniqueName="19" name="FGB" queryTableFieldId="19"/>
    <tableColumn id="20" xr3:uid="{1E5012FF-DABC-4A58-9586-0E21B70F3612}" uniqueName="20" name="LES" queryTableFieldId="20"/>
    <tableColumn id="21" xr3:uid="{8BAC116E-B09A-4DEC-95C3-E7E025D8943D}" uniqueName="21" name="MIL" queryTableFieldId="21"/>
    <tableColumn id="22" xr3:uid="{84B7215E-19CF-41A3-BFBA-6BCFE92FD43C}" uniqueName="22" name="IBE" queryTableFieldId="22" dataDxfId="4"/>
    <tableColumn id="23" xr3:uid="{994DD0B4-48BA-4228-BEBB-4B61137F4E77}" uniqueName="23" name="CHA" queryTableFieldId="23"/>
    <tableColumn id="25" xr3:uid="{00AFE7F8-1919-4F0C-A97B-6A08CE1D08B5}" uniqueName="25" name="All Fields Completed Check" queryTableFieldId="25" dataDxfId="3">
      <calculatedColumnFormula>IF(COUNTIF(F2:Y2, "Fail") &gt; 0, "Fail", "Pass")</calculatedColumnFormula>
    </tableColumn>
    <tableColumn id="24" xr3:uid="{666DE369-F746-4E86-96FD-5DBD5FA5973E}" uniqueName="24" name="Action Taken" queryTableFieldId="24" dataDxfId="2"/>
    <tableColumn id="27" xr3:uid="{977EAE21-6899-4881-9D12-965A35F323B5}" uniqueName="27" name="Notes" queryTableFieldId="27"/>
    <tableColumn id="28" xr3:uid="{ACB5B826-34A4-4388-A03E-B9C7DB19BFB5}" uniqueName="28" name="Items Remediated" queryTableFieldId="2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D6CE60-B967-489F-99C4-E94796D02397}" name="Table4" displayName="Table4" ref="A1:H3" totalsRowShown="0">
  <autoFilter ref="A1:H3" xr:uid="{671C0772-9A7A-44AF-B621-C608586672C1}"/>
  <tableColumns count="8">
    <tableColumn id="1" xr3:uid="{67749A2A-ECBA-4413-AFB7-619B45C1D5EB}" name="Priority"/>
    <tableColumn id="2" xr3:uid="{D71F68F4-1308-40AF-8E60-4633B9B505F6}" name="Quality Check" dataDxfId="1"/>
    <tableColumn id="3" xr3:uid="{D4196AA2-DE97-410B-AA75-A7A28066F87F}" name="Total Items">
      <calculatedColumnFormula>1000-224</calculatedColumnFormula>
    </tableColumn>
    <tableColumn id="4" xr3:uid="{ED26DA11-C9C2-4BAC-A4F4-92C622EC456F}" name="Items Passed"/>
    <tableColumn id="5" xr3:uid="{A7DED58B-9A16-45CC-ABD5-3A8D062B4DC6}" name="Items Failed"/>
    <tableColumn id="6" xr3:uid="{337C4F71-5B6B-4E23-B8F2-6D7BCE6D4134}" name="Items Remediated"/>
    <tableColumn id="7" xr3:uid="{A7A49ECC-E2AE-440F-A14D-2E0EBDC52BEE}" name="Remediation Percentage" dataDxfId="0">
      <calculatedColumnFormula>F2/E2*100</calculatedColumnFormula>
    </tableColumn>
    <tableColumn id="8" xr3:uid="{9E8674AA-8945-4749-890A-EFB1E1CAC97A}" name="Log" dataCellStyle="Normal 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U4" dT="2024-10-18T16:24:09.90" personId="{09DFF388-4B59-428B-AB04-C4902214A0DD}" id="{99582394-B8C8-47EC-9920-08135CE750D8}">
    <text xml:space="preserve">Dependent on FEU
</text>
  </threadedComment>
  <threadedComment ref="U23" dT="2024-10-18T16:24:27.03" personId="{09DFF388-4B59-428B-AB04-C4902214A0DD}" id="{D85785D6-5822-4D80-A813-EF8190B92E43}">
    <text xml:space="preserve">Dependent on FEU
</text>
  </threadedComment>
  <threadedComment ref="U28" dT="2024-10-18T16:25:32.33" personId="{09DFF388-4B59-428B-AB04-C4902214A0DD}" id="{B31EE396-074C-4816-834C-52D099DD8CA1}">
    <text xml:space="preserve">Dependent on FEU
</text>
  </threadedComment>
  <threadedComment ref="U34" dT="2024-10-18T16:25:36.01" personId="{09DFF388-4B59-428B-AB04-C4902214A0DD}" id="{F7216256-7E0B-4058-9AE0-45F40AC240A4}">
    <text xml:space="preserve">Dependent on FEU
</text>
  </threadedComment>
  <threadedComment ref="U85" dT="2024-10-18T16:25:38.46" personId="{09DFF388-4B59-428B-AB04-C4902214A0DD}" id="{E1F3FCBF-F382-4743-85A0-F59B36049892}">
    <text xml:space="preserve">Dependent on FEU
</text>
  </threadedComment>
  <threadedComment ref="U128" dT="2024-10-18T16:25:41.21" personId="{09DFF388-4B59-428B-AB04-C4902214A0DD}" id="{4B3BB678-A99A-441E-8288-AF5806E0FEFD}">
    <text xml:space="preserve">Dependent on FEU
</text>
  </threadedComment>
  <threadedComment ref="U131" dT="2024-10-18T16:25:43.79" personId="{09DFF388-4B59-428B-AB04-C4902214A0DD}" id="{03888261-D805-47D2-B77E-4B361FDAAF3F}">
    <text xml:space="preserve">Dependent on FEU
</text>
  </threadedComment>
  <threadedComment ref="U135" dT="2024-10-18T16:25:52.70" personId="{09DFF388-4B59-428B-AB04-C4902214A0DD}" id="{42AEEE07-3C7F-45A8-B11A-A608F656B8C2}">
    <text xml:space="preserve">Dependent on FEU
</text>
  </threadedComment>
  <threadedComment ref="U136" dT="2024-10-18T16:25:55.58" personId="{09DFF388-4B59-428B-AB04-C4902214A0DD}" id="{58152EE2-D4E4-4C7E-97DE-E258737DB7CB}">
    <text xml:space="preserve">Dependent on FEU
</text>
  </threadedComment>
  <threadedComment ref="U145" dT="2024-10-18T16:25:58.90" personId="{09DFF388-4B59-428B-AB04-C4902214A0DD}" id="{AA18C4A7-EC35-4704-8E66-24DADFA9F907}">
    <text xml:space="preserve">Dependent on FEU
</text>
  </threadedComment>
  <threadedComment ref="U193" dT="2024-10-18T16:26:11.37" personId="{09DFF388-4B59-428B-AB04-C4902214A0DD}" id="{304A620D-4443-4936-830D-399B629107BD}">
    <text xml:space="preserve">Dependent on FEU
</text>
  </threadedComment>
  <threadedComment ref="U203" dT="2024-10-18T16:26:17.73" personId="{09DFF388-4B59-428B-AB04-C4902214A0DD}" id="{817208AA-26E3-42B4-A6FF-11C6EF27D1BE}">
    <text xml:space="preserve">Dependent on FEU
</text>
  </threadedComment>
  <threadedComment ref="U251" dT="2024-10-18T16:26:39.74" personId="{09DFF388-4B59-428B-AB04-C4902214A0DD}" id="{F9ABD29B-20DB-4302-9587-BF244851AD97}">
    <text xml:space="preserve">Dependent on FEU
</text>
  </threadedComment>
  <threadedComment ref="U260" dT="2024-10-18T16:26:42.23" personId="{09DFF388-4B59-428B-AB04-C4902214A0DD}" id="{9AA29B24-06CD-47CF-BEC2-B70E819F0530}">
    <text xml:space="preserve">Dependent on FEU
</text>
  </threadedComment>
  <threadedComment ref="U277" dT="2024-10-18T16:23:41.92" personId="{09DFF388-4B59-428B-AB04-C4902214A0DD}" id="{A1EA6142-0AF3-4EAE-BE27-B6A4B81A6BBD}">
    <text xml:space="preserve">Dependent on FEU
</text>
  </threadedComment>
  <threadedComment ref="U278" dT="2024-10-18T16:23:44.74" personId="{09DFF388-4B59-428B-AB04-C4902214A0DD}" id="{C8198F93-B211-4EC8-A829-56DB532A4EB2}">
    <text xml:space="preserve">Dependent on FEU
</text>
  </threadedComment>
  <threadedComment ref="U306" dT="2024-10-18T16:27:22.36" personId="{09DFF388-4B59-428B-AB04-C4902214A0DD}" id="{E23841B2-B605-4AE0-84CD-744E80FFD783}">
    <text xml:space="preserve">Dependent on FEU
</text>
  </threadedComment>
  <threadedComment ref="U310" dT="2024-10-18T16:27:24.94" personId="{09DFF388-4B59-428B-AB04-C4902214A0DD}" id="{FC2A29DF-5C23-4DAC-A70D-403205B712B2}">
    <text xml:space="preserve">Dependent on FEU
</text>
  </threadedComment>
  <threadedComment ref="U318" dT="2024-10-18T16:27:27.76" personId="{09DFF388-4B59-428B-AB04-C4902214A0DD}" id="{5FE6C41E-D271-4CFF-829C-BF6573DA783A}">
    <text xml:space="preserve">Dependent on FEU
</text>
  </threadedComment>
  <threadedComment ref="U321" dT="2024-10-18T16:24:17.53" personId="{09DFF388-4B59-428B-AB04-C4902214A0DD}" id="{BF71B992-AF96-4914-AAE7-B787488EC0A4}">
    <text xml:space="preserve">Dependent on FEU
</text>
  </threadedComment>
  <threadedComment ref="U328" dT="2024-10-18T16:25:27.17" personId="{09DFF388-4B59-428B-AB04-C4902214A0DD}" id="{AE66766B-A53A-4BAB-B056-4A6995812C3E}">
    <text xml:space="preserve">Dependent on FEU
</text>
  </threadedComment>
  <threadedComment ref="U329" dT="2024-10-18T16:27:00.93" personId="{09DFF388-4B59-428B-AB04-C4902214A0DD}" id="{0F579019-1720-462C-B3B1-95BB7C2B9A40}">
    <text xml:space="preserve">Dependent on FEU
</text>
  </threadedComment>
  <threadedComment ref="U343" dT="2024-10-18T16:27:14.90" personId="{09DFF388-4B59-428B-AB04-C4902214A0DD}" id="{9E7B6D9C-D4CB-4C4C-8ABB-A2293F18A07E}">
    <text xml:space="preserve">Dependent on FEU
</text>
  </threadedComment>
  <threadedComment ref="U346" dT="2024-10-18T16:25:29.91" personId="{09DFF388-4B59-428B-AB04-C4902214A0DD}" id="{3DE5EE79-CB56-4798-A2E0-67D10F9213E4}">
    <text xml:space="preserve">Dependent on FEU
</text>
  </threadedComment>
  <threadedComment ref="U351" dT="2024-10-18T16:25:14.60" personId="{09DFF388-4B59-428B-AB04-C4902214A0DD}" id="{733406F4-EBBD-457A-A97B-26E3AD249FE6}">
    <text xml:space="preserve">Dependent on FEU
</text>
  </threadedComment>
  <threadedComment ref="U354" dT="2024-10-18T16:24:01.70" personId="{09DFF388-4B59-428B-AB04-C4902214A0DD}" id="{91C5C80E-5DB9-44AB-A818-721840CC3851}">
    <text xml:space="preserve">Dependent on FEU
</text>
  </threadedComment>
  <threadedComment ref="U358" dT="2024-10-18T16:26:49.72" personId="{09DFF388-4B59-428B-AB04-C4902214A0DD}" id="{7D9C90A1-6C2D-4B8D-8D07-159BB4750568}">
    <text xml:space="preserve">Dependent on FEU
</text>
  </threadedComment>
  <threadedComment ref="U359" dT="2024-10-18T16:27:11.96" personId="{09DFF388-4B59-428B-AB04-C4902214A0DD}" id="{20F806A4-46A2-4A42-A9E4-2B266F5C06B2}">
    <text xml:space="preserve">Dependent on FEU
</text>
  </threadedComment>
  <threadedComment ref="U368" dT="2024-10-18T16:26:52.05" personId="{09DFF388-4B59-428B-AB04-C4902214A0DD}" id="{92D4359F-348F-4B94-963E-90A08A5E053C}">
    <text xml:space="preserve">Dependent on FEU
</text>
  </threadedComment>
  <threadedComment ref="U391" dT="2024-10-18T16:24:04.49" personId="{09DFF388-4B59-428B-AB04-C4902214A0DD}" id="{4A13AFAC-23B1-4FF6-B2CE-B9667BA59B08}">
    <text xml:space="preserve">Dependent on FEU
</text>
  </threadedComment>
  <threadedComment ref="U392" dT="2024-10-18T16:26:55.56" personId="{09DFF388-4B59-428B-AB04-C4902214A0DD}" id="{DAF36318-2D8F-4F88-BB6C-B6B42AD32843}">
    <text xml:space="preserve">Dependent on FEU
</text>
  </threadedComment>
  <threadedComment ref="U400" dT="2024-10-18T16:24:34.82" personId="{09DFF388-4B59-428B-AB04-C4902214A0DD}" id="{01FA6152-80F1-450F-888D-C7630C1A322F}">
    <text xml:space="preserve">Dependent on FEU
</text>
  </threadedComment>
  <threadedComment ref="U414" dT="2024-10-18T16:24:37.86" personId="{09DFF388-4B59-428B-AB04-C4902214A0DD}" id="{97B2A3C4-DFFE-4049-B527-941C5CF93600}">
    <text xml:space="preserve">Dependent on FEU
</text>
  </threadedComment>
  <threadedComment ref="U486" dT="2024-10-18T16:24:29.42" personId="{09DFF388-4B59-428B-AB04-C4902214A0DD}" id="{2BDB8482-FEC2-4538-A886-3E5A08B1562F}">
    <text xml:space="preserve">Dependent on FEU
</text>
  </threadedComment>
  <threadedComment ref="U487" dT="2024-10-18T16:24:32.26" personId="{09DFF388-4B59-428B-AB04-C4902214A0DD}" id="{A98039A2-3546-4CE5-9E67-2B54B9A4EC33}">
    <text xml:space="preserve">Dependent on FEU
</text>
  </threadedComment>
  <threadedComment ref="U642" dT="2024-10-18T16:25:05.29" personId="{09DFF388-4B59-428B-AB04-C4902214A0DD}" id="{758B430E-B77C-4AC4-ADF1-6EBF91D6B2E0}">
    <text xml:space="preserve">Dependent on FEU
</text>
  </threadedComment>
  <threadedComment ref="U705" dT="2024-10-18T16:25:46.76" personId="{09DFF388-4B59-428B-AB04-C4902214A0DD}" id="{0E8854BC-192E-41B5-B64E-0A181F52147F}">
    <text xml:space="preserve">Dependent on FEU
</text>
  </threadedComment>
  <threadedComment ref="U708" dT="2024-10-18T16:25:49.93" personId="{09DFF388-4B59-428B-AB04-C4902214A0DD}" id="{114C8224-CDEB-40F0-AAC5-7295B2FDB1C5}">
    <text xml:space="preserve">Dependent on FEU
</text>
  </threadedComment>
  <threadedComment ref="U857" dT="2024-10-18T16:23:27.40" personId="{09DFF388-4B59-428B-AB04-C4902214A0DD}" id="{3C9F0DE0-FB2D-44A5-A346-4236E4A6F306}">
    <text xml:space="preserve">Dependent on FEU
</text>
  </threadedComment>
  <threadedComment ref="U886" dT="2024-10-18T16:23:14.76" personId="{09DFF388-4B59-428B-AB04-C4902214A0DD}" id="{27C6B2BB-C582-46EB-8F76-0C1DD04C9CCB}">
    <text>Dependent on FEU</text>
  </threadedComment>
  <threadedComment ref="U887" dT="2024-10-18T16:27:03.60" personId="{09DFF388-4B59-428B-AB04-C4902214A0DD}" id="{072EABF2-D9E4-4962-88D8-DB0B493C031D}">
    <text xml:space="preserve">Dependent on FEU
</text>
  </threadedComment>
  <threadedComment ref="U888" dT="2024-10-18T16:23:18.47" personId="{09DFF388-4B59-428B-AB04-C4902214A0DD}" id="{268B93DE-DCB6-400D-8211-2CB6A129F386}">
    <text xml:space="preserve">Dependent on FEU
</text>
  </threadedComment>
  <threadedComment ref="U913" dT="2024-10-18T16:27:06.35" personId="{09DFF388-4B59-428B-AB04-C4902214A0DD}" id="{B45F48E8-B02C-4979-8C76-6639D8C70F6A}">
    <text xml:space="preserve">Dependent on FEU
</text>
  </threadedComment>
  <threadedComment ref="U922" dT="2024-10-18T16:23:21.59" personId="{09DFF388-4B59-428B-AB04-C4902214A0DD}" id="{AFB95719-F771-4F0F-97BB-6C7E08469BE7}">
    <text xml:space="preserve">Dependent on FEU
</text>
  </threadedComment>
  <threadedComment ref="U923" dT="2024-10-18T16:23:35.64" personId="{09DFF388-4B59-428B-AB04-C4902214A0DD}" id="{E9143015-593F-4F14-A5D8-BA540E95842F}">
    <text xml:space="preserve">Dependent on FEU
</text>
  </threadedComment>
  <threadedComment ref="U925" dT="2024-10-18T16:23:38.95" personId="{09DFF388-4B59-428B-AB04-C4902214A0DD}" id="{EE7BC2D4-1490-4855-AB7C-B65B6CB2F7A8}">
    <text xml:space="preserve">Dependent on FEU
</text>
  </threadedComment>
  <threadedComment ref="U927" dT="2024-10-18T16:23:48.88" personId="{09DFF388-4B59-428B-AB04-C4902214A0DD}" id="{AB63B34B-29B8-47FF-9AA4-4C7754022B09}">
    <text xml:space="preserve">Dependent on FEU
</text>
  </threadedComment>
  <threadedComment ref="U929" dT="2024-10-18T16:23:51.82" personId="{09DFF388-4B59-428B-AB04-C4902214A0DD}" id="{11595EF9-2774-437C-857B-FF4FC65CBAEE}">
    <text xml:space="preserve">Dependent on FEU
</text>
  </threadedComment>
  <threadedComment ref="U934" dT="2024-10-18T16:23:54.54" personId="{09DFF388-4B59-428B-AB04-C4902214A0DD}" id="{E6724C79-EB2C-47FE-893B-9243BE907698}">
    <text xml:space="preserve">Dependent on FEU
</text>
  </threadedComment>
  <threadedComment ref="U936" dT="2024-10-18T16:23:57.85" personId="{09DFF388-4B59-428B-AB04-C4902214A0DD}" id="{0DCB0D7A-93DD-4E4F-8A5B-E74E41E556F3}">
    <text xml:space="preserve">Dependent on FEU
</text>
  </threadedComment>
  <threadedComment ref="U945" dT="2024-10-18T16:24:07.28" personId="{09DFF388-4B59-428B-AB04-C4902214A0DD}" id="{5DDF0790-E8E6-43C3-A52C-F1EE0C9E77C0}">
    <text xml:space="preserve">Dependent on FEU
</text>
  </threadedComment>
  <threadedComment ref="U946" dT="2024-10-18T16:24:12.52" personId="{09DFF388-4B59-428B-AB04-C4902214A0DD}" id="{0A398830-8C8F-47E4-BCE4-54A99360A726}">
    <text xml:space="preserve">Dependent on FEU
</text>
  </threadedComment>
  <threadedComment ref="U950" dT="2024-10-18T16:24:14.89" personId="{09DFF388-4B59-428B-AB04-C4902214A0DD}" id="{FE35049D-8A57-41B9-8FA8-F6C29C219214}">
    <text xml:space="preserve">Dependent on FEU
</text>
  </threadedComment>
  <threadedComment ref="U953" dT="2024-10-18T16:24:24.12" personId="{09DFF388-4B59-428B-AB04-C4902214A0DD}" id="{C36C6C63-C1C7-48CD-84FF-88A0C6393B47}">
    <text xml:space="preserve">Dependent on FEU
</text>
  </threadedComment>
  <threadedComment ref="U962" dT="2024-10-18T16:24:40.35" personId="{09DFF388-4B59-428B-AB04-C4902214A0DD}" id="{9641B353-0C5B-41D7-93EF-14300FC87F94}">
    <text xml:space="preserve">Dependent on FEU
</text>
  </threadedComment>
  <threadedComment ref="U964" dT="2024-10-18T16:26:24.39" personId="{09DFF388-4B59-428B-AB04-C4902214A0DD}" id="{3D5DE5F7-6206-46DE-8961-C9CCC6488ADA}">
    <text xml:space="preserve">Dependent on FEU
</text>
  </threadedComment>
  <threadedComment ref="U965" dT="2024-10-18T16:26:27.48" personId="{09DFF388-4B59-428B-AB04-C4902214A0DD}" id="{FEE30679-BFAD-4E6D-B645-BAA3D401950A}">
    <text xml:space="preserve">Dependent on FEU
</text>
  </threadedComment>
  <threadedComment ref="U966" dT="2024-10-18T16:26:37.23" personId="{09DFF388-4B59-428B-AB04-C4902214A0DD}" id="{392255DD-5BC7-42D9-8AEA-3A93BC331038}">
    <text xml:space="preserve">Dependent on FEU
</text>
  </threadedComment>
  <threadedComment ref="U969" dT="2024-10-18T16:26:44.95" personId="{09DFF388-4B59-428B-AB04-C4902214A0DD}" id="{D5845525-FC9A-4B6B-B2A9-562668FEF58D}">
    <text xml:space="preserve">Dependent on FEU
</text>
  </threadedComment>
  <threadedComment ref="U973" dT="2024-10-18T16:26:47.31" personId="{09DFF388-4B59-428B-AB04-C4902214A0DD}" id="{59546C2B-B041-42AA-9F94-7D1970A69719}">
    <text xml:space="preserve">Dependent on FEU
</text>
  </threadedComment>
  <threadedComment ref="U982" dT="2024-10-18T16:26:58.42" personId="{09DFF388-4B59-428B-AB04-C4902214A0DD}" id="{838CDECB-DF6D-4376-A47F-6143ADD0DDA1}">
    <text xml:space="preserve">Dependent on FEU
</text>
  </threadedComment>
  <threadedComment ref="U987" dT="2024-10-18T16:27:08.82" personId="{09DFF388-4B59-428B-AB04-C4902214A0DD}" id="{839C4DD1-7A79-41D4-8921-5FB28A41F3BD}">
    <text xml:space="preserve">Dependent on FEU
</text>
  </threadedComment>
  <threadedComment ref="U988" dT="2024-10-18T16:27:30.20" personId="{09DFF388-4B59-428B-AB04-C4902214A0DD}" id="{D357D0C4-75B8-4CF6-AD26-68930387009F}">
    <text xml:space="preserve">Dependent on FEU
</text>
  </threadedComment>
  <threadedComment ref="U995" dT="2024-10-18T16:27:33.83" personId="{09DFF388-4B59-428B-AB04-C4902214A0DD}" id="{B38E0698-EA9D-4F9A-85A4-6039677B26B1}">
    <text xml:space="preserve">Dependent on FEU
</text>
  </threadedComment>
</ThreadedComment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872B6-E8D8-41B9-9D90-C366BCEB7432}">
  <sheetPr filterMode="1"/>
  <dimension ref="A1:AD225"/>
  <sheetViews>
    <sheetView tabSelected="1" workbookViewId="0">
      <selection activeCell="A226" sqref="A226"/>
    </sheetView>
  </sheetViews>
  <sheetFormatPr defaultRowHeight="14.5" x14ac:dyDescent="0.35"/>
  <cols>
    <col min="1" max="1" width="15.81640625" customWidth="1"/>
    <col min="7" max="7" width="13.453125" bestFit="1" customWidth="1"/>
    <col min="12" max="12" width="13" customWidth="1"/>
    <col min="13" max="13" width="17.26953125" customWidth="1"/>
    <col min="15" max="15" width="12.81640625" customWidth="1"/>
    <col min="21" max="21" width="16.7265625" customWidth="1"/>
    <col min="22" max="22" width="17.453125" customWidth="1"/>
    <col min="27" max="27" width="13.54296875" customWidth="1"/>
    <col min="28" max="28" width="15.1796875" customWidth="1"/>
    <col min="30" max="30" width="20" style="24" customWidth="1"/>
  </cols>
  <sheetData>
    <row r="1" spans="1:30" x14ac:dyDescent="0.35">
      <c r="A1" s="10"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1" t="s">
        <v>27</v>
      </c>
      <c r="AC1" s="11" t="s">
        <v>28</v>
      </c>
      <c r="AD1" s="22" t="s">
        <v>29</v>
      </c>
    </row>
    <row r="2" spans="1:30" hidden="1" x14ac:dyDescent="0.35">
      <c r="A2" s="51" t="s">
        <v>905</v>
      </c>
      <c r="B2" s="14" t="s">
        <v>30</v>
      </c>
      <c r="C2" s="14" t="s">
        <v>31</v>
      </c>
      <c r="D2" s="14" t="s">
        <v>32</v>
      </c>
      <c r="E2" s="14">
        <v>50</v>
      </c>
      <c r="F2" s="14">
        <v>18</v>
      </c>
      <c r="G2" s="14">
        <v>40</v>
      </c>
      <c r="H2" s="14">
        <v>28800</v>
      </c>
      <c r="I2" s="14">
        <v>3.7599999899999998</v>
      </c>
      <c r="J2" s="14">
        <v>40</v>
      </c>
      <c r="K2" s="14" t="s">
        <v>33</v>
      </c>
      <c r="L2" s="14" t="s">
        <v>34</v>
      </c>
      <c r="M2" s="14" t="s">
        <v>35</v>
      </c>
      <c r="N2" s="14">
        <v>4</v>
      </c>
      <c r="O2" s="14"/>
      <c r="P2" s="14">
        <v>2</v>
      </c>
      <c r="Q2" s="14">
        <v>1</v>
      </c>
      <c r="R2" s="14">
        <v>1</v>
      </c>
      <c r="S2" s="14">
        <v>102</v>
      </c>
      <c r="T2" s="14" t="s">
        <v>36</v>
      </c>
      <c r="U2" s="14" t="s">
        <v>37</v>
      </c>
      <c r="V2" s="14">
        <v>3822190090</v>
      </c>
      <c r="W2" s="14" t="s">
        <v>38</v>
      </c>
      <c r="X2" s="14" t="s">
        <v>39</v>
      </c>
      <c r="Y2" s="14" t="s">
        <v>40</v>
      </c>
      <c r="Z2" s="14" t="s">
        <v>41</v>
      </c>
      <c r="AA2" s="14" t="s">
        <v>42</v>
      </c>
      <c r="AB2" s="14" t="s">
        <v>42</v>
      </c>
      <c r="AC2" s="14" t="s">
        <v>43</v>
      </c>
      <c r="AD2" s="25" t="s">
        <v>44</v>
      </c>
    </row>
    <row r="3" spans="1:30" x14ac:dyDescent="0.35">
      <c r="A3" s="52" t="s">
        <v>907</v>
      </c>
      <c r="B3" s="17" t="s">
        <v>45</v>
      </c>
      <c r="C3" s="17" t="s">
        <v>46</v>
      </c>
      <c r="D3" s="17" t="s">
        <v>32</v>
      </c>
      <c r="E3" s="17">
        <v>80</v>
      </c>
      <c r="F3" s="17">
        <v>30</v>
      </c>
      <c r="G3" s="17">
        <v>34</v>
      </c>
      <c r="H3" s="17">
        <v>21420</v>
      </c>
      <c r="I3" s="17">
        <v>4.3899998660000001</v>
      </c>
      <c r="J3" s="17">
        <v>21</v>
      </c>
      <c r="K3" s="17" t="s">
        <v>33</v>
      </c>
      <c r="L3" s="17" t="s">
        <v>34</v>
      </c>
      <c r="M3" s="17" t="s">
        <v>35</v>
      </c>
      <c r="N3" s="17">
        <v>4</v>
      </c>
      <c r="O3" s="17"/>
      <c r="P3" s="17">
        <v>2</v>
      </c>
      <c r="Q3" s="17">
        <v>1</v>
      </c>
      <c r="R3" s="17">
        <v>1</v>
      </c>
      <c r="S3" s="17">
        <v>102</v>
      </c>
      <c r="T3" s="17" t="s">
        <v>36</v>
      </c>
      <c r="U3" s="17" t="s">
        <v>37</v>
      </c>
      <c r="V3" s="17">
        <v>3822190090</v>
      </c>
      <c r="W3" s="17" t="s">
        <v>38</v>
      </c>
      <c r="X3" s="17" t="s">
        <v>39</v>
      </c>
      <c r="Y3" s="17" t="s">
        <v>40</v>
      </c>
      <c r="Z3" s="17" t="s">
        <v>41</v>
      </c>
      <c r="AA3" s="17" t="s">
        <v>47</v>
      </c>
      <c r="AB3" s="17" t="s">
        <v>42</v>
      </c>
      <c r="AC3" s="17" t="s">
        <v>43</v>
      </c>
      <c r="AD3" s="26" t="s">
        <v>48</v>
      </c>
    </row>
    <row r="4" spans="1:30" hidden="1" x14ac:dyDescent="0.35">
      <c r="A4" s="13" t="s">
        <v>49</v>
      </c>
      <c r="B4" s="14" t="s">
        <v>50</v>
      </c>
      <c r="C4" s="14" t="s">
        <v>46</v>
      </c>
      <c r="D4" s="14" t="s">
        <v>32</v>
      </c>
      <c r="E4" s="14">
        <v>3</v>
      </c>
      <c r="F4" s="14">
        <v>17</v>
      </c>
      <c r="G4" s="14">
        <v>69</v>
      </c>
      <c r="H4" s="14">
        <v>35190</v>
      </c>
      <c r="I4" s="14">
        <v>4.25</v>
      </c>
      <c r="J4" s="14">
        <v>30</v>
      </c>
      <c r="K4" s="14" t="s">
        <v>33</v>
      </c>
      <c r="L4" s="14" t="s">
        <v>34</v>
      </c>
      <c r="M4" s="14" t="s">
        <v>35</v>
      </c>
      <c r="N4" s="14">
        <v>4</v>
      </c>
      <c r="O4" s="14">
        <v>1</v>
      </c>
      <c r="P4" s="14">
        <v>2</v>
      </c>
      <c r="Q4" s="14">
        <v>1</v>
      </c>
      <c r="R4" s="14"/>
      <c r="S4" s="14"/>
      <c r="T4" s="14" t="s">
        <v>51</v>
      </c>
      <c r="U4" s="14" t="s">
        <v>52</v>
      </c>
      <c r="V4" s="14">
        <v>9018902000</v>
      </c>
      <c r="W4" s="14"/>
      <c r="X4" s="14" t="s">
        <v>53</v>
      </c>
      <c r="Y4" s="14" t="s">
        <v>54</v>
      </c>
      <c r="Z4" s="14" t="s">
        <v>41</v>
      </c>
      <c r="AA4" s="14" t="s">
        <v>47</v>
      </c>
      <c r="AB4" s="14" t="s">
        <v>42</v>
      </c>
      <c r="AC4" s="14"/>
      <c r="AD4" s="25" t="s">
        <v>55</v>
      </c>
    </row>
    <row r="5" spans="1:30" hidden="1" x14ac:dyDescent="0.35">
      <c r="A5" s="16" t="s">
        <v>56</v>
      </c>
      <c r="B5" s="17" t="s">
        <v>57</v>
      </c>
      <c r="C5" s="17" t="s">
        <v>58</v>
      </c>
      <c r="D5" s="17" t="s">
        <v>32</v>
      </c>
      <c r="E5" s="17">
        <v>1</v>
      </c>
      <c r="F5" s="17">
        <v>18</v>
      </c>
      <c r="G5" s="17">
        <v>37</v>
      </c>
      <c r="H5" s="17">
        <v>15318</v>
      </c>
      <c r="I5" s="17">
        <v>4.3850002290000001</v>
      </c>
      <c r="J5" s="17">
        <v>23</v>
      </c>
      <c r="K5" s="17" t="s">
        <v>33</v>
      </c>
      <c r="L5" s="17" t="s">
        <v>34</v>
      </c>
      <c r="M5" s="17" t="s">
        <v>35</v>
      </c>
      <c r="N5" s="17">
        <v>1</v>
      </c>
      <c r="O5" s="17">
        <v>0</v>
      </c>
      <c r="P5" s="17">
        <v>1</v>
      </c>
      <c r="Q5" s="17">
        <v>5</v>
      </c>
      <c r="R5" s="17"/>
      <c r="S5" s="17"/>
      <c r="T5" s="17" t="s">
        <v>36</v>
      </c>
      <c r="U5" s="17" t="s">
        <v>59</v>
      </c>
      <c r="V5" s="17">
        <v>9018908400</v>
      </c>
      <c r="W5" s="17"/>
      <c r="X5" s="17" t="s">
        <v>60</v>
      </c>
      <c r="Y5" s="17" t="s">
        <v>61</v>
      </c>
      <c r="Z5" s="17" t="s">
        <v>41</v>
      </c>
      <c r="AA5" s="17" t="s">
        <v>47</v>
      </c>
      <c r="AB5" s="17" t="s">
        <v>47</v>
      </c>
      <c r="AC5" s="17"/>
      <c r="AD5" s="26" t="s">
        <v>62</v>
      </c>
    </row>
    <row r="6" spans="1:30" hidden="1" x14ac:dyDescent="0.35">
      <c r="A6" s="13">
        <v>105575</v>
      </c>
      <c r="B6" s="14" t="s">
        <v>63</v>
      </c>
      <c r="C6" s="14" t="s">
        <v>46</v>
      </c>
      <c r="D6" s="14" t="s">
        <v>32</v>
      </c>
      <c r="E6" s="14">
        <v>100</v>
      </c>
      <c r="F6" s="14">
        <v>9</v>
      </c>
      <c r="G6" s="14">
        <v>30</v>
      </c>
      <c r="H6" s="14">
        <v>4860</v>
      </c>
      <c r="I6" s="14">
        <v>0.60000002399999997</v>
      </c>
      <c r="J6" s="14">
        <v>18</v>
      </c>
      <c r="K6" s="14" t="s">
        <v>33</v>
      </c>
      <c r="L6" s="14" t="s">
        <v>34</v>
      </c>
      <c r="M6" s="14" t="s">
        <v>35</v>
      </c>
      <c r="N6" s="14">
        <v>2</v>
      </c>
      <c r="O6" s="14">
        <v>999999</v>
      </c>
      <c r="P6" s="14">
        <v>2</v>
      </c>
      <c r="Q6" s="14">
        <v>1</v>
      </c>
      <c r="R6" s="14"/>
      <c r="S6" s="14"/>
      <c r="T6" s="14" t="s">
        <v>36</v>
      </c>
      <c r="U6" s="14" t="s">
        <v>37</v>
      </c>
      <c r="V6" s="14">
        <v>3822190090</v>
      </c>
      <c r="W6" s="14" t="s">
        <v>64</v>
      </c>
      <c r="X6" s="14" t="s">
        <v>65</v>
      </c>
      <c r="Y6" s="14" t="s">
        <v>40</v>
      </c>
      <c r="Z6" s="14" t="s">
        <v>41</v>
      </c>
      <c r="AA6" s="14" t="s">
        <v>42</v>
      </c>
      <c r="AB6" s="14" t="s">
        <v>42</v>
      </c>
      <c r="AC6" s="14"/>
      <c r="AD6" s="25" t="s">
        <v>66</v>
      </c>
    </row>
    <row r="7" spans="1:30" hidden="1" x14ac:dyDescent="0.35">
      <c r="A7" s="16">
        <v>105668</v>
      </c>
      <c r="B7" s="17" t="s">
        <v>67</v>
      </c>
      <c r="C7" s="17" t="s">
        <v>46</v>
      </c>
      <c r="D7" s="17" t="s">
        <v>32</v>
      </c>
      <c r="E7" s="17">
        <v>100</v>
      </c>
      <c r="F7" s="17">
        <v>5</v>
      </c>
      <c r="G7" s="17">
        <v>14</v>
      </c>
      <c r="H7" s="17">
        <v>840</v>
      </c>
      <c r="I7" s="17">
        <v>0.20000000300000001</v>
      </c>
      <c r="J7" s="17">
        <v>12</v>
      </c>
      <c r="K7" s="17" t="s">
        <v>33</v>
      </c>
      <c r="L7" s="17" t="s">
        <v>34</v>
      </c>
      <c r="M7" s="17" t="s">
        <v>35</v>
      </c>
      <c r="N7" s="17">
        <v>2</v>
      </c>
      <c r="O7" s="17">
        <v>999999</v>
      </c>
      <c r="P7" s="17">
        <v>2</v>
      </c>
      <c r="Q7" s="17">
        <v>1</v>
      </c>
      <c r="R7" s="17"/>
      <c r="S7" s="17">
        <v>79</v>
      </c>
      <c r="T7" s="17" t="s">
        <v>36</v>
      </c>
      <c r="U7" s="17" t="s">
        <v>68</v>
      </c>
      <c r="V7" s="17">
        <v>3923509000</v>
      </c>
      <c r="W7" s="17" t="s">
        <v>64</v>
      </c>
      <c r="X7" s="17"/>
      <c r="Y7" s="17" t="s">
        <v>40</v>
      </c>
      <c r="Z7" s="17"/>
      <c r="AA7" s="17" t="s">
        <v>42</v>
      </c>
      <c r="AB7" s="17" t="s">
        <v>42</v>
      </c>
      <c r="AC7" s="17"/>
      <c r="AD7" s="26" t="s">
        <v>69</v>
      </c>
    </row>
    <row r="8" spans="1:30" hidden="1" x14ac:dyDescent="0.35">
      <c r="A8" s="13" t="s">
        <v>70</v>
      </c>
      <c r="B8" s="14" t="s">
        <v>71</v>
      </c>
      <c r="C8" s="14" t="s">
        <v>46</v>
      </c>
      <c r="D8" s="14" t="s">
        <v>32</v>
      </c>
      <c r="E8" s="14">
        <v>3</v>
      </c>
      <c r="F8" s="14">
        <v>17</v>
      </c>
      <c r="G8" s="14">
        <v>67</v>
      </c>
      <c r="H8" s="14">
        <v>33031</v>
      </c>
      <c r="I8" s="14">
        <v>2</v>
      </c>
      <c r="J8" s="14">
        <v>29</v>
      </c>
      <c r="K8" s="14" t="s">
        <v>33</v>
      </c>
      <c r="L8" s="14" t="s">
        <v>34</v>
      </c>
      <c r="M8" s="14" t="s">
        <v>35</v>
      </c>
      <c r="N8" s="14">
        <v>4</v>
      </c>
      <c r="O8" s="14">
        <v>1</v>
      </c>
      <c r="P8" s="14">
        <v>2</v>
      </c>
      <c r="Q8" s="14">
        <v>1</v>
      </c>
      <c r="R8" s="14"/>
      <c r="S8" s="14"/>
      <c r="T8" s="14" t="s">
        <v>51</v>
      </c>
      <c r="U8" s="14" t="s">
        <v>72</v>
      </c>
      <c r="V8" s="14">
        <v>9018902000</v>
      </c>
      <c r="W8" s="14"/>
      <c r="X8" s="14" t="s">
        <v>53</v>
      </c>
      <c r="Y8" s="14" t="s">
        <v>54</v>
      </c>
      <c r="Z8" s="14" t="s">
        <v>41</v>
      </c>
      <c r="AA8" s="14" t="s">
        <v>47</v>
      </c>
      <c r="AB8" s="14" t="s">
        <v>42</v>
      </c>
      <c r="AC8" s="14"/>
      <c r="AD8" s="25" t="s">
        <v>73</v>
      </c>
    </row>
    <row r="9" spans="1:30" hidden="1" x14ac:dyDescent="0.35">
      <c r="A9" s="16" t="s">
        <v>74</v>
      </c>
      <c r="B9" s="17" t="s">
        <v>75</v>
      </c>
      <c r="C9" s="17" t="s">
        <v>31</v>
      </c>
      <c r="D9" s="17" t="s">
        <v>32</v>
      </c>
      <c r="E9" s="17">
        <v>3</v>
      </c>
      <c r="F9" s="17">
        <v>16</v>
      </c>
      <c r="G9" s="17">
        <v>69</v>
      </c>
      <c r="H9" s="17">
        <v>33120</v>
      </c>
      <c r="I9" s="17">
        <v>3.7360000609999999</v>
      </c>
      <c r="J9" s="17">
        <v>30</v>
      </c>
      <c r="K9" s="17" t="s">
        <v>33</v>
      </c>
      <c r="L9" s="17" t="s">
        <v>34</v>
      </c>
      <c r="M9" s="17" t="s">
        <v>35</v>
      </c>
      <c r="N9" s="17">
        <v>4</v>
      </c>
      <c r="O9" s="17"/>
      <c r="P9" s="17">
        <v>2</v>
      </c>
      <c r="Q9" s="17">
        <v>1</v>
      </c>
      <c r="R9" s="17"/>
      <c r="S9" s="17"/>
      <c r="T9" s="17" t="s">
        <v>51</v>
      </c>
      <c r="U9" s="17" t="s">
        <v>52</v>
      </c>
      <c r="V9" s="17">
        <v>9018902000</v>
      </c>
      <c r="W9" s="17"/>
      <c r="X9" s="17" t="s">
        <v>53</v>
      </c>
      <c r="Y9" s="17" t="s">
        <v>54</v>
      </c>
      <c r="Z9" s="17" t="s">
        <v>41</v>
      </c>
      <c r="AA9" s="17" t="s">
        <v>47</v>
      </c>
      <c r="AB9" s="17" t="s">
        <v>42</v>
      </c>
      <c r="AC9" s="17"/>
      <c r="AD9" s="26" t="s">
        <v>76</v>
      </c>
    </row>
    <row r="10" spans="1:30" hidden="1" x14ac:dyDescent="0.35">
      <c r="A10" s="13" t="s">
        <v>77</v>
      </c>
      <c r="B10" s="14" t="s">
        <v>78</v>
      </c>
      <c r="C10" s="14" t="s">
        <v>46</v>
      </c>
      <c r="D10" s="14" t="s">
        <v>32</v>
      </c>
      <c r="E10" s="14">
        <v>50</v>
      </c>
      <c r="F10" s="14">
        <v>12</v>
      </c>
      <c r="G10" s="14">
        <v>31</v>
      </c>
      <c r="H10" s="14">
        <v>9672</v>
      </c>
      <c r="I10" s="14">
        <v>1</v>
      </c>
      <c r="J10" s="14">
        <v>26</v>
      </c>
      <c r="K10" s="14" t="s">
        <v>33</v>
      </c>
      <c r="L10" s="14" t="s">
        <v>34</v>
      </c>
      <c r="M10" s="14" t="s">
        <v>35</v>
      </c>
      <c r="N10" s="14">
        <v>2</v>
      </c>
      <c r="O10" s="14">
        <v>999999</v>
      </c>
      <c r="P10" s="14">
        <v>2</v>
      </c>
      <c r="Q10" s="14">
        <v>1</v>
      </c>
      <c r="R10" s="14"/>
      <c r="S10" s="14">
        <v>85</v>
      </c>
      <c r="T10" s="14" t="s">
        <v>36</v>
      </c>
      <c r="U10" s="14" t="s">
        <v>37</v>
      </c>
      <c r="V10" s="14">
        <v>3005901000</v>
      </c>
      <c r="W10" s="14" t="s">
        <v>64</v>
      </c>
      <c r="X10" s="14" t="s">
        <v>65</v>
      </c>
      <c r="Y10" s="14" t="s">
        <v>40</v>
      </c>
      <c r="Z10" s="14"/>
      <c r="AA10" s="14" t="s">
        <v>42</v>
      </c>
      <c r="AB10" s="14" t="s">
        <v>42</v>
      </c>
      <c r="AC10" s="14"/>
      <c r="AD10" s="25" t="s">
        <v>79</v>
      </c>
    </row>
    <row r="11" spans="1:30" hidden="1" x14ac:dyDescent="0.35">
      <c r="A11" s="16" t="s">
        <v>80</v>
      </c>
      <c r="B11" s="17" t="s">
        <v>81</v>
      </c>
      <c r="C11" s="17" t="s">
        <v>46</v>
      </c>
      <c r="D11" s="17" t="s">
        <v>32</v>
      </c>
      <c r="E11" s="17">
        <v>50</v>
      </c>
      <c r="F11" s="17">
        <v>12</v>
      </c>
      <c r="G11" s="17">
        <v>31</v>
      </c>
      <c r="H11" s="17">
        <v>9672</v>
      </c>
      <c r="I11" s="17">
        <v>0.80000001200000004</v>
      </c>
      <c r="J11" s="17">
        <v>26</v>
      </c>
      <c r="K11" s="17" t="s">
        <v>33</v>
      </c>
      <c r="L11" s="17" t="s">
        <v>34</v>
      </c>
      <c r="M11" s="17" t="s">
        <v>35</v>
      </c>
      <c r="N11" s="17">
        <v>2</v>
      </c>
      <c r="O11" s="17">
        <v>999999</v>
      </c>
      <c r="P11" s="17">
        <v>2</v>
      </c>
      <c r="Q11" s="17">
        <v>1</v>
      </c>
      <c r="R11" s="17"/>
      <c r="S11" s="17">
        <v>89</v>
      </c>
      <c r="T11" s="17" t="s">
        <v>36</v>
      </c>
      <c r="U11" s="17" t="s">
        <v>37</v>
      </c>
      <c r="V11" s="17">
        <v>3005901000</v>
      </c>
      <c r="W11" s="17" t="s">
        <v>64</v>
      </c>
      <c r="X11" s="17" t="s">
        <v>65</v>
      </c>
      <c r="Y11" s="17" t="s">
        <v>40</v>
      </c>
      <c r="Z11" s="17"/>
      <c r="AA11" s="17" t="s">
        <v>42</v>
      </c>
      <c r="AB11" s="17" t="s">
        <v>42</v>
      </c>
      <c r="AC11" s="17"/>
      <c r="AD11" s="26" t="s">
        <v>82</v>
      </c>
    </row>
    <row r="12" spans="1:30" hidden="1" x14ac:dyDescent="0.35">
      <c r="A12" s="13" t="s">
        <v>83</v>
      </c>
      <c r="B12" s="14" t="s">
        <v>84</v>
      </c>
      <c r="C12" s="14" t="s">
        <v>46</v>
      </c>
      <c r="D12" s="14" t="s">
        <v>32</v>
      </c>
      <c r="E12" s="14">
        <v>5</v>
      </c>
      <c r="F12" s="14">
        <v>10</v>
      </c>
      <c r="G12" s="14">
        <v>9</v>
      </c>
      <c r="H12" s="14">
        <v>540</v>
      </c>
      <c r="I12" s="14">
        <v>5.9999998999999998E-2</v>
      </c>
      <c r="J12" s="14">
        <v>6</v>
      </c>
      <c r="K12" s="14" t="s">
        <v>33</v>
      </c>
      <c r="L12" s="14" t="s">
        <v>34</v>
      </c>
      <c r="M12" s="14" t="s">
        <v>35</v>
      </c>
      <c r="N12" s="14">
        <v>2</v>
      </c>
      <c r="O12" s="14">
        <v>999999</v>
      </c>
      <c r="P12" s="14">
        <v>2</v>
      </c>
      <c r="Q12" s="14">
        <v>1</v>
      </c>
      <c r="R12" s="14"/>
      <c r="S12" s="14">
        <v>85</v>
      </c>
      <c r="T12" s="14" t="s">
        <v>36</v>
      </c>
      <c r="U12" s="14" t="s">
        <v>37</v>
      </c>
      <c r="V12" s="14">
        <v>3822190090</v>
      </c>
      <c r="W12" s="14" t="s">
        <v>64</v>
      </c>
      <c r="X12" s="14" t="s">
        <v>39</v>
      </c>
      <c r="Y12" s="14" t="s">
        <v>40</v>
      </c>
      <c r="Z12" s="14"/>
      <c r="AA12" s="14" t="s">
        <v>42</v>
      </c>
      <c r="AB12" s="14" t="s">
        <v>42</v>
      </c>
      <c r="AC12" s="14"/>
      <c r="AD12" s="25" t="s">
        <v>85</v>
      </c>
    </row>
    <row r="13" spans="1:30" hidden="1" x14ac:dyDescent="0.35">
      <c r="A13" s="16" t="s">
        <v>86</v>
      </c>
      <c r="B13" s="17" t="s">
        <v>87</v>
      </c>
      <c r="C13" s="17" t="s">
        <v>46</v>
      </c>
      <c r="D13" s="17" t="s">
        <v>32</v>
      </c>
      <c r="E13" s="17">
        <v>10</v>
      </c>
      <c r="F13" s="17">
        <v>3</v>
      </c>
      <c r="G13" s="17">
        <v>21</v>
      </c>
      <c r="H13" s="17">
        <v>693</v>
      </c>
      <c r="I13" s="17">
        <v>0.109999999</v>
      </c>
      <c r="J13" s="17">
        <v>11</v>
      </c>
      <c r="K13" s="17" t="s">
        <v>33</v>
      </c>
      <c r="L13" s="17" t="s">
        <v>34</v>
      </c>
      <c r="M13" s="17" t="s">
        <v>35</v>
      </c>
      <c r="N13" s="17">
        <v>2</v>
      </c>
      <c r="O13" s="17">
        <v>999999</v>
      </c>
      <c r="P13" s="17">
        <v>2</v>
      </c>
      <c r="Q13" s="17">
        <v>1</v>
      </c>
      <c r="R13" s="17"/>
      <c r="S13" s="17">
        <v>76</v>
      </c>
      <c r="T13" s="17" t="s">
        <v>88</v>
      </c>
      <c r="U13" s="17" t="s">
        <v>37</v>
      </c>
      <c r="V13" s="17">
        <v>3822190090</v>
      </c>
      <c r="W13" s="17" t="s">
        <v>64</v>
      </c>
      <c r="X13" s="17" t="s">
        <v>89</v>
      </c>
      <c r="Y13" s="17" t="s">
        <v>90</v>
      </c>
      <c r="Z13" s="17"/>
      <c r="AA13" s="17" t="s">
        <v>42</v>
      </c>
      <c r="AB13" s="17" t="s">
        <v>42</v>
      </c>
      <c r="AC13" s="17" t="s">
        <v>91</v>
      </c>
      <c r="AD13" s="26" t="s">
        <v>92</v>
      </c>
    </row>
    <row r="14" spans="1:30" hidden="1" x14ac:dyDescent="0.35">
      <c r="A14" s="13">
        <v>301154</v>
      </c>
      <c r="B14" s="14" t="s">
        <v>93</v>
      </c>
      <c r="C14" s="14" t="s">
        <v>46</v>
      </c>
      <c r="D14" s="14" t="s">
        <v>32</v>
      </c>
      <c r="E14" s="14">
        <v>100</v>
      </c>
      <c r="F14" s="14">
        <v>9</v>
      </c>
      <c r="G14" s="14">
        <v>30</v>
      </c>
      <c r="H14" s="14">
        <v>4860</v>
      </c>
      <c r="I14" s="14">
        <v>0.80000001200000004</v>
      </c>
      <c r="J14" s="14">
        <v>18</v>
      </c>
      <c r="K14" s="14" t="s">
        <v>33</v>
      </c>
      <c r="L14" s="14" t="s">
        <v>34</v>
      </c>
      <c r="M14" s="14" t="s">
        <v>35</v>
      </c>
      <c r="N14" s="14">
        <v>2</v>
      </c>
      <c r="O14" s="14">
        <v>999999</v>
      </c>
      <c r="P14" s="14">
        <v>2</v>
      </c>
      <c r="Q14" s="14">
        <v>1</v>
      </c>
      <c r="R14" s="14"/>
      <c r="S14" s="14"/>
      <c r="T14" s="14" t="s">
        <v>88</v>
      </c>
      <c r="U14" s="14" t="s">
        <v>37</v>
      </c>
      <c r="V14" s="14">
        <v>3822190090</v>
      </c>
      <c r="W14" s="14" t="s">
        <v>64</v>
      </c>
      <c r="X14" s="14" t="s">
        <v>39</v>
      </c>
      <c r="Y14" s="14" t="s">
        <v>40</v>
      </c>
      <c r="Z14" s="14" t="s">
        <v>41</v>
      </c>
      <c r="AA14" s="14" t="s">
        <v>42</v>
      </c>
      <c r="AB14" s="14" t="s">
        <v>42</v>
      </c>
      <c r="AC14" s="14"/>
      <c r="AD14" s="25" t="s">
        <v>94</v>
      </c>
    </row>
    <row r="15" spans="1:30" hidden="1" x14ac:dyDescent="0.35">
      <c r="A15" s="16">
        <v>302551</v>
      </c>
      <c r="B15" s="17" t="s">
        <v>95</v>
      </c>
      <c r="C15" s="17" t="s">
        <v>46</v>
      </c>
      <c r="D15" s="17" t="s">
        <v>32</v>
      </c>
      <c r="E15" s="17"/>
      <c r="F15" s="17">
        <v>4</v>
      </c>
      <c r="G15" s="17">
        <v>13</v>
      </c>
      <c r="H15" s="17">
        <v>364</v>
      </c>
      <c r="I15" s="17">
        <v>0.155000001</v>
      </c>
      <c r="J15" s="17">
        <v>7</v>
      </c>
      <c r="K15" s="17" t="s">
        <v>33</v>
      </c>
      <c r="L15" s="17" t="s">
        <v>34</v>
      </c>
      <c r="M15" s="17" t="s">
        <v>35</v>
      </c>
      <c r="N15" s="17">
        <v>2</v>
      </c>
      <c r="O15" s="17">
        <v>999999</v>
      </c>
      <c r="P15" s="17">
        <v>2</v>
      </c>
      <c r="Q15" s="17">
        <v>1</v>
      </c>
      <c r="R15" s="17"/>
      <c r="S15" s="17"/>
      <c r="T15" s="17" t="s">
        <v>88</v>
      </c>
      <c r="U15" s="17" t="s">
        <v>37</v>
      </c>
      <c r="V15" s="17">
        <v>3822190090</v>
      </c>
      <c r="W15" s="17"/>
      <c r="X15" s="17" t="s">
        <v>65</v>
      </c>
      <c r="Y15" s="17" t="s">
        <v>90</v>
      </c>
      <c r="Z15" s="17"/>
      <c r="AA15" s="17" t="s">
        <v>47</v>
      </c>
      <c r="AB15" s="17" t="s">
        <v>42</v>
      </c>
      <c r="AC15" s="17" t="s">
        <v>91</v>
      </c>
      <c r="AD15" s="26" t="s">
        <v>96</v>
      </c>
    </row>
    <row r="16" spans="1:30" hidden="1" x14ac:dyDescent="0.35">
      <c r="A16" s="13">
        <v>302553</v>
      </c>
      <c r="B16" s="14" t="s">
        <v>97</v>
      </c>
      <c r="C16" s="14" t="s">
        <v>46</v>
      </c>
      <c r="D16" s="14" t="s">
        <v>32</v>
      </c>
      <c r="E16" s="14"/>
      <c r="F16" s="14">
        <v>13</v>
      </c>
      <c r="G16" s="14">
        <v>14</v>
      </c>
      <c r="H16" s="14">
        <v>2366</v>
      </c>
      <c r="I16" s="14">
        <v>0.50499999500000003</v>
      </c>
      <c r="J16" s="14">
        <v>13</v>
      </c>
      <c r="K16" s="14" t="s">
        <v>33</v>
      </c>
      <c r="L16" s="14" t="s">
        <v>34</v>
      </c>
      <c r="M16" s="14" t="s">
        <v>35</v>
      </c>
      <c r="N16" s="14">
        <v>2</v>
      </c>
      <c r="O16" s="14">
        <v>999999</v>
      </c>
      <c r="P16" s="14">
        <v>2</v>
      </c>
      <c r="Q16" s="14">
        <v>1</v>
      </c>
      <c r="R16" s="14"/>
      <c r="S16" s="14"/>
      <c r="T16" s="14" t="s">
        <v>88</v>
      </c>
      <c r="U16" s="14" t="s">
        <v>37</v>
      </c>
      <c r="V16" s="14">
        <v>3822190090</v>
      </c>
      <c r="W16" s="14"/>
      <c r="X16" s="14" t="s">
        <v>65</v>
      </c>
      <c r="Y16" s="14" t="s">
        <v>98</v>
      </c>
      <c r="Z16" s="14"/>
      <c r="AA16" s="14" t="s">
        <v>47</v>
      </c>
      <c r="AB16" s="14" t="s">
        <v>42</v>
      </c>
      <c r="AC16" s="14"/>
      <c r="AD16" s="25" t="s">
        <v>99</v>
      </c>
    </row>
    <row r="17" spans="1:30" hidden="1" x14ac:dyDescent="0.35">
      <c r="A17" s="16">
        <v>302555</v>
      </c>
      <c r="B17" s="17" t="s">
        <v>100</v>
      </c>
      <c r="C17" s="17" t="s">
        <v>46</v>
      </c>
      <c r="D17" s="17" t="s">
        <v>32</v>
      </c>
      <c r="E17" s="17"/>
      <c r="F17" s="17">
        <v>3</v>
      </c>
      <c r="G17" s="17">
        <v>21</v>
      </c>
      <c r="H17" s="17">
        <v>630</v>
      </c>
      <c r="I17" s="17">
        <v>0.119999997</v>
      </c>
      <c r="J17" s="17">
        <v>10</v>
      </c>
      <c r="K17" s="17" t="s">
        <v>33</v>
      </c>
      <c r="L17" s="17" t="s">
        <v>34</v>
      </c>
      <c r="M17" s="17" t="s">
        <v>35</v>
      </c>
      <c r="N17" s="17">
        <v>2</v>
      </c>
      <c r="O17" s="17">
        <v>999999</v>
      </c>
      <c r="P17" s="17">
        <v>2</v>
      </c>
      <c r="Q17" s="17">
        <v>1</v>
      </c>
      <c r="R17" s="17"/>
      <c r="S17" s="17"/>
      <c r="T17" s="17" t="s">
        <v>88</v>
      </c>
      <c r="U17" s="17" t="s">
        <v>37</v>
      </c>
      <c r="V17" s="17">
        <v>3822190090</v>
      </c>
      <c r="W17" s="17" t="s">
        <v>64</v>
      </c>
      <c r="X17" s="17" t="s">
        <v>65</v>
      </c>
      <c r="Y17" s="17" t="s">
        <v>90</v>
      </c>
      <c r="Z17" s="17" t="s">
        <v>41</v>
      </c>
      <c r="AA17" s="17" t="s">
        <v>42</v>
      </c>
      <c r="AB17" s="17" t="s">
        <v>42</v>
      </c>
      <c r="AC17" s="17" t="s">
        <v>91</v>
      </c>
      <c r="AD17" s="26" t="s">
        <v>101</v>
      </c>
    </row>
    <row r="18" spans="1:30" hidden="1" x14ac:dyDescent="0.35">
      <c r="A18" s="13">
        <v>302736</v>
      </c>
      <c r="B18" s="14" t="s">
        <v>102</v>
      </c>
      <c r="C18" s="14" t="s">
        <v>46</v>
      </c>
      <c r="D18" s="14" t="s">
        <v>32</v>
      </c>
      <c r="E18" s="14">
        <v>50</v>
      </c>
      <c r="F18" s="14">
        <v>12</v>
      </c>
      <c r="G18" s="14">
        <v>30</v>
      </c>
      <c r="H18" s="14">
        <v>9360</v>
      </c>
      <c r="I18" s="14">
        <v>0.959999979</v>
      </c>
      <c r="J18" s="14">
        <v>26</v>
      </c>
      <c r="K18" s="14" t="s">
        <v>33</v>
      </c>
      <c r="L18" s="14" t="s">
        <v>34</v>
      </c>
      <c r="M18" s="14" t="s">
        <v>35</v>
      </c>
      <c r="N18" s="14">
        <v>2</v>
      </c>
      <c r="O18" s="14">
        <v>999999</v>
      </c>
      <c r="P18" s="14">
        <v>2</v>
      </c>
      <c r="Q18" s="14">
        <v>1</v>
      </c>
      <c r="R18" s="14"/>
      <c r="S18" s="14"/>
      <c r="T18" s="14" t="s">
        <v>36</v>
      </c>
      <c r="U18" s="14" t="s">
        <v>37</v>
      </c>
      <c r="V18" s="14">
        <v>3005901000</v>
      </c>
      <c r="W18" s="14" t="s">
        <v>64</v>
      </c>
      <c r="X18" s="14" t="s">
        <v>39</v>
      </c>
      <c r="Y18" s="14" t="s">
        <v>40</v>
      </c>
      <c r="Z18" s="14"/>
      <c r="AA18" s="14" t="s">
        <v>47</v>
      </c>
      <c r="AB18" s="14" t="s">
        <v>42</v>
      </c>
      <c r="AC18" s="14"/>
      <c r="AD18" s="25" t="s">
        <v>103</v>
      </c>
    </row>
    <row r="19" spans="1:30" hidden="1" x14ac:dyDescent="0.35">
      <c r="A19" s="16">
        <v>302809</v>
      </c>
      <c r="B19" s="17" t="s">
        <v>104</v>
      </c>
      <c r="C19" s="17" t="s">
        <v>46</v>
      </c>
      <c r="D19" s="17" t="s">
        <v>32</v>
      </c>
      <c r="E19" s="17">
        <v>5</v>
      </c>
      <c r="F19" s="17">
        <v>3</v>
      </c>
      <c r="G19" s="17">
        <v>21</v>
      </c>
      <c r="H19" s="17">
        <v>693</v>
      </c>
      <c r="I19" s="17">
        <v>0.115000002</v>
      </c>
      <c r="J19" s="17">
        <v>11</v>
      </c>
      <c r="K19" s="17" t="s">
        <v>33</v>
      </c>
      <c r="L19" s="17" t="s">
        <v>34</v>
      </c>
      <c r="M19" s="17" t="s">
        <v>35</v>
      </c>
      <c r="N19" s="17">
        <v>2</v>
      </c>
      <c r="O19" s="17">
        <v>999999</v>
      </c>
      <c r="P19" s="17">
        <v>2</v>
      </c>
      <c r="Q19" s="17">
        <v>1</v>
      </c>
      <c r="R19" s="17"/>
      <c r="S19" s="17"/>
      <c r="T19" s="17" t="s">
        <v>36</v>
      </c>
      <c r="U19" s="17" t="s">
        <v>37</v>
      </c>
      <c r="V19" s="17">
        <v>3822190090</v>
      </c>
      <c r="W19" s="17" t="s">
        <v>64</v>
      </c>
      <c r="X19" s="17" t="s">
        <v>105</v>
      </c>
      <c r="Y19" s="17" t="s">
        <v>90</v>
      </c>
      <c r="Z19" s="17"/>
      <c r="AA19" s="17" t="s">
        <v>42</v>
      </c>
      <c r="AB19" s="17" t="s">
        <v>42</v>
      </c>
      <c r="AC19" s="17" t="s">
        <v>91</v>
      </c>
      <c r="AD19" s="26" t="s">
        <v>106</v>
      </c>
    </row>
    <row r="20" spans="1:30" hidden="1" x14ac:dyDescent="0.35">
      <c r="A20" s="13">
        <v>302933</v>
      </c>
      <c r="B20" s="14" t="s">
        <v>107</v>
      </c>
      <c r="C20" s="14" t="s">
        <v>46</v>
      </c>
      <c r="D20" s="14" t="s">
        <v>32</v>
      </c>
      <c r="E20" s="14"/>
      <c r="F20" s="14">
        <v>3</v>
      </c>
      <c r="G20" s="14">
        <v>10</v>
      </c>
      <c r="H20" s="14">
        <v>180</v>
      </c>
      <c r="I20" s="14">
        <v>5.9999998999999998E-2</v>
      </c>
      <c r="J20" s="14">
        <v>6</v>
      </c>
      <c r="K20" s="14" t="s">
        <v>33</v>
      </c>
      <c r="L20" s="14" t="s">
        <v>34</v>
      </c>
      <c r="M20" s="14" t="s">
        <v>35</v>
      </c>
      <c r="N20" s="14">
        <v>2</v>
      </c>
      <c r="O20" s="14">
        <v>999999</v>
      </c>
      <c r="P20" s="14">
        <v>2</v>
      </c>
      <c r="Q20" s="14">
        <v>1</v>
      </c>
      <c r="R20" s="14"/>
      <c r="S20" s="14"/>
      <c r="T20" s="14" t="s">
        <v>36</v>
      </c>
      <c r="U20" s="14" t="s">
        <v>37</v>
      </c>
      <c r="V20" s="14">
        <v>3822190090</v>
      </c>
      <c r="W20" s="14" t="s">
        <v>64</v>
      </c>
      <c r="X20" s="14" t="s">
        <v>105</v>
      </c>
      <c r="Y20" s="14" t="s">
        <v>90</v>
      </c>
      <c r="Z20" s="14"/>
      <c r="AA20" s="14" t="s">
        <v>47</v>
      </c>
      <c r="AB20" s="14" t="s">
        <v>42</v>
      </c>
      <c r="AC20" s="14" t="s">
        <v>91</v>
      </c>
      <c r="AD20" s="25" t="s">
        <v>108</v>
      </c>
    </row>
    <row r="21" spans="1:30" hidden="1" x14ac:dyDescent="0.35">
      <c r="A21" s="16">
        <v>302935</v>
      </c>
      <c r="B21" s="17" t="s">
        <v>109</v>
      </c>
      <c r="C21" s="17" t="s">
        <v>46</v>
      </c>
      <c r="D21" s="17" t="s">
        <v>32</v>
      </c>
      <c r="E21" s="17"/>
      <c r="F21" s="17">
        <v>3</v>
      </c>
      <c r="G21" s="17">
        <v>10</v>
      </c>
      <c r="H21" s="17">
        <v>210</v>
      </c>
      <c r="I21" s="17">
        <v>5.9999998999999998E-2</v>
      </c>
      <c r="J21" s="17">
        <v>7</v>
      </c>
      <c r="K21" s="17" t="s">
        <v>33</v>
      </c>
      <c r="L21" s="17" t="s">
        <v>34</v>
      </c>
      <c r="M21" s="17" t="s">
        <v>35</v>
      </c>
      <c r="N21" s="17">
        <v>2</v>
      </c>
      <c r="O21" s="17">
        <v>999999</v>
      </c>
      <c r="P21" s="17">
        <v>2</v>
      </c>
      <c r="Q21" s="17">
        <v>1</v>
      </c>
      <c r="R21" s="17"/>
      <c r="S21" s="17"/>
      <c r="T21" s="17" t="s">
        <v>36</v>
      </c>
      <c r="U21" s="17" t="s">
        <v>37</v>
      </c>
      <c r="V21" s="17">
        <v>3822190090</v>
      </c>
      <c r="W21" s="17" t="s">
        <v>64</v>
      </c>
      <c r="X21" s="17" t="s">
        <v>105</v>
      </c>
      <c r="Y21" s="17" t="s">
        <v>90</v>
      </c>
      <c r="Z21" s="17"/>
      <c r="AA21" s="17" t="s">
        <v>47</v>
      </c>
      <c r="AB21" s="17" t="s">
        <v>42</v>
      </c>
      <c r="AC21" s="17" t="s">
        <v>91</v>
      </c>
      <c r="AD21" s="26" t="s">
        <v>110</v>
      </c>
    </row>
    <row r="22" spans="1:30" hidden="1" x14ac:dyDescent="0.35">
      <c r="A22" s="13">
        <v>302937</v>
      </c>
      <c r="B22" s="14" t="s">
        <v>111</v>
      </c>
      <c r="C22" s="14" t="s">
        <v>46</v>
      </c>
      <c r="D22" s="14" t="s">
        <v>32</v>
      </c>
      <c r="E22" s="14"/>
      <c r="F22" s="14">
        <v>3</v>
      </c>
      <c r="G22" s="14">
        <v>10</v>
      </c>
      <c r="H22" s="14">
        <v>180</v>
      </c>
      <c r="I22" s="14">
        <v>6.4999998000000003E-2</v>
      </c>
      <c r="J22" s="14">
        <v>6</v>
      </c>
      <c r="K22" s="14" t="s">
        <v>33</v>
      </c>
      <c r="L22" s="14" t="s">
        <v>34</v>
      </c>
      <c r="M22" s="14" t="s">
        <v>35</v>
      </c>
      <c r="N22" s="14">
        <v>2</v>
      </c>
      <c r="O22" s="14">
        <v>999999</v>
      </c>
      <c r="P22" s="14">
        <v>2</v>
      </c>
      <c r="Q22" s="14">
        <v>1</v>
      </c>
      <c r="R22" s="14"/>
      <c r="S22" s="14"/>
      <c r="T22" s="14" t="s">
        <v>88</v>
      </c>
      <c r="U22" s="14" t="s">
        <v>37</v>
      </c>
      <c r="V22" s="14">
        <v>3822190090</v>
      </c>
      <c r="W22" s="14" t="s">
        <v>64</v>
      </c>
      <c r="X22" s="14" t="s">
        <v>65</v>
      </c>
      <c r="Y22" s="14" t="s">
        <v>90</v>
      </c>
      <c r="Z22" s="14" t="s">
        <v>41</v>
      </c>
      <c r="AA22" s="14" t="s">
        <v>47</v>
      </c>
      <c r="AB22" s="14" t="s">
        <v>42</v>
      </c>
      <c r="AC22" s="14" t="s">
        <v>91</v>
      </c>
      <c r="AD22" s="25" t="s">
        <v>112</v>
      </c>
    </row>
    <row r="23" spans="1:30" hidden="1" x14ac:dyDescent="0.35">
      <c r="A23" s="16">
        <v>302941</v>
      </c>
      <c r="B23" s="17" t="s">
        <v>113</v>
      </c>
      <c r="C23" s="17" t="s">
        <v>46</v>
      </c>
      <c r="D23" s="17" t="s">
        <v>32</v>
      </c>
      <c r="E23" s="17"/>
      <c r="F23" s="17">
        <v>14</v>
      </c>
      <c r="G23" s="17">
        <v>13</v>
      </c>
      <c r="H23" s="17">
        <v>1638</v>
      </c>
      <c r="I23" s="17">
        <v>0.20000000300000001</v>
      </c>
      <c r="J23" s="17">
        <v>9</v>
      </c>
      <c r="K23" s="17" t="s">
        <v>33</v>
      </c>
      <c r="L23" s="17" t="s">
        <v>34</v>
      </c>
      <c r="M23" s="17" t="s">
        <v>35</v>
      </c>
      <c r="N23" s="17">
        <v>2</v>
      </c>
      <c r="O23" s="17">
        <v>999999</v>
      </c>
      <c r="P23" s="17">
        <v>2</v>
      </c>
      <c r="Q23" s="17">
        <v>1</v>
      </c>
      <c r="R23" s="17"/>
      <c r="S23" s="17"/>
      <c r="T23" s="17" t="s">
        <v>36</v>
      </c>
      <c r="U23" s="17" t="s">
        <v>37</v>
      </c>
      <c r="V23" s="17">
        <v>3822190090</v>
      </c>
      <c r="W23" s="17" t="s">
        <v>64</v>
      </c>
      <c r="X23" s="17" t="s">
        <v>105</v>
      </c>
      <c r="Y23" s="17" t="s">
        <v>40</v>
      </c>
      <c r="Z23" s="17"/>
      <c r="AA23" s="17" t="s">
        <v>47</v>
      </c>
      <c r="AB23" s="17" t="s">
        <v>42</v>
      </c>
      <c r="AC23" s="17"/>
      <c r="AD23" s="23" t="s">
        <v>114</v>
      </c>
    </row>
    <row r="24" spans="1:30" hidden="1" x14ac:dyDescent="0.35">
      <c r="A24" s="13">
        <v>302943</v>
      </c>
      <c r="B24" s="14" t="s">
        <v>115</v>
      </c>
      <c r="C24" s="14" t="s">
        <v>46</v>
      </c>
      <c r="D24" s="14" t="s">
        <v>32</v>
      </c>
      <c r="E24" s="14"/>
      <c r="F24" s="14">
        <v>9</v>
      </c>
      <c r="G24" s="14">
        <v>13</v>
      </c>
      <c r="H24" s="14">
        <v>1521</v>
      </c>
      <c r="I24" s="14">
        <v>0.310000002</v>
      </c>
      <c r="J24" s="14">
        <v>13</v>
      </c>
      <c r="K24" s="14" t="s">
        <v>33</v>
      </c>
      <c r="L24" s="14" t="s">
        <v>34</v>
      </c>
      <c r="M24" s="14" t="s">
        <v>35</v>
      </c>
      <c r="N24" s="14">
        <v>2</v>
      </c>
      <c r="O24" s="14">
        <v>999999</v>
      </c>
      <c r="P24" s="14">
        <v>2</v>
      </c>
      <c r="Q24" s="14">
        <v>1</v>
      </c>
      <c r="R24" s="14"/>
      <c r="S24" s="14"/>
      <c r="T24" s="14" t="s">
        <v>36</v>
      </c>
      <c r="U24" s="14" t="s">
        <v>37</v>
      </c>
      <c r="V24" s="14">
        <v>3822190090</v>
      </c>
      <c r="W24" s="14" t="s">
        <v>64</v>
      </c>
      <c r="X24" s="14" t="s">
        <v>105</v>
      </c>
      <c r="Y24" s="14" t="s">
        <v>40</v>
      </c>
      <c r="Z24" s="14"/>
      <c r="AA24" s="14" t="s">
        <v>47</v>
      </c>
      <c r="AB24" s="14" t="s">
        <v>42</v>
      </c>
      <c r="AC24" s="14"/>
      <c r="AD24" s="25" t="s">
        <v>116</v>
      </c>
    </row>
    <row r="25" spans="1:30" hidden="1" x14ac:dyDescent="0.35">
      <c r="A25" s="16">
        <v>302945</v>
      </c>
      <c r="B25" s="17" t="s">
        <v>117</v>
      </c>
      <c r="C25" s="17" t="s">
        <v>46</v>
      </c>
      <c r="D25" s="17" t="s">
        <v>32</v>
      </c>
      <c r="E25" s="17"/>
      <c r="F25" s="17">
        <v>13</v>
      </c>
      <c r="G25" s="17">
        <v>13</v>
      </c>
      <c r="H25" s="17">
        <v>1521</v>
      </c>
      <c r="I25" s="17">
        <v>0.310000002</v>
      </c>
      <c r="J25" s="17">
        <v>9</v>
      </c>
      <c r="K25" s="17" t="s">
        <v>33</v>
      </c>
      <c r="L25" s="17" t="s">
        <v>34</v>
      </c>
      <c r="M25" s="17" t="s">
        <v>35</v>
      </c>
      <c r="N25" s="17">
        <v>2</v>
      </c>
      <c r="O25" s="17">
        <v>999999</v>
      </c>
      <c r="P25" s="17">
        <v>2</v>
      </c>
      <c r="Q25" s="17">
        <v>1</v>
      </c>
      <c r="R25" s="17"/>
      <c r="S25" s="17"/>
      <c r="T25" s="17" t="s">
        <v>88</v>
      </c>
      <c r="U25" s="17" t="s">
        <v>37</v>
      </c>
      <c r="V25" s="17">
        <v>3822190090</v>
      </c>
      <c r="W25" s="17" t="s">
        <v>64</v>
      </c>
      <c r="X25" s="17" t="s">
        <v>65</v>
      </c>
      <c r="Y25" s="17" t="s">
        <v>40</v>
      </c>
      <c r="Z25" s="17" t="s">
        <v>41</v>
      </c>
      <c r="AA25" s="17" t="s">
        <v>47</v>
      </c>
      <c r="AB25" s="17" t="s">
        <v>42</v>
      </c>
      <c r="AC25" s="17"/>
      <c r="AD25" s="26" t="s">
        <v>118</v>
      </c>
    </row>
    <row r="26" spans="1:30" hidden="1" x14ac:dyDescent="0.35">
      <c r="A26" s="13">
        <v>303000</v>
      </c>
      <c r="B26" s="14" t="s">
        <v>119</v>
      </c>
      <c r="C26" s="14" t="s">
        <v>46</v>
      </c>
      <c r="D26" s="14" t="s">
        <v>32</v>
      </c>
      <c r="E26" s="14"/>
      <c r="F26" s="14">
        <v>14</v>
      </c>
      <c r="G26" s="14">
        <v>13</v>
      </c>
      <c r="H26" s="14">
        <v>2366</v>
      </c>
      <c r="I26" s="14">
        <v>0.61000001400000003</v>
      </c>
      <c r="J26" s="14">
        <v>13</v>
      </c>
      <c r="K26" s="14" t="s">
        <v>33</v>
      </c>
      <c r="L26" s="14" t="s">
        <v>34</v>
      </c>
      <c r="M26" s="14" t="s">
        <v>35</v>
      </c>
      <c r="N26" s="14">
        <v>2</v>
      </c>
      <c r="O26" s="14">
        <v>999999</v>
      </c>
      <c r="P26" s="14">
        <v>2</v>
      </c>
      <c r="Q26" s="14">
        <v>1</v>
      </c>
      <c r="R26" s="14">
        <v>41</v>
      </c>
      <c r="S26" s="14">
        <v>42</v>
      </c>
      <c r="T26" s="14" t="s">
        <v>88</v>
      </c>
      <c r="U26" s="14" t="s">
        <v>37</v>
      </c>
      <c r="V26" s="14">
        <v>3822190090</v>
      </c>
      <c r="W26" s="14" t="s">
        <v>38</v>
      </c>
      <c r="X26" s="14" t="s">
        <v>39</v>
      </c>
      <c r="Y26" s="14" t="s">
        <v>40</v>
      </c>
      <c r="Z26" s="14"/>
      <c r="AA26" s="14" t="s">
        <v>42</v>
      </c>
      <c r="AB26" s="14" t="s">
        <v>42</v>
      </c>
      <c r="AC26" s="14" t="s">
        <v>43</v>
      </c>
      <c r="AD26" s="25" t="s">
        <v>120</v>
      </c>
    </row>
    <row r="27" spans="1:30" hidden="1" x14ac:dyDescent="0.35">
      <c r="A27" s="16">
        <v>303001</v>
      </c>
      <c r="B27" s="17" t="s">
        <v>121</v>
      </c>
      <c r="C27" s="17" t="s">
        <v>46</v>
      </c>
      <c r="D27" s="17" t="s">
        <v>32</v>
      </c>
      <c r="E27" s="17">
        <v>1</v>
      </c>
      <c r="F27" s="17">
        <v>23</v>
      </c>
      <c r="G27" s="17">
        <v>36</v>
      </c>
      <c r="H27" s="17">
        <v>26496</v>
      </c>
      <c r="I27" s="17">
        <v>6.1849999430000002</v>
      </c>
      <c r="J27" s="17">
        <v>32</v>
      </c>
      <c r="K27" s="17" t="s">
        <v>33</v>
      </c>
      <c r="L27" s="17" t="s">
        <v>34</v>
      </c>
      <c r="M27" s="17" t="s">
        <v>35</v>
      </c>
      <c r="N27" s="17">
        <v>2</v>
      </c>
      <c r="O27" s="17">
        <v>999999</v>
      </c>
      <c r="P27" s="17">
        <v>2</v>
      </c>
      <c r="Q27" s="17">
        <v>1</v>
      </c>
      <c r="R27" s="17"/>
      <c r="S27" s="17">
        <v>88</v>
      </c>
      <c r="T27" s="17" t="s">
        <v>88</v>
      </c>
      <c r="U27" s="17" t="s">
        <v>37</v>
      </c>
      <c r="V27" s="17">
        <v>3822190090</v>
      </c>
      <c r="W27" s="17" t="s">
        <v>64</v>
      </c>
      <c r="X27" s="17" t="s">
        <v>122</v>
      </c>
      <c r="Y27" s="17" t="s">
        <v>40</v>
      </c>
      <c r="Z27" s="17"/>
      <c r="AA27" s="17" t="s">
        <v>47</v>
      </c>
      <c r="AB27" s="17" t="s">
        <v>42</v>
      </c>
      <c r="AC27" s="17"/>
      <c r="AD27" s="26" t="s">
        <v>123</v>
      </c>
    </row>
    <row r="28" spans="1:30" hidden="1" x14ac:dyDescent="0.35">
      <c r="A28" s="13">
        <v>303148</v>
      </c>
      <c r="B28" s="14" t="s">
        <v>124</v>
      </c>
      <c r="C28" s="14" t="s">
        <v>46</v>
      </c>
      <c r="D28" s="14" t="s">
        <v>32</v>
      </c>
      <c r="E28" s="14"/>
      <c r="F28" s="14">
        <v>14</v>
      </c>
      <c r="G28" s="14">
        <v>13</v>
      </c>
      <c r="H28" s="14">
        <v>1638</v>
      </c>
      <c r="I28" s="14">
        <v>0.40000000600000002</v>
      </c>
      <c r="J28" s="14">
        <v>9</v>
      </c>
      <c r="K28" s="14" t="s">
        <v>33</v>
      </c>
      <c r="L28" s="14" t="s">
        <v>34</v>
      </c>
      <c r="M28" s="14" t="s">
        <v>35</v>
      </c>
      <c r="N28" s="14">
        <v>2</v>
      </c>
      <c r="O28" s="14">
        <v>999999</v>
      </c>
      <c r="P28" s="14">
        <v>2</v>
      </c>
      <c r="Q28" s="14">
        <v>1</v>
      </c>
      <c r="R28" s="14"/>
      <c r="S28" s="14"/>
      <c r="T28" s="14" t="s">
        <v>36</v>
      </c>
      <c r="U28" s="14" t="s">
        <v>37</v>
      </c>
      <c r="V28" s="14">
        <v>3822190090</v>
      </c>
      <c r="W28" s="14" t="s">
        <v>64</v>
      </c>
      <c r="X28" s="14" t="s">
        <v>105</v>
      </c>
      <c r="Y28" s="14" t="s">
        <v>40</v>
      </c>
      <c r="Z28" s="14"/>
      <c r="AA28" s="14" t="s">
        <v>47</v>
      </c>
      <c r="AB28" s="14" t="s">
        <v>42</v>
      </c>
      <c r="AC28" s="14"/>
      <c r="AD28" s="25" t="s">
        <v>125</v>
      </c>
    </row>
    <row r="29" spans="1:30" hidden="1" x14ac:dyDescent="0.35">
      <c r="A29" s="16">
        <v>303211</v>
      </c>
      <c r="B29" s="17" t="s">
        <v>126</v>
      </c>
      <c r="C29" s="17" t="s">
        <v>46</v>
      </c>
      <c r="D29" s="17" t="s">
        <v>32</v>
      </c>
      <c r="E29" s="17"/>
      <c r="F29" s="17">
        <v>3</v>
      </c>
      <c r="G29" s="17">
        <v>10</v>
      </c>
      <c r="H29" s="17">
        <v>180</v>
      </c>
      <c r="I29" s="17">
        <v>5.9999998999999998E-2</v>
      </c>
      <c r="J29" s="17">
        <v>6</v>
      </c>
      <c r="K29" s="17" t="s">
        <v>33</v>
      </c>
      <c r="L29" s="17" t="s">
        <v>34</v>
      </c>
      <c r="M29" s="17" t="s">
        <v>35</v>
      </c>
      <c r="N29" s="17">
        <v>2</v>
      </c>
      <c r="O29" s="17">
        <v>999999</v>
      </c>
      <c r="P29" s="17">
        <v>2</v>
      </c>
      <c r="Q29" s="17">
        <v>1</v>
      </c>
      <c r="R29" s="17"/>
      <c r="S29" s="17"/>
      <c r="T29" s="17" t="s">
        <v>36</v>
      </c>
      <c r="U29" s="17" t="s">
        <v>37</v>
      </c>
      <c r="V29" s="17">
        <v>3822190090</v>
      </c>
      <c r="W29" s="17" t="s">
        <v>64</v>
      </c>
      <c r="X29" s="17" t="s">
        <v>105</v>
      </c>
      <c r="Y29" s="17" t="s">
        <v>90</v>
      </c>
      <c r="Z29" s="17"/>
      <c r="AA29" s="17" t="s">
        <v>47</v>
      </c>
      <c r="AB29" s="17" t="s">
        <v>42</v>
      </c>
      <c r="AC29" s="17" t="s">
        <v>91</v>
      </c>
      <c r="AD29" s="26" t="s">
        <v>127</v>
      </c>
    </row>
    <row r="30" spans="1:30" hidden="1" x14ac:dyDescent="0.35">
      <c r="A30" s="13">
        <v>303230</v>
      </c>
      <c r="B30" s="14" t="s">
        <v>128</v>
      </c>
      <c r="C30" s="14" t="s">
        <v>46</v>
      </c>
      <c r="D30" s="14" t="s">
        <v>32</v>
      </c>
      <c r="E30" s="14"/>
      <c r="F30" s="14">
        <v>2</v>
      </c>
      <c r="G30" s="14">
        <v>5</v>
      </c>
      <c r="H30" s="14">
        <v>40</v>
      </c>
      <c r="I30" s="14">
        <v>0.5</v>
      </c>
      <c r="J30" s="14">
        <v>4</v>
      </c>
      <c r="K30" s="14" t="s">
        <v>33</v>
      </c>
      <c r="L30" s="14" t="s">
        <v>34</v>
      </c>
      <c r="M30" s="14" t="s">
        <v>35</v>
      </c>
      <c r="N30" s="14">
        <v>2</v>
      </c>
      <c r="O30" s="14">
        <v>999999</v>
      </c>
      <c r="P30" s="14">
        <v>2</v>
      </c>
      <c r="Q30" s="14">
        <v>1</v>
      </c>
      <c r="R30" s="14"/>
      <c r="S30" s="14"/>
      <c r="T30" s="14" t="s">
        <v>36</v>
      </c>
      <c r="U30" s="14" t="s">
        <v>37</v>
      </c>
      <c r="V30" s="14">
        <v>3822190090</v>
      </c>
      <c r="W30" s="14" t="s">
        <v>64</v>
      </c>
      <c r="X30" s="14" t="s">
        <v>65</v>
      </c>
      <c r="Y30" s="14" t="s">
        <v>90</v>
      </c>
      <c r="Z30" s="14" t="s">
        <v>41</v>
      </c>
      <c r="AA30" s="14" t="s">
        <v>47</v>
      </c>
      <c r="AB30" s="14" t="s">
        <v>42</v>
      </c>
      <c r="AC30" s="14" t="s">
        <v>91</v>
      </c>
      <c r="AD30" s="25" t="s">
        <v>129</v>
      </c>
    </row>
    <row r="31" spans="1:30" hidden="1" x14ac:dyDescent="0.35">
      <c r="A31" s="16">
        <v>303231</v>
      </c>
      <c r="B31" s="17" t="s">
        <v>130</v>
      </c>
      <c r="C31" s="17" t="s">
        <v>46</v>
      </c>
      <c r="D31" s="17" t="s">
        <v>32</v>
      </c>
      <c r="E31" s="17"/>
      <c r="F31" s="17">
        <v>9</v>
      </c>
      <c r="G31" s="17">
        <v>14</v>
      </c>
      <c r="H31" s="17">
        <v>1638</v>
      </c>
      <c r="I31" s="17">
        <v>1</v>
      </c>
      <c r="J31" s="17">
        <v>13</v>
      </c>
      <c r="K31" s="17" t="s">
        <v>33</v>
      </c>
      <c r="L31" s="17" t="s">
        <v>34</v>
      </c>
      <c r="M31" s="17" t="s">
        <v>35</v>
      </c>
      <c r="N31" s="17">
        <v>2</v>
      </c>
      <c r="O31" s="17">
        <v>999999</v>
      </c>
      <c r="P31" s="17">
        <v>2</v>
      </c>
      <c r="Q31" s="17">
        <v>1</v>
      </c>
      <c r="R31" s="17"/>
      <c r="S31" s="17"/>
      <c r="T31" s="17" t="s">
        <v>36</v>
      </c>
      <c r="U31" s="17" t="s">
        <v>37</v>
      </c>
      <c r="V31" s="17">
        <v>3822190090</v>
      </c>
      <c r="W31" s="17" t="s">
        <v>64</v>
      </c>
      <c r="X31" s="17" t="s">
        <v>65</v>
      </c>
      <c r="Y31" s="17" t="s">
        <v>40</v>
      </c>
      <c r="Z31" s="17" t="s">
        <v>41</v>
      </c>
      <c r="AA31" s="17" t="s">
        <v>42</v>
      </c>
      <c r="AB31" s="17" t="s">
        <v>42</v>
      </c>
      <c r="AC31" s="17"/>
      <c r="AD31" s="26" t="s">
        <v>131</v>
      </c>
    </row>
    <row r="32" spans="1:30" hidden="1" x14ac:dyDescent="0.35">
      <c r="A32" s="13">
        <v>303232</v>
      </c>
      <c r="B32" s="14" t="s">
        <v>132</v>
      </c>
      <c r="C32" s="14" t="s">
        <v>46</v>
      </c>
      <c r="D32" s="14" t="s">
        <v>32</v>
      </c>
      <c r="E32" s="14">
        <v>15</v>
      </c>
      <c r="F32" s="14">
        <v>2</v>
      </c>
      <c r="G32" s="14">
        <v>30</v>
      </c>
      <c r="H32" s="14">
        <v>420</v>
      </c>
      <c r="I32" s="14">
        <v>0.94999998799999996</v>
      </c>
      <c r="J32" s="14">
        <v>7</v>
      </c>
      <c r="K32" s="14" t="s">
        <v>33</v>
      </c>
      <c r="L32" s="14" t="s">
        <v>34</v>
      </c>
      <c r="M32" s="14" t="s">
        <v>35</v>
      </c>
      <c r="N32" s="14">
        <v>2</v>
      </c>
      <c r="O32" s="14">
        <v>999999</v>
      </c>
      <c r="P32" s="14">
        <v>2</v>
      </c>
      <c r="Q32" s="14">
        <v>1</v>
      </c>
      <c r="R32" s="14"/>
      <c r="S32" s="14"/>
      <c r="T32" s="14" t="s">
        <v>36</v>
      </c>
      <c r="U32" s="14" t="s">
        <v>37</v>
      </c>
      <c r="V32" s="14">
        <v>3822190090</v>
      </c>
      <c r="W32" s="14" t="s">
        <v>64</v>
      </c>
      <c r="X32" s="14" t="s">
        <v>65</v>
      </c>
      <c r="Y32" s="14" t="s">
        <v>90</v>
      </c>
      <c r="Z32" s="14" t="s">
        <v>41</v>
      </c>
      <c r="AA32" s="14" t="s">
        <v>42</v>
      </c>
      <c r="AB32" s="14" t="s">
        <v>42</v>
      </c>
      <c r="AC32" s="14" t="s">
        <v>91</v>
      </c>
      <c r="AD32" s="25" t="s">
        <v>133</v>
      </c>
    </row>
    <row r="33" spans="1:30" hidden="1" x14ac:dyDescent="0.35">
      <c r="A33" s="16" t="s">
        <v>134</v>
      </c>
      <c r="B33" s="17" t="s">
        <v>135</v>
      </c>
      <c r="C33" s="17" t="s">
        <v>58</v>
      </c>
      <c r="D33" s="17" t="s">
        <v>32</v>
      </c>
      <c r="E33" s="17">
        <v>1</v>
      </c>
      <c r="F33" s="17">
        <v>1</v>
      </c>
      <c r="G33" s="17">
        <v>1</v>
      </c>
      <c r="H33" s="17">
        <v>0</v>
      </c>
      <c r="I33" s="17">
        <v>1</v>
      </c>
      <c r="J33" s="17">
        <v>1</v>
      </c>
      <c r="K33" s="17" t="s">
        <v>33</v>
      </c>
      <c r="L33" s="17" t="s">
        <v>136</v>
      </c>
      <c r="M33" s="17" t="s">
        <v>35</v>
      </c>
      <c r="N33" s="17">
        <v>1</v>
      </c>
      <c r="O33" s="17">
        <v>0</v>
      </c>
      <c r="P33" s="17">
        <v>1</v>
      </c>
      <c r="Q33" s="17">
        <v>2</v>
      </c>
      <c r="R33" s="17"/>
      <c r="S33" s="17"/>
      <c r="T33" s="17"/>
      <c r="U33" s="17" t="s">
        <v>137</v>
      </c>
      <c r="V33" s="17">
        <v>9022140000</v>
      </c>
      <c r="W33" s="17"/>
      <c r="X33" s="17" t="s">
        <v>138</v>
      </c>
      <c r="Y33" s="17" t="s">
        <v>61</v>
      </c>
      <c r="Z33" s="17" t="s">
        <v>41</v>
      </c>
      <c r="AA33" s="17" t="s">
        <v>47</v>
      </c>
      <c r="AB33" s="17" t="s">
        <v>47</v>
      </c>
      <c r="AC33" s="17"/>
      <c r="AD33" s="26" t="s">
        <v>139</v>
      </c>
    </row>
    <row r="34" spans="1:30" hidden="1" x14ac:dyDescent="0.35">
      <c r="A34" s="13" t="s">
        <v>140</v>
      </c>
      <c r="B34" s="14" t="s">
        <v>141</v>
      </c>
      <c r="C34" s="14" t="s">
        <v>31</v>
      </c>
      <c r="D34" s="14" t="s">
        <v>32</v>
      </c>
      <c r="E34" s="14">
        <v>10</v>
      </c>
      <c r="F34" s="14">
        <v>6</v>
      </c>
      <c r="G34" s="14">
        <v>17</v>
      </c>
      <c r="H34" s="14">
        <v>918</v>
      </c>
      <c r="I34" s="14">
        <v>5.9999998999999998E-2</v>
      </c>
      <c r="J34" s="14">
        <v>9</v>
      </c>
      <c r="K34" s="14" t="s">
        <v>33</v>
      </c>
      <c r="L34" s="14" t="s">
        <v>34</v>
      </c>
      <c r="M34" s="14" t="s">
        <v>35</v>
      </c>
      <c r="N34" s="14">
        <v>4</v>
      </c>
      <c r="O34" s="14">
        <v>0</v>
      </c>
      <c r="P34" s="14">
        <v>2</v>
      </c>
      <c r="Q34" s="14">
        <v>1</v>
      </c>
      <c r="R34" s="14"/>
      <c r="S34" s="14"/>
      <c r="T34" s="14" t="s">
        <v>51</v>
      </c>
      <c r="U34" s="14" t="s">
        <v>52</v>
      </c>
      <c r="V34" s="14">
        <v>9018902000</v>
      </c>
      <c r="W34" s="14"/>
      <c r="X34" s="14" t="s">
        <v>53</v>
      </c>
      <c r="Y34" s="14" t="s">
        <v>54</v>
      </c>
      <c r="Z34" s="14" t="s">
        <v>41</v>
      </c>
      <c r="AA34" s="14" t="s">
        <v>42</v>
      </c>
      <c r="AB34" s="14" t="s">
        <v>42</v>
      </c>
      <c r="AC34" s="14"/>
      <c r="AD34" s="25" t="s">
        <v>142</v>
      </c>
    </row>
    <row r="35" spans="1:30" hidden="1" x14ac:dyDescent="0.35">
      <c r="A35" s="16">
        <v>402950</v>
      </c>
      <c r="B35" s="17" t="s">
        <v>143</v>
      </c>
      <c r="C35" s="17" t="s">
        <v>46</v>
      </c>
      <c r="D35" s="17" t="s">
        <v>32</v>
      </c>
      <c r="E35" s="17">
        <v>1</v>
      </c>
      <c r="F35" s="17">
        <v>7</v>
      </c>
      <c r="G35" s="17">
        <v>11</v>
      </c>
      <c r="H35" s="17">
        <v>539</v>
      </c>
      <c r="I35" s="17">
        <v>0.40000000600000002</v>
      </c>
      <c r="J35" s="17">
        <v>7</v>
      </c>
      <c r="K35" s="17" t="s">
        <v>33</v>
      </c>
      <c r="L35" s="17" t="s">
        <v>34</v>
      </c>
      <c r="M35" s="17" t="s">
        <v>35</v>
      </c>
      <c r="N35" s="17">
        <v>2</v>
      </c>
      <c r="O35" s="17">
        <v>999999</v>
      </c>
      <c r="P35" s="17">
        <v>2</v>
      </c>
      <c r="Q35" s="17">
        <v>1</v>
      </c>
      <c r="R35" s="17"/>
      <c r="S35" s="17">
        <v>79</v>
      </c>
      <c r="T35" s="17" t="s">
        <v>36</v>
      </c>
      <c r="U35" s="17" t="s">
        <v>144</v>
      </c>
      <c r="V35" s="17">
        <v>3402509000</v>
      </c>
      <c r="W35" s="17" t="s">
        <v>64</v>
      </c>
      <c r="X35" s="17"/>
      <c r="Y35" s="17" t="s">
        <v>40</v>
      </c>
      <c r="Z35" s="17"/>
      <c r="AA35" s="17" t="s">
        <v>42</v>
      </c>
      <c r="AB35" s="17" t="s">
        <v>42</v>
      </c>
      <c r="AC35" s="17"/>
      <c r="AD35" s="26" t="s">
        <v>145</v>
      </c>
    </row>
    <row r="36" spans="1:30" hidden="1" x14ac:dyDescent="0.35">
      <c r="A36" s="13" t="s">
        <v>146</v>
      </c>
      <c r="B36" s="14" t="s">
        <v>147</v>
      </c>
      <c r="C36" s="14" t="s">
        <v>46</v>
      </c>
      <c r="D36" s="14" t="s">
        <v>32</v>
      </c>
      <c r="E36" s="14">
        <v>3</v>
      </c>
      <c r="F36" s="14">
        <v>17</v>
      </c>
      <c r="G36" s="14">
        <v>69</v>
      </c>
      <c r="H36" s="14">
        <v>35190</v>
      </c>
      <c r="I36" s="14">
        <v>3.539999962</v>
      </c>
      <c r="J36" s="14">
        <v>30</v>
      </c>
      <c r="K36" s="14" t="s">
        <v>33</v>
      </c>
      <c r="L36" s="14" t="s">
        <v>34</v>
      </c>
      <c r="M36" s="14" t="s">
        <v>35</v>
      </c>
      <c r="N36" s="14">
        <v>2</v>
      </c>
      <c r="O36" s="14">
        <v>1095</v>
      </c>
      <c r="P36" s="14">
        <v>2</v>
      </c>
      <c r="Q36" s="14">
        <v>1</v>
      </c>
      <c r="R36" s="14"/>
      <c r="S36" s="14"/>
      <c r="T36" s="14" t="s">
        <v>51</v>
      </c>
      <c r="U36" s="14" t="s">
        <v>52</v>
      </c>
      <c r="V36" s="14">
        <v>9018902000</v>
      </c>
      <c r="W36" s="14"/>
      <c r="X36" s="14" t="s">
        <v>53</v>
      </c>
      <c r="Y36" s="14" t="s">
        <v>54</v>
      </c>
      <c r="Z36" s="14" t="s">
        <v>41</v>
      </c>
      <c r="AA36" s="14" t="s">
        <v>47</v>
      </c>
      <c r="AB36" s="14" t="s">
        <v>42</v>
      </c>
      <c r="AC36" s="14"/>
      <c r="AD36" s="25" t="s">
        <v>148</v>
      </c>
    </row>
    <row r="37" spans="1:30" hidden="1" x14ac:dyDescent="0.35">
      <c r="A37" s="16" t="s">
        <v>149</v>
      </c>
      <c r="B37" s="17" t="s">
        <v>150</v>
      </c>
      <c r="C37" s="17" t="s">
        <v>46</v>
      </c>
      <c r="D37" s="17" t="s">
        <v>32</v>
      </c>
      <c r="E37" s="17">
        <v>3</v>
      </c>
      <c r="F37" s="17">
        <v>1</v>
      </c>
      <c r="G37" s="17">
        <v>1</v>
      </c>
      <c r="H37" s="17">
        <v>0</v>
      </c>
      <c r="I37" s="17">
        <v>1</v>
      </c>
      <c r="J37" s="17">
        <v>1</v>
      </c>
      <c r="K37" s="17" t="s">
        <v>33</v>
      </c>
      <c r="L37" s="17" t="s">
        <v>136</v>
      </c>
      <c r="M37" s="17" t="s">
        <v>35</v>
      </c>
      <c r="N37" s="17">
        <v>4</v>
      </c>
      <c r="O37" s="17">
        <v>0</v>
      </c>
      <c r="P37" s="17">
        <v>2</v>
      </c>
      <c r="Q37" s="17">
        <v>1</v>
      </c>
      <c r="R37" s="17"/>
      <c r="S37" s="17"/>
      <c r="T37" s="17"/>
      <c r="U37" s="17" t="s">
        <v>72</v>
      </c>
      <c r="V37" s="17">
        <v>9018902000</v>
      </c>
      <c r="W37" s="17"/>
      <c r="X37" s="17" t="s">
        <v>53</v>
      </c>
      <c r="Y37" s="17" t="s">
        <v>54</v>
      </c>
      <c r="Z37" s="17" t="s">
        <v>41</v>
      </c>
      <c r="AA37" s="17" t="s">
        <v>47</v>
      </c>
      <c r="AB37" s="17" t="s">
        <v>42</v>
      </c>
      <c r="AC37" s="17"/>
      <c r="AD37" s="26" t="s">
        <v>151</v>
      </c>
    </row>
    <row r="38" spans="1:30" hidden="1" x14ac:dyDescent="0.35">
      <c r="A38" s="13" t="s">
        <v>152</v>
      </c>
      <c r="B38" s="14" t="s">
        <v>153</v>
      </c>
      <c r="C38" s="14" t="s">
        <v>58</v>
      </c>
      <c r="D38" s="14" t="s">
        <v>32</v>
      </c>
      <c r="E38" s="14">
        <v>1</v>
      </c>
      <c r="F38" s="14">
        <v>7</v>
      </c>
      <c r="G38" s="14">
        <v>47</v>
      </c>
      <c r="H38" s="14">
        <v>0</v>
      </c>
      <c r="I38" s="14">
        <v>1.1100000139999999</v>
      </c>
      <c r="J38" s="14">
        <v>20</v>
      </c>
      <c r="K38" s="14" t="s">
        <v>33</v>
      </c>
      <c r="L38" s="14" t="s">
        <v>136</v>
      </c>
      <c r="M38" s="14" t="s">
        <v>35</v>
      </c>
      <c r="N38" s="14">
        <v>1</v>
      </c>
      <c r="O38" s="14">
        <v>0</v>
      </c>
      <c r="P38" s="14">
        <v>1</v>
      </c>
      <c r="Q38" s="14">
        <v>5</v>
      </c>
      <c r="R38" s="14"/>
      <c r="S38" s="14"/>
      <c r="T38" s="14"/>
      <c r="U38" s="14" t="s">
        <v>72</v>
      </c>
      <c r="V38" s="14">
        <v>9018908400</v>
      </c>
      <c r="W38" s="14"/>
      <c r="X38" s="14" t="s">
        <v>154</v>
      </c>
      <c r="Y38" s="14" t="s">
        <v>155</v>
      </c>
      <c r="Z38" s="14" t="s">
        <v>41</v>
      </c>
      <c r="AA38" s="14" t="s">
        <v>47</v>
      </c>
      <c r="AB38" s="14" t="s">
        <v>47</v>
      </c>
      <c r="AC38" s="14"/>
      <c r="AD38" s="25" t="s">
        <v>156</v>
      </c>
    </row>
    <row r="39" spans="1:30" hidden="1" x14ac:dyDescent="0.35">
      <c r="A39" s="16" t="s">
        <v>157</v>
      </c>
      <c r="B39" s="17" t="s">
        <v>158</v>
      </c>
      <c r="C39" s="17" t="s">
        <v>46</v>
      </c>
      <c r="D39" s="17" t="s">
        <v>32</v>
      </c>
      <c r="E39" s="17">
        <v>250</v>
      </c>
      <c r="F39" s="17">
        <v>40</v>
      </c>
      <c r="G39" s="17">
        <v>53</v>
      </c>
      <c r="H39" s="17">
        <v>57240</v>
      </c>
      <c r="I39" s="17">
        <v>11.14500046</v>
      </c>
      <c r="J39" s="17">
        <v>27</v>
      </c>
      <c r="K39" s="17" t="s">
        <v>33</v>
      </c>
      <c r="L39" s="17" t="s">
        <v>34</v>
      </c>
      <c r="M39" s="17" t="s">
        <v>35</v>
      </c>
      <c r="N39" s="17">
        <v>4</v>
      </c>
      <c r="O39" s="17">
        <v>1</v>
      </c>
      <c r="P39" s="17">
        <v>2</v>
      </c>
      <c r="Q39" s="17">
        <v>1</v>
      </c>
      <c r="R39" s="17">
        <v>1</v>
      </c>
      <c r="S39" s="17">
        <v>102</v>
      </c>
      <c r="T39" s="17" t="s">
        <v>36</v>
      </c>
      <c r="U39" s="17" t="s">
        <v>37</v>
      </c>
      <c r="V39" s="17">
        <v>3822190090</v>
      </c>
      <c r="W39" s="17" t="s">
        <v>38</v>
      </c>
      <c r="X39" s="17" t="s">
        <v>39</v>
      </c>
      <c r="Y39" s="17" t="s">
        <v>40</v>
      </c>
      <c r="Z39" s="17" t="s">
        <v>41</v>
      </c>
      <c r="AA39" s="17" t="s">
        <v>47</v>
      </c>
      <c r="AB39" s="17" t="s">
        <v>47</v>
      </c>
      <c r="AC39" s="17" t="s">
        <v>43</v>
      </c>
      <c r="AD39" s="26" t="s">
        <v>159</v>
      </c>
    </row>
    <row r="40" spans="1:30" hidden="1" x14ac:dyDescent="0.35">
      <c r="A40" s="13" t="s">
        <v>160</v>
      </c>
      <c r="B40" s="14" t="s">
        <v>161</v>
      </c>
      <c r="C40" s="14" t="s">
        <v>46</v>
      </c>
      <c r="D40" s="14" t="s">
        <v>32</v>
      </c>
      <c r="E40" s="14">
        <v>500</v>
      </c>
      <c r="F40" s="14">
        <v>31</v>
      </c>
      <c r="G40" s="14">
        <v>40</v>
      </c>
      <c r="H40" s="14">
        <v>49600</v>
      </c>
      <c r="I40" s="14">
        <v>5.8150000569999998</v>
      </c>
      <c r="J40" s="14">
        <v>41</v>
      </c>
      <c r="K40" s="14" t="s">
        <v>33</v>
      </c>
      <c r="L40" s="14" t="s">
        <v>34</v>
      </c>
      <c r="M40" s="14" t="s">
        <v>35</v>
      </c>
      <c r="N40" s="14">
        <v>4</v>
      </c>
      <c r="O40" s="14">
        <v>1</v>
      </c>
      <c r="P40" s="14">
        <v>2</v>
      </c>
      <c r="Q40" s="14">
        <v>1</v>
      </c>
      <c r="R40" s="14"/>
      <c r="S40" s="14">
        <v>83</v>
      </c>
      <c r="T40" s="14" t="s">
        <v>36</v>
      </c>
      <c r="U40" s="14" t="s">
        <v>162</v>
      </c>
      <c r="V40" s="14">
        <v>8421298090</v>
      </c>
      <c r="W40" s="14"/>
      <c r="X40" s="14" t="s">
        <v>53</v>
      </c>
      <c r="Y40" s="14" t="s">
        <v>54</v>
      </c>
      <c r="Z40" s="14" t="s">
        <v>41</v>
      </c>
      <c r="AA40" s="14" t="s">
        <v>47</v>
      </c>
      <c r="AB40" s="14" t="s">
        <v>47</v>
      </c>
      <c r="AC40" s="14"/>
      <c r="AD40" s="25" t="s">
        <v>163</v>
      </c>
    </row>
    <row r="41" spans="1:30" hidden="1" x14ac:dyDescent="0.35">
      <c r="A41" s="16" t="s">
        <v>164</v>
      </c>
      <c r="B41" s="17" t="s">
        <v>165</v>
      </c>
      <c r="C41" s="17" t="s">
        <v>31</v>
      </c>
      <c r="D41" s="17" t="s">
        <v>32</v>
      </c>
      <c r="E41" s="17">
        <v>72</v>
      </c>
      <c r="F41" s="17">
        <v>3</v>
      </c>
      <c r="G41" s="17">
        <v>10</v>
      </c>
      <c r="H41" s="17">
        <v>300</v>
      </c>
      <c r="I41" s="17">
        <v>0.375</v>
      </c>
      <c r="J41" s="17">
        <v>10</v>
      </c>
      <c r="K41" s="17" t="s">
        <v>33</v>
      </c>
      <c r="L41" s="17" t="s">
        <v>34</v>
      </c>
      <c r="M41" s="17" t="s">
        <v>35</v>
      </c>
      <c r="N41" s="17">
        <v>1</v>
      </c>
      <c r="O41" s="17">
        <v>0</v>
      </c>
      <c r="P41" s="17">
        <v>2</v>
      </c>
      <c r="Q41" s="17">
        <v>1</v>
      </c>
      <c r="R41" s="17"/>
      <c r="S41" s="17"/>
      <c r="T41" s="17" t="s">
        <v>36</v>
      </c>
      <c r="U41" s="17" t="s">
        <v>166</v>
      </c>
      <c r="V41" s="17">
        <v>7017900000</v>
      </c>
      <c r="W41" s="17"/>
      <c r="X41" s="17" t="s">
        <v>53</v>
      </c>
      <c r="Y41" s="17" t="s">
        <v>54</v>
      </c>
      <c r="Z41" s="17" t="s">
        <v>41</v>
      </c>
      <c r="AA41" s="17" t="s">
        <v>42</v>
      </c>
      <c r="AB41" s="17" t="s">
        <v>42</v>
      </c>
      <c r="AC41" s="17"/>
      <c r="AD41" s="26" t="s">
        <v>167</v>
      </c>
    </row>
    <row r="42" spans="1:30" hidden="1" x14ac:dyDescent="0.35">
      <c r="A42" s="13" t="s">
        <v>168</v>
      </c>
      <c r="B42" s="14" t="s">
        <v>169</v>
      </c>
      <c r="C42" s="14" t="s">
        <v>46</v>
      </c>
      <c r="D42" s="14" t="s">
        <v>32</v>
      </c>
      <c r="E42" s="14">
        <v>100</v>
      </c>
      <c r="F42" s="14">
        <v>8</v>
      </c>
      <c r="G42" s="14">
        <v>40</v>
      </c>
      <c r="H42" s="14">
        <v>12800</v>
      </c>
      <c r="I42" s="14">
        <v>1.366999984</v>
      </c>
      <c r="J42" s="14">
        <v>40</v>
      </c>
      <c r="K42" s="14" t="s">
        <v>33</v>
      </c>
      <c r="L42" s="14" t="s">
        <v>34</v>
      </c>
      <c r="M42" s="14" t="s">
        <v>35</v>
      </c>
      <c r="N42" s="14">
        <v>4</v>
      </c>
      <c r="O42" s="14"/>
      <c r="P42" s="14">
        <v>2</v>
      </c>
      <c r="Q42" s="14">
        <v>1</v>
      </c>
      <c r="R42" s="14"/>
      <c r="S42" s="14">
        <v>83</v>
      </c>
      <c r="T42" s="14" t="s">
        <v>36</v>
      </c>
      <c r="U42" s="14" t="s">
        <v>162</v>
      </c>
      <c r="V42" s="14">
        <v>8421298090</v>
      </c>
      <c r="W42" s="14"/>
      <c r="X42" s="14" t="s">
        <v>53</v>
      </c>
      <c r="Y42" s="14" t="s">
        <v>54</v>
      </c>
      <c r="Z42" s="14" t="s">
        <v>41</v>
      </c>
      <c r="AA42" s="14" t="s">
        <v>47</v>
      </c>
      <c r="AB42" s="14" t="s">
        <v>47</v>
      </c>
      <c r="AC42" s="14"/>
      <c r="AD42" s="25" t="s">
        <v>170</v>
      </c>
    </row>
    <row r="43" spans="1:30" hidden="1" x14ac:dyDescent="0.35">
      <c r="A43" s="16" t="s">
        <v>171</v>
      </c>
      <c r="B43" s="17" t="s">
        <v>172</v>
      </c>
      <c r="C43" s="17" t="s">
        <v>31</v>
      </c>
      <c r="D43" s="17" t="s">
        <v>32</v>
      </c>
      <c r="E43" s="17">
        <v>500</v>
      </c>
      <c r="F43" s="17">
        <v>10</v>
      </c>
      <c r="G43" s="17">
        <v>20</v>
      </c>
      <c r="H43" s="17">
        <v>2800</v>
      </c>
      <c r="I43" s="17">
        <v>2.6749999519999998</v>
      </c>
      <c r="J43" s="17">
        <v>14</v>
      </c>
      <c r="K43" s="17" t="s">
        <v>33</v>
      </c>
      <c r="L43" s="17" t="s">
        <v>34</v>
      </c>
      <c r="M43" s="17" t="s">
        <v>35</v>
      </c>
      <c r="N43" s="17">
        <v>1</v>
      </c>
      <c r="O43" s="17">
        <v>0</v>
      </c>
      <c r="P43" s="17">
        <v>2</v>
      </c>
      <c r="Q43" s="17">
        <v>1</v>
      </c>
      <c r="R43" s="17"/>
      <c r="S43" s="17">
        <v>83</v>
      </c>
      <c r="T43" s="17" t="s">
        <v>36</v>
      </c>
      <c r="U43" s="17" t="s">
        <v>37</v>
      </c>
      <c r="V43" s="17">
        <v>7017900000</v>
      </c>
      <c r="W43" s="17"/>
      <c r="X43" s="17" t="s">
        <v>53</v>
      </c>
      <c r="Y43" s="17" t="s">
        <v>54</v>
      </c>
      <c r="Z43" s="17" t="s">
        <v>41</v>
      </c>
      <c r="AA43" s="17" t="s">
        <v>47</v>
      </c>
      <c r="AB43" s="17" t="s">
        <v>42</v>
      </c>
      <c r="AC43" s="17"/>
      <c r="AD43" s="26" t="s">
        <v>173</v>
      </c>
    </row>
    <row r="44" spans="1:30" hidden="1" x14ac:dyDescent="0.35">
      <c r="A44" s="13" t="s">
        <v>174</v>
      </c>
      <c r="B44" s="14" t="s">
        <v>175</v>
      </c>
      <c r="C44" s="14" t="s">
        <v>176</v>
      </c>
      <c r="D44" s="14" t="s">
        <v>32</v>
      </c>
      <c r="E44" s="14">
        <v>100</v>
      </c>
      <c r="F44" s="14">
        <v>3</v>
      </c>
      <c r="G44" s="14">
        <v>13</v>
      </c>
      <c r="H44" s="14">
        <v>390</v>
      </c>
      <c r="I44" s="14">
        <v>0.51499998599999997</v>
      </c>
      <c r="J44" s="14">
        <v>10</v>
      </c>
      <c r="K44" s="14" t="s">
        <v>33</v>
      </c>
      <c r="L44" s="14" t="s">
        <v>34</v>
      </c>
      <c r="M44" s="14" t="s">
        <v>35</v>
      </c>
      <c r="N44" s="14">
        <v>1</v>
      </c>
      <c r="O44" s="14">
        <v>0</v>
      </c>
      <c r="P44" s="14">
        <v>2</v>
      </c>
      <c r="Q44" s="14">
        <v>1</v>
      </c>
      <c r="R44" s="14"/>
      <c r="S44" s="14">
        <v>83</v>
      </c>
      <c r="T44" s="14" t="s">
        <v>36</v>
      </c>
      <c r="U44" s="14" t="s">
        <v>166</v>
      </c>
      <c r="V44" s="14">
        <v>7017900000</v>
      </c>
      <c r="W44" s="14"/>
      <c r="X44" s="14" t="s">
        <v>53</v>
      </c>
      <c r="Y44" s="14" t="s">
        <v>54</v>
      </c>
      <c r="Z44" s="14" t="s">
        <v>41</v>
      </c>
      <c r="AA44" s="14" t="s">
        <v>42</v>
      </c>
      <c r="AB44" s="14" t="s">
        <v>42</v>
      </c>
      <c r="AC44" s="14"/>
      <c r="AD44" s="25" t="s">
        <v>177</v>
      </c>
    </row>
    <row r="45" spans="1:30" hidden="1" x14ac:dyDescent="0.35">
      <c r="A45" s="16" t="s">
        <v>178</v>
      </c>
      <c r="B45" s="17" t="s">
        <v>179</v>
      </c>
      <c r="C45" s="17" t="s">
        <v>31</v>
      </c>
      <c r="D45" s="17" t="s">
        <v>32</v>
      </c>
      <c r="E45" s="17">
        <v>4</v>
      </c>
      <c r="F45" s="17">
        <v>23</v>
      </c>
      <c r="G45" s="17">
        <v>27</v>
      </c>
      <c r="H45" s="17">
        <v>14283</v>
      </c>
      <c r="I45" s="17">
        <v>4.2899999619999996</v>
      </c>
      <c r="J45" s="17">
        <v>23</v>
      </c>
      <c r="K45" s="17" t="s">
        <v>33</v>
      </c>
      <c r="L45" s="17" t="s">
        <v>34</v>
      </c>
      <c r="M45" s="17" t="s">
        <v>35</v>
      </c>
      <c r="N45" s="17">
        <v>4</v>
      </c>
      <c r="O45" s="17"/>
      <c r="P45" s="17">
        <v>2</v>
      </c>
      <c r="Q45" s="17">
        <v>1</v>
      </c>
      <c r="R45" s="17">
        <v>1</v>
      </c>
      <c r="S45" s="17">
        <v>102</v>
      </c>
      <c r="T45" s="17"/>
      <c r="U45" s="17"/>
      <c r="V45" s="17">
        <v>3822190090</v>
      </c>
      <c r="W45" s="17" t="s">
        <v>38</v>
      </c>
      <c r="X45" s="17" t="s">
        <v>39</v>
      </c>
      <c r="Y45" s="17" t="s">
        <v>40</v>
      </c>
      <c r="Z45" s="17"/>
      <c r="AA45" s="17" t="s">
        <v>42</v>
      </c>
      <c r="AB45" s="17" t="s">
        <v>42</v>
      </c>
      <c r="AC45" s="17" t="s">
        <v>43</v>
      </c>
      <c r="AD45" s="26" t="s">
        <v>180</v>
      </c>
    </row>
    <row r="46" spans="1:30" hidden="1" x14ac:dyDescent="0.35">
      <c r="A46" s="13" t="s">
        <v>181</v>
      </c>
      <c r="B46" s="14" t="s">
        <v>182</v>
      </c>
      <c r="C46" s="14" t="s">
        <v>31</v>
      </c>
      <c r="D46" s="14" t="s">
        <v>32</v>
      </c>
      <c r="E46" s="14">
        <v>4</v>
      </c>
      <c r="F46" s="14">
        <v>22</v>
      </c>
      <c r="G46" s="14">
        <v>26</v>
      </c>
      <c r="H46" s="14">
        <v>12584</v>
      </c>
      <c r="I46" s="14">
        <v>4.4850001339999999</v>
      </c>
      <c r="J46" s="14">
        <v>22</v>
      </c>
      <c r="K46" s="14" t="s">
        <v>33</v>
      </c>
      <c r="L46" s="14" t="s">
        <v>34</v>
      </c>
      <c r="M46" s="14" t="s">
        <v>35</v>
      </c>
      <c r="N46" s="14">
        <v>4</v>
      </c>
      <c r="O46" s="14"/>
      <c r="P46" s="14">
        <v>2</v>
      </c>
      <c r="Q46" s="14">
        <v>1</v>
      </c>
      <c r="R46" s="14">
        <v>1</v>
      </c>
      <c r="S46" s="14">
        <v>102</v>
      </c>
      <c r="T46" s="14"/>
      <c r="U46" s="14" t="s">
        <v>37</v>
      </c>
      <c r="V46" s="14">
        <v>3822190090</v>
      </c>
      <c r="W46" s="14" t="s">
        <v>38</v>
      </c>
      <c r="X46" s="14" t="s">
        <v>39</v>
      </c>
      <c r="Y46" s="14" t="s">
        <v>40</v>
      </c>
      <c r="Z46" s="14"/>
      <c r="AA46" s="14" t="s">
        <v>42</v>
      </c>
      <c r="AB46" s="14" t="s">
        <v>42</v>
      </c>
      <c r="AC46" s="14" t="s">
        <v>43</v>
      </c>
      <c r="AD46" s="25" t="s">
        <v>183</v>
      </c>
    </row>
    <row r="47" spans="1:30" hidden="1" x14ac:dyDescent="0.35">
      <c r="A47" s="16" t="s">
        <v>184</v>
      </c>
      <c r="B47" s="17" t="s">
        <v>185</v>
      </c>
      <c r="C47" s="17" t="s">
        <v>176</v>
      </c>
      <c r="D47" s="17" t="s">
        <v>32</v>
      </c>
      <c r="E47" s="17">
        <v>100</v>
      </c>
      <c r="F47" s="17">
        <v>3</v>
      </c>
      <c r="G47" s="17">
        <v>13</v>
      </c>
      <c r="H47" s="17">
        <v>390</v>
      </c>
      <c r="I47" s="17">
        <v>0.50499999500000003</v>
      </c>
      <c r="J47" s="17">
        <v>10</v>
      </c>
      <c r="K47" s="17" t="s">
        <v>33</v>
      </c>
      <c r="L47" s="17" t="s">
        <v>34</v>
      </c>
      <c r="M47" s="17" t="s">
        <v>35</v>
      </c>
      <c r="N47" s="17">
        <v>1</v>
      </c>
      <c r="O47" s="17">
        <v>0</v>
      </c>
      <c r="P47" s="17">
        <v>2</v>
      </c>
      <c r="Q47" s="17">
        <v>1</v>
      </c>
      <c r="R47" s="17"/>
      <c r="S47" s="17">
        <v>83</v>
      </c>
      <c r="T47" s="17" t="s">
        <v>36</v>
      </c>
      <c r="U47" s="17" t="s">
        <v>166</v>
      </c>
      <c r="V47" s="17">
        <v>7017900000</v>
      </c>
      <c r="W47" s="17"/>
      <c r="X47" s="17" t="s">
        <v>53</v>
      </c>
      <c r="Y47" s="17" t="s">
        <v>54</v>
      </c>
      <c r="Z47" s="17" t="s">
        <v>41</v>
      </c>
      <c r="AA47" s="17" t="s">
        <v>42</v>
      </c>
      <c r="AB47" s="17" t="s">
        <v>42</v>
      </c>
      <c r="AC47" s="17"/>
      <c r="AD47" s="26" t="s">
        <v>186</v>
      </c>
    </row>
    <row r="48" spans="1:30" hidden="1" x14ac:dyDescent="0.35">
      <c r="A48" s="13" t="s">
        <v>187</v>
      </c>
      <c r="B48" s="14" t="s">
        <v>188</v>
      </c>
      <c r="C48" s="14" t="s">
        <v>46</v>
      </c>
      <c r="D48" s="14" t="s">
        <v>32</v>
      </c>
      <c r="E48" s="14">
        <v>100</v>
      </c>
      <c r="F48" s="14">
        <v>25</v>
      </c>
      <c r="G48" s="14">
        <v>60</v>
      </c>
      <c r="H48" s="14">
        <v>36000</v>
      </c>
      <c r="I48" s="14">
        <v>4.3899998660000001</v>
      </c>
      <c r="J48" s="14">
        <v>24</v>
      </c>
      <c r="K48" s="14" t="s">
        <v>33</v>
      </c>
      <c r="L48" s="14" t="s">
        <v>34</v>
      </c>
      <c r="M48" s="14" t="s">
        <v>35</v>
      </c>
      <c r="N48" s="14">
        <v>4</v>
      </c>
      <c r="O48" s="14">
        <v>0</v>
      </c>
      <c r="P48" s="14">
        <v>2</v>
      </c>
      <c r="Q48" s="14">
        <v>1</v>
      </c>
      <c r="R48" s="14"/>
      <c r="S48" s="14">
        <v>83</v>
      </c>
      <c r="T48" s="14" t="s">
        <v>36</v>
      </c>
      <c r="U48" s="14" t="s">
        <v>162</v>
      </c>
      <c r="V48" s="14">
        <v>8421298090</v>
      </c>
      <c r="W48" s="14"/>
      <c r="X48" s="14" t="s">
        <v>53</v>
      </c>
      <c r="Y48" s="14" t="s">
        <v>54</v>
      </c>
      <c r="Z48" s="14" t="s">
        <v>41</v>
      </c>
      <c r="AA48" s="14" t="s">
        <v>47</v>
      </c>
      <c r="AB48" s="14" t="s">
        <v>47</v>
      </c>
      <c r="AC48" s="14"/>
      <c r="AD48" s="25" t="s">
        <v>189</v>
      </c>
    </row>
    <row r="49" spans="1:30" hidden="1" x14ac:dyDescent="0.35">
      <c r="A49" s="16" t="s">
        <v>190</v>
      </c>
      <c r="B49" s="17" t="s">
        <v>191</v>
      </c>
      <c r="C49" s="17" t="s">
        <v>46</v>
      </c>
      <c r="D49" s="17" t="s">
        <v>32</v>
      </c>
      <c r="E49" s="17">
        <v>1</v>
      </c>
      <c r="F49" s="17">
        <v>28</v>
      </c>
      <c r="G49" s="17">
        <v>18</v>
      </c>
      <c r="H49" s="17">
        <v>7056</v>
      </c>
      <c r="I49" s="17">
        <v>4.2899999619999996</v>
      </c>
      <c r="J49" s="17">
        <v>14</v>
      </c>
      <c r="K49" s="17" t="s">
        <v>33</v>
      </c>
      <c r="L49" s="17" t="s">
        <v>34</v>
      </c>
      <c r="M49" s="17" t="s">
        <v>35</v>
      </c>
      <c r="N49" s="17">
        <v>4</v>
      </c>
      <c r="O49" s="17"/>
      <c r="P49" s="17">
        <v>2</v>
      </c>
      <c r="Q49" s="17">
        <v>1</v>
      </c>
      <c r="R49" s="17"/>
      <c r="S49" s="17">
        <v>79</v>
      </c>
      <c r="T49" s="17" t="s">
        <v>36</v>
      </c>
      <c r="U49" s="17" t="s">
        <v>37</v>
      </c>
      <c r="V49" s="17">
        <v>3822190090</v>
      </c>
      <c r="W49" s="17"/>
      <c r="X49" s="17" t="s">
        <v>39</v>
      </c>
      <c r="Y49" s="17" t="s">
        <v>40</v>
      </c>
      <c r="Z49" s="17" t="s">
        <v>41</v>
      </c>
      <c r="AA49" s="17" t="s">
        <v>42</v>
      </c>
      <c r="AB49" s="17" t="s">
        <v>42</v>
      </c>
      <c r="AC49" s="17"/>
      <c r="AD49" s="26" t="s">
        <v>192</v>
      </c>
    </row>
    <row r="50" spans="1:30" hidden="1" x14ac:dyDescent="0.35">
      <c r="A50" s="13" t="s">
        <v>193</v>
      </c>
      <c r="B50" s="14" t="s">
        <v>194</v>
      </c>
      <c r="C50" s="14" t="s">
        <v>46</v>
      </c>
      <c r="D50" s="14" t="s">
        <v>32</v>
      </c>
      <c r="E50" s="14">
        <v>1</v>
      </c>
      <c r="F50" s="14">
        <v>28</v>
      </c>
      <c r="G50" s="14">
        <v>19</v>
      </c>
      <c r="H50" s="14">
        <v>7056</v>
      </c>
      <c r="I50" s="14">
        <v>4.6149997709999999</v>
      </c>
      <c r="J50" s="14">
        <v>16</v>
      </c>
      <c r="K50" s="14" t="s">
        <v>33</v>
      </c>
      <c r="L50" s="14" t="s">
        <v>34</v>
      </c>
      <c r="M50" s="14" t="s">
        <v>35</v>
      </c>
      <c r="N50" s="14">
        <v>4</v>
      </c>
      <c r="O50" s="14"/>
      <c r="P50" s="14">
        <v>2</v>
      </c>
      <c r="Q50" s="14">
        <v>1</v>
      </c>
      <c r="R50" s="14"/>
      <c r="S50" s="14">
        <v>79</v>
      </c>
      <c r="T50" s="14" t="s">
        <v>36</v>
      </c>
      <c r="U50" s="14" t="s">
        <v>195</v>
      </c>
      <c r="V50" s="14">
        <v>3204900090</v>
      </c>
      <c r="W50" s="14"/>
      <c r="X50" s="14" t="s">
        <v>196</v>
      </c>
      <c r="Y50" s="14" t="s">
        <v>98</v>
      </c>
      <c r="Z50" s="14" t="s">
        <v>41</v>
      </c>
      <c r="AA50" s="14" t="s">
        <v>47</v>
      </c>
      <c r="AB50" s="14" t="s">
        <v>47</v>
      </c>
      <c r="AC50" s="14"/>
      <c r="AD50" s="25" t="s">
        <v>197</v>
      </c>
    </row>
    <row r="51" spans="1:30" hidden="1" x14ac:dyDescent="0.35">
      <c r="A51" s="16" t="s">
        <v>198</v>
      </c>
      <c r="B51" s="17" t="s">
        <v>199</v>
      </c>
      <c r="C51" s="17" t="s">
        <v>31</v>
      </c>
      <c r="D51" s="17" t="s">
        <v>32</v>
      </c>
      <c r="E51" s="17">
        <v>1</v>
      </c>
      <c r="F51" s="17">
        <v>14</v>
      </c>
      <c r="G51" s="17">
        <v>28</v>
      </c>
      <c r="H51" s="17">
        <v>7448</v>
      </c>
      <c r="I51" s="17">
        <v>3.6400001049999999</v>
      </c>
      <c r="J51" s="17">
        <v>19</v>
      </c>
      <c r="K51" s="17" t="s">
        <v>33</v>
      </c>
      <c r="L51" s="17" t="s">
        <v>34</v>
      </c>
      <c r="M51" s="17" t="s">
        <v>35</v>
      </c>
      <c r="N51" s="17">
        <v>4</v>
      </c>
      <c r="O51" s="17">
        <v>0</v>
      </c>
      <c r="P51" s="17">
        <v>2</v>
      </c>
      <c r="Q51" s="17">
        <v>1</v>
      </c>
      <c r="R51" s="17">
        <v>1</v>
      </c>
      <c r="S51" s="17">
        <v>102</v>
      </c>
      <c r="T51" s="17"/>
      <c r="U51" s="17" t="s">
        <v>37</v>
      </c>
      <c r="V51" s="17">
        <v>3822190090</v>
      </c>
      <c r="W51" s="17" t="s">
        <v>38</v>
      </c>
      <c r="X51" s="17" t="s">
        <v>39</v>
      </c>
      <c r="Y51" s="17" t="s">
        <v>40</v>
      </c>
      <c r="Z51" s="17"/>
      <c r="AA51" s="17" t="s">
        <v>47</v>
      </c>
      <c r="AB51" s="17" t="s">
        <v>47</v>
      </c>
      <c r="AC51" s="17" t="s">
        <v>43</v>
      </c>
      <c r="AD51" s="26" t="s">
        <v>200</v>
      </c>
    </row>
    <row r="52" spans="1:30" hidden="1" x14ac:dyDescent="0.35">
      <c r="A52" s="13" t="s">
        <v>201</v>
      </c>
      <c r="B52" s="14" t="s">
        <v>202</v>
      </c>
      <c r="C52" s="14" t="s">
        <v>31</v>
      </c>
      <c r="D52" s="14" t="s">
        <v>32</v>
      </c>
      <c r="E52" s="14">
        <v>1</v>
      </c>
      <c r="F52" s="14">
        <v>15</v>
      </c>
      <c r="G52" s="14">
        <v>28</v>
      </c>
      <c r="H52" s="14">
        <v>7980</v>
      </c>
      <c r="I52" s="14">
        <v>3.4500000480000002</v>
      </c>
      <c r="J52" s="14">
        <v>19</v>
      </c>
      <c r="K52" s="14" t="s">
        <v>33</v>
      </c>
      <c r="L52" s="14" t="s">
        <v>34</v>
      </c>
      <c r="M52" s="14" t="s">
        <v>35</v>
      </c>
      <c r="N52" s="14">
        <v>4</v>
      </c>
      <c r="O52" s="14">
        <v>0</v>
      </c>
      <c r="P52" s="14">
        <v>2</v>
      </c>
      <c r="Q52" s="14">
        <v>1</v>
      </c>
      <c r="R52" s="14">
        <v>1</v>
      </c>
      <c r="S52" s="14">
        <v>102</v>
      </c>
      <c r="T52" s="14"/>
      <c r="U52" s="14" t="s">
        <v>37</v>
      </c>
      <c r="V52" s="14">
        <v>3822190090</v>
      </c>
      <c r="W52" s="14" t="s">
        <v>38</v>
      </c>
      <c r="X52" s="14" t="s">
        <v>39</v>
      </c>
      <c r="Y52" s="14" t="s">
        <v>40</v>
      </c>
      <c r="Z52" s="14"/>
      <c r="AA52" s="14" t="s">
        <v>47</v>
      </c>
      <c r="AB52" s="14" t="s">
        <v>47</v>
      </c>
      <c r="AC52" s="14" t="s">
        <v>43</v>
      </c>
      <c r="AD52" s="25" t="s">
        <v>203</v>
      </c>
    </row>
    <row r="53" spans="1:30" hidden="1" x14ac:dyDescent="0.35">
      <c r="A53" s="16" t="s">
        <v>204</v>
      </c>
      <c r="B53" s="17" t="s">
        <v>205</v>
      </c>
      <c r="C53" s="17" t="s">
        <v>46</v>
      </c>
      <c r="D53" s="17" t="s">
        <v>32</v>
      </c>
      <c r="E53" s="17">
        <v>1</v>
      </c>
      <c r="F53" s="17">
        <v>27</v>
      </c>
      <c r="G53" s="17">
        <v>19</v>
      </c>
      <c r="H53" s="17">
        <v>7448</v>
      </c>
      <c r="I53" s="17">
        <v>4.4450001720000003</v>
      </c>
      <c r="J53" s="17">
        <v>14</v>
      </c>
      <c r="K53" s="17" t="s">
        <v>33</v>
      </c>
      <c r="L53" s="17" t="s">
        <v>34</v>
      </c>
      <c r="M53" s="17" t="s">
        <v>35</v>
      </c>
      <c r="N53" s="17">
        <v>4</v>
      </c>
      <c r="O53" s="17"/>
      <c r="P53" s="17">
        <v>2</v>
      </c>
      <c r="Q53" s="17">
        <v>1</v>
      </c>
      <c r="R53" s="17"/>
      <c r="S53" s="17">
        <v>79</v>
      </c>
      <c r="T53" s="17" t="s">
        <v>36</v>
      </c>
      <c r="U53" s="17" t="s">
        <v>37</v>
      </c>
      <c r="V53" s="17">
        <v>3822190090</v>
      </c>
      <c r="W53" s="17"/>
      <c r="X53" s="17" t="s">
        <v>39</v>
      </c>
      <c r="Y53" s="17" t="s">
        <v>40</v>
      </c>
      <c r="Z53" s="17" t="s">
        <v>41</v>
      </c>
      <c r="AA53" s="17" t="s">
        <v>47</v>
      </c>
      <c r="AB53" s="17" t="s">
        <v>47</v>
      </c>
      <c r="AC53" s="17"/>
      <c r="AD53" s="26" t="s">
        <v>206</v>
      </c>
    </row>
    <row r="54" spans="1:30" hidden="1" x14ac:dyDescent="0.35">
      <c r="A54" s="13" t="s">
        <v>207</v>
      </c>
      <c r="B54" s="14" t="s">
        <v>208</v>
      </c>
      <c r="C54" s="14" t="s">
        <v>58</v>
      </c>
      <c r="D54" s="14" t="s">
        <v>32</v>
      </c>
      <c r="E54" s="14">
        <v>1</v>
      </c>
      <c r="F54" s="14"/>
      <c r="G54" s="14"/>
      <c r="H54" s="14">
        <v>0</v>
      </c>
      <c r="I54" s="14">
        <v>0.01</v>
      </c>
      <c r="J54" s="14"/>
      <c r="K54" s="14" t="s">
        <v>209</v>
      </c>
      <c r="L54" s="14" t="s">
        <v>136</v>
      </c>
      <c r="M54" s="14"/>
      <c r="N54" s="14">
        <v>1</v>
      </c>
      <c r="O54" s="14">
        <v>0</v>
      </c>
      <c r="P54" s="14">
        <v>1</v>
      </c>
      <c r="Q54" s="14">
        <v>5</v>
      </c>
      <c r="R54" s="14"/>
      <c r="S54" s="14"/>
      <c r="T54" s="14" t="s">
        <v>36</v>
      </c>
      <c r="U54" s="14" t="s">
        <v>59</v>
      </c>
      <c r="V54" s="14">
        <v>9018908400</v>
      </c>
      <c r="W54" s="14"/>
      <c r="X54" s="14" t="s">
        <v>154</v>
      </c>
      <c r="Y54" s="14" t="s">
        <v>155</v>
      </c>
      <c r="Z54" s="14" t="s">
        <v>41</v>
      </c>
      <c r="AA54" s="14"/>
      <c r="AB54" s="14"/>
      <c r="AC54" s="14"/>
      <c r="AD54" s="25" t="s">
        <v>210</v>
      </c>
    </row>
    <row r="55" spans="1:30" hidden="1" x14ac:dyDescent="0.35">
      <c r="A55" s="16" t="s">
        <v>211</v>
      </c>
      <c r="B55" s="17" t="s">
        <v>212</v>
      </c>
      <c r="C55" s="17" t="s">
        <v>176</v>
      </c>
      <c r="D55" s="17" t="s">
        <v>32</v>
      </c>
      <c r="E55" s="17"/>
      <c r="F55" s="17"/>
      <c r="G55" s="17"/>
      <c r="H55" s="17">
        <v>0</v>
      </c>
      <c r="I55" s="17">
        <v>0.01</v>
      </c>
      <c r="J55" s="17"/>
      <c r="K55" s="17" t="s">
        <v>209</v>
      </c>
      <c r="L55" s="17" t="s">
        <v>136</v>
      </c>
      <c r="M55" s="17"/>
      <c r="N55" s="17">
        <v>1</v>
      </c>
      <c r="O55" s="17">
        <v>0</v>
      </c>
      <c r="P55" s="17">
        <v>2</v>
      </c>
      <c r="Q55" s="17">
        <v>1</v>
      </c>
      <c r="R55" s="17"/>
      <c r="S55" s="17"/>
      <c r="T55" s="17" t="s">
        <v>36</v>
      </c>
      <c r="U55" s="17" t="s">
        <v>59</v>
      </c>
      <c r="V55" s="17">
        <v>9018908400</v>
      </c>
      <c r="W55" s="17"/>
      <c r="X55" s="17" t="s">
        <v>154</v>
      </c>
      <c r="Y55" s="17" t="s">
        <v>155</v>
      </c>
      <c r="Z55" s="17" t="s">
        <v>41</v>
      </c>
      <c r="AA55" s="17"/>
      <c r="AB55" s="17"/>
      <c r="AC55" s="17"/>
      <c r="AD55" s="26" t="s">
        <v>213</v>
      </c>
    </row>
    <row r="56" spans="1:30" hidden="1" x14ac:dyDescent="0.35">
      <c r="A56" s="13" t="s">
        <v>214</v>
      </c>
      <c r="B56" s="14" t="s">
        <v>215</v>
      </c>
      <c r="C56" s="14" t="s">
        <v>176</v>
      </c>
      <c r="D56" s="14" t="s">
        <v>32</v>
      </c>
      <c r="E56" s="14"/>
      <c r="F56" s="14"/>
      <c r="G56" s="14"/>
      <c r="H56" s="14">
        <v>0</v>
      </c>
      <c r="I56" s="14">
        <v>0.01</v>
      </c>
      <c r="J56" s="14"/>
      <c r="K56" s="14" t="s">
        <v>209</v>
      </c>
      <c r="L56" s="14" t="s">
        <v>136</v>
      </c>
      <c r="M56" s="14"/>
      <c r="N56" s="14">
        <v>1</v>
      </c>
      <c r="O56" s="14">
        <v>0</v>
      </c>
      <c r="P56" s="14">
        <v>2</v>
      </c>
      <c r="Q56" s="14">
        <v>1</v>
      </c>
      <c r="R56" s="14"/>
      <c r="S56" s="14"/>
      <c r="T56" s="14" t="s">
        <v>36</v>
      </c>
      <c r="U56" s="14" t="s">
        <v>59</v>
      </c>
      <c r="V56" s="14">
        <v>9018908400</v>
      </c>
      <c r="W56" s="14"/>
      <c r="X56" s="14" t="s">
        <v>154</v>
      </c>
      <c r="Y56" s="14" t="s">
        <v>155</v>
      </c>
      <c r="Z56" s="14" t="s">
        <v>41</v>
      </c>
      <c r="AA56" s="14"/>
      <c r="AB56" s="14"/>
      <c r="AC56" s="14"/>
      <c r="AD56" s="25" t="s">
        <v>216</v>
      </c>
    </row>
    <row r="57" spans="1:30" hidden="1" x14ac:dyDescent="0.35">
      <c r="A57" s="16" t="s">
        <v>217</v>
      </c>
      <c r="B57" s="17" t="s">
        <v>218</v>
      </c>
      <c r="C57" s="17" t="s">
        <v>31</v>
      </c>
      <c r="D57" s="17" t="s">
        <v>32</v>
      </c>
      <c r="E57" s="17">
        <v>500</v>
      </c>
      <c r="F57" s="17">
        <v>10</v>
      </c>
      <c r="G57" s="17">
        <v>20</v>
      </c>
      <c r="H57" s="17">
        <v>2772</v>
      </c>
      <c r="I57" s="17">
        <v>2.6800000669999999</v>
      </c>
      <c r="J57" s="17">
        <v>15</v>
      </c>
      <c r="K57" s="17" t="s">
        <v>33</v>
      </c>
      <c r="L57" s="17" t="s">
        <v>34</v>
      </c>
      <c r="M57" s="17" t="s">
        <v>35</v>
      </c>
      <c r="N57" s="17">
        <v>1</v>
      </c>
      <c r="O57" s="17">
        <v>0</v>
      </c>
      <c r="P57" s="17">
        <v>2</v>
      </c>
      <c r="Q57" s="17">
        <v>1</v>
      </c>
      <c r="R57" s="17"/>
      <c r="S57" s="17"/>
      <c r="T57" s="17" t="s">
        <v>36</v>
      </c>
      <c r="U57" s="17" t="s">
        <v>166</v>
      </c>
      <c r="V57" s="17">
        <v>7017900000</v>
      </c>
      <c r="W57" s="17"/>
      <c r="X57" s="17" t="s">
        <v>53</v>
      </c>
      <c r="Y57" s="17" t="s">
        <v>54</v>
      </c>
      <c r="Z57" s="17" t="s">
        <v>41</v>
      </c>
      <c r="AA57" s="17" t="s">
        <v>47</v>
      </c>
      <c r="AB57" s="17" t="s">
        <v>42</v>
      </c>
      <c r="AC57" s="17"/>
      <c r="AD57" s="26" t="s">
        <v>219</v>
      </c>
    </row>
    <row r="58" spans="1:30" hidden="1" x14ac:dyDescent="0.35">
      <c r="A58" s="13" t="s">
        <v>220</v>
      </c>
      <c r="B58" s="14" t="s">
        <v>221</v>
      </c>
      <c r="C58" s="14" t="s">
        <v>31</v>
      </c>
      <c r="D58" s="14" t="s">
        <v>32</v>
      </c>
      <c r="E58" s="14">
        <v>50</v>
      </c>
      <c r="F58" s="14">
        <v>14</v>
      </c>
      <c r="G58" s="14">
        <v>34</v>
      </c>
      <c r="H58" s="14">
        <v>7616</v>
      </c>
      <c r="I58" s="14">
        <v>0.96499997400000004</v>
      </c>
      <c r="J58" s="14">
        <v>16</v>
      </c>
      <c r="K58" s="14" t="s">
        <v>33</v>
      </c>
      <c r="L58" s="14" t="s">
        <v>34</v>
      </c>
      <c r="M58" s="14" t="s">
        <v>35</v>
      </c>
      <c r="N58" s="14">
        <v>4</v>
      </c>
      <c r="O58" s="14">
        <v>365</v>
      </c>
      <c r="P58" s="14">
        <v>2</v>
      </c>
      <c r="Q58" s="14">
        <v>1</v>
      </c>
      <c r="R58" s="14"/>
      <c r="S58" s="14"/>
      <c r="T58" s="14" t="s">
        <v>36</v>
      </c>
      <c r="U58" s="14" t="s">
        <v>222</v>
      </c>
      <c r="V58" s="14">
        <v>8421298090</v>
      </c>
      <c r="W58" s="14"/>
      <c r="X58" s="14" t="s">
        <v>223</v>
      </c>
      <c r="Y58" s="14" t="s">
        <v>224</v>
      </c>
      <c r="Z58" s="14" t="s">
        <v>41</v>
      </c>
      <c r="AA58" s="14" t="s">
        <v>47</v>
      </c>
      <c r="AB58" s="14" t="s">
        <v>42</v>
      </c>
      <c r="AC58" s="14"/>
      <c r="AD58" s="25" t="s">
        <v>225</v>
      </c>
    </row>
    <row r="59" spans="1:30" hidden="1" x14ac:dyDescent="0.35">
      <c r="A59" s="16">
        <v>815012</v>
      </c>
      <c r="B59" s="17" t="s">
        <v>226</v>
      </c>
      <c r="C59" s="17" t="s">
        <v>176</v>
      </c>
      <c r="D59" s="17" t="s">
        <v>32</v>
      </c>
      <c r="E59" s="17">
        <v>5</v>
      </c>
      <c r="F59" s="17">
        <v>3</v>
      </c>
      <c r="G59" s="17">
        <v>11</v>
      </c>
      <c r="H59" s="17">
        <v>330</v>
      </c>
      <c r="I59" s="17">
        <v>0.32499998800000002</v>
      </c>
      <c r="J59" s="17">
        <v>10</v>
      </c>
      <c r="K59" s="17" t="s">
        <v>33</v>
      </c>
      <c r="L59" s="17" t="s">
        <v>34</v>
      </c>
      <c r="M59" s="17" t="s">
        <v>35</v>
      </c>
      <c r="N59" s="17">
        <v>4</v>
      </c>
      <c r="O59" s="17"/>
      <c r="P59" s="17">
        <v>2</v>
      </c>
      <c r="Q59" s="17">
        <v>1</v>
      </c>
      <c r="R59" s="17"/>
      <c r="S59" s="17">
        <v>33</v>
      </c>
      <c r="T59" s="17" t="s">
        <v>36</v>
      </c>
      <c r="U59" s="17" t="s">
        <v>227</v>
      </c>
      <c r="V59" s="17">
        <v>2811210000</v>
      </c>
      <c r="W59" s="17" t="s">
        <v>38</v>
      </c>
      <c r="X59" s="17" t="s">
        <v>53</v>
      </c>
      <c r="Y59" s="17" t="s">
        <v>54</v>
      </c>
      <c r="Z59" s="17" t="s">
        <v>41</v>
      </c>
      <c r="AA59" s="17" t="s">
        <v>42</v>
      </c>
      <c r="AB59" s="17" t="s">
        <v>42</v>
      </c>
      <c r="AC59" s="17" t="s">
        <v>43</v>
      </c>
      <c r="AD59" s="26" t="s">
        <v>228</v>
      </c>
    </row>
    <row r="60" spans="1:30" hidden="1" x14ac:dyDescent="0.35">
      <c r="A60" s="13" t="s">
        <v>229</v>
      </c>
      <c r="B60" s="14" t="s">
        <v>230</v>
      </c>
      <c r="C60" s="14" t="s">
        <v>46</v>
      </c>
      <c r="D60" s="14" t="s">
        <v>231</v>
      </c>
      <c r="E60" s="14">
        <v>10</v>
      </c>
      <c r="F60" s="14">
        <v>17</v>
      </c>
      <c r="G60" s="14">
        <v>58</v>
      </c>
      <c r="H60" s="14">
        <v>24650</v>
      </c>
      <c r="I60" s="14">
        <v>2.369999886</v>
      </c>
      <c r="J60" s="14">
        <v>25</v>
      </c>
      <c r="K60" s="14" t="s">
        <v>33</v>
      </c>
      <c r="L60" s="14" t="s">
        <v>34</v>
      </c>
      <c r="M60" s="14" t="s">
        <v>35</v>
      </c>
      <c r="N60" s="14">
        <v>4</v>
      </c>
      <c r="O60" s="14"/>
      <c r="P60" s="14">
        <v>2</v>
      </c>
      <c r="Q60" s="14">
        <v>1</v>
      </c>
      <c r="R60" s="14"/>
      <c r="S60" s="14"/>
      <c r="T60" s="14" t="s">
        <v>232</v>
      </c>
      <c r="U60" s="14" t="s">
        <v>72</v>
      </c>
      <c r="V60" s="14">
        <v>9018908400</v>
      </c>
      <c r="W60" s="14"/>
      <c r="X60" s="14" t="s">
        <v>233</v>
      </c>
      <c r="Y60" s="14" t="s">
        <v>224</v>
      </c>
      <c r="Z60" s="14" t="s">
        <v>41</v>
      </c>
      <c r="AA60" s="14" t="s">
        <v>47</v>
      </c>
      <c r="AB60" s="14" t="s">
        <v>42</v>
      </c>
      <c r="AC60" s="14"/>
      <c r="AD60" s="25" t="s">
        <v>234</v>
      </c>
    </row>
    <row r="61" spans="1:30" hidden="1" x14ac:dyDescent="0.35">
      <c r="A61" s="16" t="s">
        <v>235</v>
      </c>
      <c r="B61" s="17" t="s">
        <v>236</v>
      </c>
      <c r="C61" s="17" t="s">
        <v>46</v>
      </c>
      <c r="D61" s="17" t="s">
        <v>231</v>
      </c>
      <c r="E61" s="17">
        <v>10</v>
      </c>
      <c r="F61" s="17">
        <v>17</v>
      </c>
      <c r="G61" s="17">
        <v>58</v>
      </c>
      <c r="H61" s="17">
        <v>24650</v>
      </c>
      <c r="I61" s="17">
        <v>2.880000114</v>
      </c>
      <c r="J61" s="17">
        <v>25</v>
      </c>
      <c r="K61" s="17" t="s">
        <v>33</v>
      </c>
      <c r="L61" s="17" t="s">
        <v>34</v>
      </c>
      <c r="M61" s="17" t="s">
        <v>35</v>
      </c>
      <c r="N61" s="17">
        <v>4</v>
      </c>
      <c r="O61" s="17"/>
      <c r="P61" s="17">
        <v>2</v>
      </c>
      <c r="Q61" s="17">
        <v>1</v>
      </c>
      <c r="R61" s="17"/>
      <c r="S61" s="17"/>
      <c r="T61" s="17" t="s">
        <v>232</v>
      </c>
      <c r="U61" s="17" t="s">
        <v>72</v>
      </c>
      <c r="V61" s="17">
        <v>9018908400</v>
      </c>
      <c r="W61" s="17"/>
      <c r="X61" s="17" t="s">
        <v>233</v>
      </c>
      <c r="Y61" s="17" t="s">
        <v>224</v>
      </c>
      <c r="Z61" s="17" t="s">
        <v>41</v>
      </c>
      <c r="AA61" s="17" t="s">
        <v>47</v>
      </c>
      <c r="AB61" s="17" t="s">
        <v>42</v>
      </c>
      <c r="AC61" s="17"/>
      <c r="AD61" s="26" t="s">
        <v>237</v>
      </c>
    </row>
    <row r="62" spans="1:30" hidden="1" x14ac:dyDescent="0.35">
      <c r="A62" s="13" t="s">
        <v>238</v>
      </c>
      <c r="B62" s="14" t="s">
        <v>239</v>
      </c>
      <c r="C62" s="14" t="s">
        <v>240</v>
      </c>
      <c r="D62" s="14" t="s">
        <v>32</v>
      </c>
      <c r="E62" s="14"/>
      <c r="F62" s="14">
        <v>5</v>
      </c>
      <c r="G62" s="14">
        <v>27</v>
      </c>
      <c r="H62" s="14">
        <v>12936</v>
      </c>
      <c r="I62" s="14">
        <v>0.56999999300000004</v>
      </c>
      <c r="J62" s="14">
        <v>27</v>
      </c>
      <c r="K62" s="14" t="s">
        <v>33</v>
      </c>
      <c r="L62" s="14" t="s">
        <v>34</v>
      </c>
      <c r="M62" s="14" t="s">
        <v>35</v>
      </c>
      <c r="N62" s="14">
        <v>1</v>
      </c>
      <c r="O62" s="14">
        <v>0</v>
      </c>
      <c r="P62" s="14">
        <v>1</v>
      </c>
      <c r="Q62" s="14">
        <v>1</v>
      </c>
      <c r="R62" s="14"/>
      <c r="S62" s="14"/>
      <c r="T62" s="14" t="s">
        <v>36</v>
      </c>
      <c r="U62" s="14" t="s">
        <v>241</v>
      </c>
      <c r="V62" s="14">
        <v>9022908000</v>
      </c>
      <c r="W62" s="14"/>
      <c r="X62" s="14"/>
      <c r="Y62" s="14"/>
      <c r="Z62" s="14" t="s">
        <v>41</v>
      </c>
      <c r="AA62" s="14" t="s">
        <v>42</v>
      </c>
      <c r="AB62" s="14" t="s">
        <v>42</v>
      </c>
      <c r="AC62" s="14"/>
      <c r="AD62" s="25" t="s">
        <v>242</v>
      </c>
    </row>
    <row r="63" spans="1:30" hidden="1" x14ac:dyDescent="0.35">
      <c r="A63" s="16" t="s">
        <v>243</v>
      </c>
      <c r="B63" s="17" t="s">
        <v>244</v>
      </c>
      <c r="C63" s="17" t="s">
        <v>240</v>
      </c>
      <c r="D63" s="17" t="s">
        <v>32</v>
      </c>
      <c r="E63" s="17"/>
      <c r="F63" s="17">
        <v>5</v>
      </c>
      <c r="G63" s="17">
        <v>27</v>
      </c>
      <c r="H63" s="17">
        <v>3640</v>
      </c>
      <c r="I63" s="17">
        <v>0.56999999300000004</v>
      </c>
      <c r="J63" s="17">
        <v>27</v>
      </c>
      <c r="K63" s="17" t="s">
        <v>33</v>
      </c>
      <c r="L63" s="17" t="s">
        <v>34</v>
      </c>
      <c r="M63" s="17" t="s">
        <v>35</v>
      </c>
      <c r="N63" s="17">
        <v>1</v>
      </c>
      <c r="O63" s="17">
        <v>0</v>
      </c>
      <c r="P63" s="17">
        <v>1</v>
      </c>
      <c r="Q63" s="17">
        <v>1</v>
      </c>
      <c r="R63" s="17"/>
      <c r="S63" s="17"/>
      <c r="T63" s="17" t="s">
        <v>36</v>
      </c>
      <c r="U63" s="17" t="s">
        <v>241</v>
      </c>
      <c r="V63" s="17">
        <v>9022908000</v>
      </c>
      <c r="W63" s="17"/>
      <c r="X63" s="17"/>
      <c r="Y63" s="17"/>
      <c r="Z63" s="17" t="s">
        <v>41</v>
      </c>
      <c r="AA63" s="17" t="s">
        <v>42</v>
      </c>
      <c r="AB63" s="17" t="s">
        <v>42</v>
      </c>
      <c r="AC63" s="17"/>
      <c r="AD63" s="26" t="s">
        <v>245</v>
      </c>
    </row>
    <row r="64" spans="1:30" hidden="1" x14ac:dyDescent="0.35">
      <c r="A64" s="13" t="s">
        <v>246</v>
      </c>
      <c r="B64" s="14" t="s">
        <v>247</v>
      </c>
      <c r="C64" s="14" t="s">
        <v>46</v>
      </c>
      <c r="D64" s="14" t="s">
        <v>32</v>
      </c>
      <c r="E64" s="14">
        <v>100</v>
      </c>
      <c r="F64" s="14">
        <v>14</v>
      </c>
      <c r="G64" s="14">
        <v>16</v>
      </c>
      <c r="H64" s="14">
        <v>2688</v>
      </c>
      <c r="I64" s="14">
        <v>0.40999999599999998</v>
      </c>
      <c r="J64" s="14">
        <v>12</v>
      </c>
      <c r="K64" s="14" t="s">
        <v>33</v>
      </c>
      <c r="L64" s="14" t="s">
        <v>34</v>
      </c>
      <c r="M64" s="14" t="s">
        <v>35</v>
      </c>
      <c r="N64" s="14">
        <v>2</v>
      </c>
      <c r="O64" s="14">
        <v>999999</v>
      </c>
      <c r="P64" s="14">
        <v>2</v>
      </c>
      <c r="Q64" s="14">
        <v>1</v>
      </c>
      <c r="R64" s="14"/>
      <c r="S64" s="14"/>
      <c r="T64" s="14" t="s">
        <v>36</v>
      </c>
      <c r="U64" s="14" t="s">
        <v>37</v>
      </c>
      <c r="V64" s="14">
        <v>3822190090</v>
      </c>
      <c r="W64" s="14" t="s">
        <v>248</v>
      </c>
      <c r="X64" s="14" t="s">
        <v>249</v>
      </c>
      <c r="Y64" s="14" t="s">
        <v>90</v>
      </c>
      <c r="Z64" s="14" t="s">
        <v>41</v>
      </c>
      <c r="AA64" s="14" t="s">
        <v>47</v>
      </c>
      <c r="AB64" s="14" t="s">
        <v>42</v>
      </c>
      <c r="AC64" s="14" t="s">
        <v>91</v>
      </c>
      <c r="AD64" s="25" t="s">
        <v>250</v>
      </c>
    </row>
    <row r="65" spans="1:30" hidden="1" x14ac:dyDescent="0.35">
      <c r="A65" s="16" t="s">
        <v>251</v>
      </c>
      <c r="B65" s="17" t="s">
        <v>252</v>
      </c>
      <c r="C65" s="17" t="s">
        <v>46</v>
      </c>
      <c r="D65" s="17" t="s">
        <v>32</v>
      </c>
      <c r="E65" s="17">
        <v>5</v>
      </c>
      <c r="F65" s="17">
        <v>3</v>
      </c>
      <c r="G65" s="17">
        <v>12</v>
      </c>
      <c r="H65" s="17">
        <v>396</v>
      </c>
      <c r="I65" s="17">
        <v>5.9999998999999998E-2</v>
      </c>
      <c r="J65" s="17">
        <v>11</v>
      </c>
      <c r="K65" s="17" t="s">
        <v>33</v>
      </c>
      <c r="L65" s="17" t="s">
        <v>34</v>
      </c>
      <c r="M65" s="17" t="s">
        <v>35</v>
      </c>
      <c r="N65" s="17">
        <v>2</v>
      </c>
      <c r="O65" s="17">
        <v>999999</v>
      </c>
      <c r="P65" s="17">
        <v>2</v>
      </c>
      <c r="Q65" s="17">
        <v>1</v>
      </c>
      <c r="R65" s="17"/>
      <c r="S65" s="17"/>
      <c r="T65" s="17" t="s">
        <v>36</v>
      </c>
      <c r="U65" s="17" t="s">
        <v>37</v>
      </c>
      <c r="V65" s="17">
        <v>3822190090</v>
      </c>
      <c r="W65" s="17" t="s">
        <v>248</v>
      </c>
      <c r="X65" s="17" t="s">
        <v>253</v>
      </c>
      <c r="Y65" s="17" t="s">
        <v>254</v>
      </c>
      <c r="Z65" s="17" t="s">
        <v>41</v>
      </c>
      <c r="AA65" s="17" t="s">
        <v>42</v>
      </c>
      <c r="AB65" s="17" t="s">
        <v>42</v>
      </c>
      <c r="AC65" s="17" t="s">
        <v>255</v>
      </c>
      <c r="AD65" s="26" t="s">
        <v>256</v>
      </c>
    </row>
    <row r="66" spans="1:30" hidden="1" x14ac:dyDescent="0.35">
      <c r="A66" s="13" t="s">
        <v>257</v>
      </c>
      <c r="B66" s="14" t="s">
        <v>258</v>
      </c>
      <c r="C66" s="14" t="s">
        <v>46</v>
      </c>
      <c r="D66" s="14" t="s">
        <v>32</v>
      </c>
      <c r="E66" s="14">
        <v>15</v>
      </c>
      <c r="F66" s="14">
        <v>3</v>
      </c>
      <c r="G66" s="14">
        <v>31</v>
      </c>
      <c r="H66" s="14">
        <v>930</v>
      </c>
      <c r="I66" s="14">
        <v>0.14000000100000001</v>
      </c>
      <c r="J66" s="14">
        <v>10</v>
      </c>
      <c r="K66" s="14" t="s">
        <v>33</v>
      </c>
      <c r="L66" s="14" t="s">
        <v>34</v>
      </c>
      <c r="M66" s="14" t="s">
        <v>35</v>
      </c>
      <c r="N66" s="14">
        <v>2</v>
      </c>
      <c r="O66" s="14">
        <v>999999</v>
      </c>
      <c r="P66" s="14">
        <v>2</v>
      </c>
      <c r="Q66" s="14">
        <v>1</v>
      </c>
      <c r="R66" s="14"/>
      <c r="S66" s="14"/>
      <c r="T66" s="14" t="s">
        <v>36</v>
      </c>
      <c r="U66" s="14" t="s">
        <v>37</v>
      </c>
      <c r="V66" s="14">
        <v>3822190090</v>
      </c>
      <c r="W66" s="14" t="s">
        <v>248</v>
      </c>
      <c r="X66" s="14" t="s">
        <v>253</v>
      </c>
      <c r="Y66" s="14" t="s">
        <v>254</v>
      </c>
      <c r="Z66" s="14" t="s">
        <v>41</v>
      </c>
      <c r="AA66" s="14" t="s">
        <v>42</v>
      </c>
      <c r="AB66" s="14" t="s">
        <v>42</v>
      </c>
      <c r="AC66" s="14" t="s">
        <v>255</v>
      </c>
      <c r="AD66" s="25" t="s">
        <v>259</v>
      </c>
    </row>
    <row r="67" spans="1:30" hidden="1" x14ac:dyDescent="0.35">
      <c r="A67" s="16" t="s">
        <v>260</v>
      </c>
      <c r="B67" s="17" t="s">
        <v>261</v>
      </c>
      <c r="C67" s="17" t="s">
        <v>46</v>
      </c>
      <c r="D67" s="17" t="s">
        <v>32</v>
      </c>
      <c r="E67" s="17">
        <v>5</v>
      </c>
      <c r="F67" s="17">
        <v>8</v>
      </c>
      <c r="G67" s="17">
        <v>9</v>
      </c>
      <c r="H67" s="17">
        <v>576</v>
      </c>
      <c r="I67" s="17">
        <v>0.20000000300000001</v>
      </c>
      <c r="J67" s="17">
        <v>8</v>
      </c>
      <c r="K67" s="17" t="s">
        <v>33</v>
      </c>
      <c r="L67" s="17" t="s">
        <v>34</v>
      </c>
      <c r="M67" s="17" t="s">
        <v>35</v>
      </c>
      <c r="N67" s="17">
        <v>2</v>
      </c>
      <c r="O67" s="17">
        <v>999999</v>
      </c>
      <c r="P67" s="17">
        <v>2</v>
      </c>
      <c r="Q67" s="17">
        <v>1</v>
      </c>
      <c r="R67" s="17"/>
      <c r="S67" s="17"/>
      <c r="T67" s="17" t="s">
        <v>36</v>
      </c>
      <c r="U67" s="17" t="s">
        <v>37</v>
      </c>
      <c r="V67" s="17">
        <v>3822190090</v>
      </c>
      <c r="W67" s="17" t="s">
        <v>64</v>
      </c>
      <c r="X67" s="17" t="s">
        <v>122</v>
      </c>
      <c r="Y67" s="17" t="s">
        <v>40</v>
      </c>
      <c r="Z67" s="17" t="s">
        <v>41</v>
      </c>
      <c r="AA67" s="17" t="s">
        <v>47</v>
      </c>
      <c r="AB67" s="17" t="s">
        <v>42</v>
      </c>
      <c r="AC67" s="17"/>
      <c r="AD67" s="26" t="s">
        <v>262</v>
      </c>
    </row>
    <row r="68" spans="1:30" hidden="1" x14ac:dyDescent="0.35">
      <c r="A68" s="13" t="s">
        <v>263</v>
      </c>
      <c r="B68" s="14" t="s">
        <v>264</v>
      </c>
      <c r="C68" s="14" t="s">
        <v>46</v>
      </c>
      <c r="D68" s="14" t="s">
        <v>32</v>
      </c>
      <c r="E68" s="14"/>
      <c r="F68" s="14">
        <v>14</v>
      </c>
      <c r="G68" s="14">
        <v>16</v>
      </c>
      <c r="H68" s="14">
        <v>2912</v>
      </c>
      <c r="I68" s="14">
        <v>0.41999998700000002</v>
      </c>
      <c r="J68" s="14">
        <v>13</v>
      </c>
      <c r="K68" s="14" t="s">
        <v>33</v>
      </c>
      <c r="L68" s="14" t="s">
        <v>34</v>
      </c>
      <c r="M68" s="14" t="s">
        <v>35</v>
      </c>
      <c r="N68" s="14">
        <v>2</v>
      </c>
      <c r="O68" s="14">
        <v>999999</v>
      </c>
      <c r="P68" s="14">
        <v>2</v>
      </c>
      <c r="Q68" s="14">
        <v>1</v>
      </c>
      <c r="R68" s="14"/>
      <c r="S68" s="14"/>
      <c r="T68" s="14" t="s">
        <v>88</v>
      </c>
      <c r="U68" s="14" t="s">
        <v>37</v>
      </c>
      <c r="V68" s="14">
        <v>3822190090</v>
      </c>
      <c r="W68" s="14" t="s">
        <v>248</v>
      </c>
      <c r="X68" s="14" t="s">
        <v>249</v>
      </c>
      <c r="Y68" s="14" t="s">
        <v>90</v>
      </c>
      <c r="Z68" s="14"/>
      <c r="AA68" s="14" t="s">
        <v>47</v>
      </c>
      <c r="AB68" s="14" t="s">
        <v>42</v>
      </c>
      <c r="AC68" s="14" t="s">
        <v>91</v>
      </c>
      <c r="AD68" s="25" t="s">
        <v>265</v>
      </c>
    </row>
    <row r="69" spans="1:30" hidden="1" x14ac:dyDescent="0.35">
      <c r="A69" s="16" t="s">
        <v>266</v>
      </c>
      <c r="B69" s="17" t="s">
        <v>267</v>
      </c>
      <c r="C69" s="17" t="s">
        <v>46</v>
      </c>
      <c r="D69" s="17" t="s">
        <v>32</v>
      </c>
      <c r="E69" s="17"/>
      <c r="F69" s="17">
        <v>3</v>
      </c>
      <c r="G69" s="17">
        <v>12</v>
      </c>
      <c r="H69" s="17">
        <v>396</v>
      </c>
      <c r="I69" s="17">
        <v>5.5E-2</v>
      </c>
      <c r="J69" s="17">
        <v>11</v>
      </c>
      <c r="K69" s="17" t="s">
        <v>33</v>
      </c>
      <c r="L69" s="17" t="s">
        <v>34</v>
      </c>
      <c r="M69" s="17" t="s">
        <v>35</v>
      </c>
      <c r="N69" s="17">
        <v>2</v>
      </c>
      <c r="O69" s="17">
        <v>999999</v>
      </c>
      <c r="P69" s="17">
        <v>2</v>
      </c>
      <c r="Q69" s="17">
        <v>1</v>
      </c>
      <c r="R69" s="17"/>
      <c r="S69" s="17"/>
      <c r="T69" s="17" t="s">
        <v>88</v>
      </c>
      <c r="U69" s="17" t="s">
        <v>37</v>
      </c>
      <c r="V69" s="17">
        <v>3822190090</v>
      </c>
      <c r="W69" s="17" t="s">
        <v>248</v>
      </c>
      <c r="X69" s="17" t="s">
        <v>253</v>
      </c>
      <c r="Y69" s="17" t="s">
        <v>254</v>
      </c>
      <c r="Z69" s="17"/>
      <c r="AA69" s="17" t="s">
        <v>42</v>
      </c>
      <c r="AB69" s="17" t="s">
        <v>42</v>
      </c>
      <c r="AC69" s="17" t="s">
        <v>255</v>
      </c>
      <c r="AD69" s="26" t="s">
        <v>268</v>
      </c>
    </row>
    <row r="70" spans="1:30" hidden="1" x14ac:dyDescent="0.35">
      <c r="A70" s="13" t="s">
        <v>269</v>
      </c>
      <c r="B70" s="14" t="s">
        <v>270</v>
      </c>
      <c r="C70" s="14" t="s">
        <v>46</v>
      </c>
      <c r="D70" s="14" t="s">
        <v>32</v>
      </c>
      <c r="E70" s="14">
        <v>15</v>
      </c>
      <c r="F70" s="14">
        <v>4</v>
      </c>
      <c r="G70" s="14">
        <v>31</v>
      </c>
      <c r="H70" s="14">
        <v>1240</v>
      </c>
      <c r="I70" s="14">
        <v>0.125</v>
      </c>
      <c r="J70" s="14">
        <v>10</v>
      </c>
      <c r="K70" s="14" t="s">
        <v>33</v>
      </c>
      <c r="L70" s="14" t="s">
        <v>34</v>
      </c>
      <c r="M70" s="14" t="s">
        <v>35</v>
      </c>
      <c r="N70" s="14">
        <v>2</v>
      </c>
      <c r="O70" s="14">
        <v>999999</v>
      </c>
      <c r="P70" s="14">
        <v>2</v>
      </c>
      <c r="Q70" s="14">
        <v>1</v>
      </c>
      <c r="R70" s="14"/>
      <c r="S70" s="14"/>
      <c r="T70" s="14" t="s">
        <v>88</v>
      </c>
      <c r="U70" s="14" t="s">
        <v>37</v>
      </c>
      <c r="V70" s="14">
        <v>3822190090</v>
      </c>
      <c r="W70" s="14" t="s">
        <v>248</v>
      </c>
      <c r="X70" s="14" t="s">
        <v>253</v>
      </c>
      <c r="Y70" s="14" t="s">
        <v>254</v>
      </c>
      <c r="Z70" s="14"/>
      <c r="AA70" s="14" t="s">
        <v>47</v>
      </c>
      <c r="AB70" s="14" t="s">
        <v>42</v>
      </c>
      <c r="AC70" s="14" t="s">
        <v>255</v>
      </c>
      <c r="AD70" s="25" t="s">
        <v>271</v>
      </c>
    </row>
    <row r="71" spans="1:30" hidden="1" x14ac:dyDescent="0.35">
      <c r="A71" s="16" t="s">
        <v>272</v>
      </c>
      <c r="B71" s="17" t="s">
        <v>273</v>
      </c>
      <c r="C71" s="17" t="s">
        <v>46</v>
      </c>
      <c r="D71" s="17" t="s">
        <v>32</v>
      </c>
      <c r="E71" s="17"/>
      <c r="F71" s="17">
        <v>14</v>
      </c>
      <c r="G71" s="17">
        <v>16</v>
      </c>
      <c r="H71" s="17">
        <v>2688</v>
      </c>
      <c r="I71" s="17">
        <v>0.41999998700000002</v>
      </c>
      <c r="J71" s="17">
        <v>12</v>
      </c>
      <c r="K71" s="17" t="s">
        <v>33</v>
      </c>
      <c r="L71" s="17" t="s">
        <v>34</v>
      </c>
      <c r="M71" s="17" t="s">
        <v>35</v>
      </c>
      <c r="N71" s="17">
        <v>2</v>
      </c>
      <c r="O71" s="17">
        <v>999999</v>
      </c>
      <c r="P71" s="17">
        <v>2</v>
      </c>
      <c r="Q71" s="17">
        <v>1</v>
      </c>
      <c r="R71" s="17"/>
      <c r="S71" s="17"/>
      <c r="T71" s="17" t="s">
        <v>88</v>
      </c>
      <c r="U71" s="17" t="s">
        <v>37</v>
      </c>
      <c r="V71" s="17">
        <v>3822190090</v>
      </c>
      <c r="W71" s="17" t="s">
        <v>248</v>
      </c>
      <c r="X71" s="17" t="s">
        <v>249</v>
      </c>
      <c r="Y71" s="17" t="s">
        <v>90</v>
      </c>
      <c r="Z71" s="17" t="s">
        <v>41</v>
      </c>
      <c r="AA71" s="17" t="s">
        <v>47</v>
      </c>
      <c r="AB71" s="17" t="s">
        <v>42</v>
      </c>
      <c r="AC71" s="17" t="s">
        <v>91</v>
      </c>
      <c r="AD71" s="26" t="s">
        <v>274</v>
      </c>
    </row>
    <row r="72" spans="1:30" hidden="1" x14ac:dyDescent="0.35">
      <c r="A72" s="13" t="s">
        <v>275</v>
      </c>
      <c r="B72" s="14" t="s">
        <v>276</v>
      </c>
      <c r="C72" s="14" t="s">
        <v>46</v>
      </c>
      <c r="D72" s="14" t="s">
        <v>32</v>
      </c>
      <c r="E72" s="14"/>
      <c r="F72" s="14">
        <v>3</v>
      </c>
      <c r="G72" s="14">
        <v>12</v>
      </c>
      <c r="H72" s="14">
        <v>396</v>
      </c>
      <c r="I72" s="14">
        <v>5.9999998999999998E-2</v>
      </c>
      <c r="J72" s="14">
        <v>11</v>
      </c>
      <c r="K72" s="14" t="s">
        <v>33</v>
      </c>
      <c r="L72" s="14" t="s">
        <v>34</v>
      </c>
      <c r="M72" s="14" t="s">
        <v>35</v>
      </c>
      <c r="N72" s="14">
        <v>2</v>
      </c>
      <c r="O72" s="14">
        <v>999999</v>
      </c>
      <c r="P72" s="14">
        <v>2</v>
      </c>
      <c r="Q72" s="14">
        <v>1</v>
      </c>
      <c r="R72" s="14"/>
      <c r="S72" s="14"/>
      <c r="T72" s="14" t="s">
        <v>88</v>
      </c>
      <c r="U72" s="14" t="s">
        <v>37</v>
      </c>
      <c r="V72" s="14">
        <v>3822190090</v>
      </c>
      <c r="W72" s="14" t="s">
        <v>248</v>
      </c>
      <c r="X72" s="14" t="s">
        <v>253</v>
      </c>
      <c r="Y72" s="14" t="s">
        <v>254</v>
      </c>
      <c r="Z72" s="14" t="s">
        <v>41</v>
      </c>
      <c r="AA72" s="14" t="s">
        <v>47</v>
      </c>
      <c r="AB72" s="14" t="s">
        <v>42</v>
      </c>
      <c r="AC72" s="14" t="s">
        <v>255</v>
      </c>
      <c r="AD72" s="25" t="s">
        <v>277</v>
      </c>
    </row>
    <row r="73" spans="1:30" hidden="1" x14ac:dyDescent="0.35">
      <c r="A73" s="16" t="s">
        <v>278</v>
      </c>
      <c r="B73" s="17" t="s">
        <v>279</v>
      </c>
      <c r="C73" s="17" t="s">
        <v>46</v>
      </c>
      <c r="D73" s="17" t="s">
        <v>32</v>
      </c>
      <c r="E73" s="17"/>
      <c r="F73" s="17">
        <v>3</v>
      </c>
      <c r="G73" s="17">
        <v>31</v>
      </c>
      <c r="H73" s="17">
        <v>930</v>
      </c>
      <c r="I73" s="17">
        <v>0.12999999500000001</v>
      </c>
      <c r="J73" s="17">
        <v>10</v>
      </c>
      <c r="K73" s="17" t="s">
        <v>33</v>
      </c>
      <c r="L73" s="17" t="s">
        <v>34</v>
      </c>
      <c r="M73" s="17" t="s">
        <v>35</v>
      </c>
      <c r="N73" s="17">
        <v>2</v>
      </c>
      <c r="O73" s="17">
        <v>999999</v>
      </c>
      <c r="P73" s="17">
        <v>2</v>
      </c>
      <c r="Q73" s="17">
        <v>1</v>
      </c>
      <c r="R73" s="17"/>
      <c r="S73" s="17"/>
      <c r="T73" s="17" t="s">
        <v>88</v>
      </c>
      <c r="U73" s="17" t="s">
        <v>37</v>
      </c>
      <c r="V73" s="17">
        <v>3822190090</v>
      </c>
      <c r="W73" s="17" t="s">
        <v>248</v>
      </c>
      <c r="X73" s="17" t="s">
        <v>253</v>
      </c>
      <c r="Y73" s="17" t="s">
        <v>254</v>
      </c>
      <c r="Z73" s="17" t="s">
        <v>41</v>
      </c>
      <c r="AA73" s="17" t="s">
        <v>42</v>
      </c>
      <c r="AB73" s="17" t="s">
        <v>42</v>
      </c>
      <c r="AC73" s="17" t="s">
        <v>255</v>
      </c>
      <c r="AD73" s="26" t="s">
        <v>280</v>
      </c>
    </row>
    <row r="74" spans="1:30" hidden="1" x14ac:dyDescent="0.35">
      <c r="A74" s="13" t="s">
        <v>281</v>
      </c>
      <c r="B74" s="14" t="s">
        <v>282</v>
      </c>
      <c r="C74" s="14" t="s">
        <v>46</v>
      </c>
      <c r="D74" s="14" t="s">
        <v>32</v>
      </c>
      <c r="E74" s="14"/>
      <c r="F74" s="14">
        <v>12</v>
      </c>
      <c r="G74" s="14">
        <v>31</v>
      </c>
      <c r="H74" s="14">
        <v>9672</v>
      </c>
      <c r="I74" s="14">
        <v>1.0549999480000001</v>
      </c>
      <c r="J74" s="14">
        <v>26</v>
      </c>
      <c r="K74" s="14" t="s">
        <v>33</v>
      </c>
      <c r="L74" s="14" t="s">
        <v>34</v>
      </c>
      <c r="M74" s="14" t="s">
        <v>35</v>
      </c>
      <c r="N74" s="14">
        <v>2</v>
      </c>
      <c r="O74" s="14">
        <v>999999</v>
      </c>
      <c r="P74" s="14">
        <v>2</v>
      </c>
      <c r="Q74" s="14">
        <v>1</v>
      </c>
      <c r="R74" s="14"/>
      <c r="S74" s="14"/>
      <c r="T74" s="14" t="s">
        <v>88</v>
      </c>
      <c r="U74" s="14" t="s">
        <v>37</v>
      </c>
      <c r="V74" s="14">
        <v>3005901000</v>
      </c>
      <c r="W74" s="14" t="s">
        <v>64</v>
      </c>
      <c r="X74" s="14" t="s">
        <v>65</v>
      </c>
      <c r="Y74" s="14" t="s">
        <v>40</v>
      </c>
      <c r="Z74" s="14" t="s">
        <v>41</v>
      </c>
      <c r="AA74" s="14" t="s">
        <v>42</v>
      </c>
      <c r="AB74" s="14" t="s">
        <v>42</v>
      </c>
      <c r="AC74" s="14"/>
      <c r="AD74" s="25" t="s">
        <v>283</v>
      </c>
    </row>
    <row r="75" spans="1:30" hidden="1" x14ac:dyDescent="0.35">
      <c r="A75" s="16" t="s">
        <v>284</v>
      </c>
      <c r="B75" s="17" t="s">
        <v>285</v>
      </c>
      <c r="C75" s="17" t="s">
        <v>46</v>
      </c>
      <c r="D75" s="17" t="s">
        <v>32</v>
      </c>
      <c r="E75" s="17"/>
      <c r="F75" s="17">
        <v>4</v>
      </c>
      <c r="G75" s="17">
        <v>9</v>
      </c>
      <c r="H75" s="17">
        <v>180</v>
      </c>
      <c r="I75" s="17">
        <v>7.5000002999999996E-2</v>
      </c>
      <c r="J75" s="17">
        <v>5</v>
      </c>
      <c r="K75" s="17" t="s">
        <v>33</v>
      </c>
      <c r="L75" s="17" t="s">
        <v>34</v>
      </c>
      <c r="M75" s="17" t="s">
        <v>35</v>
      </c>
      <c r="N75" s="17">
        <v>2</v>
      </c>
      <c r="O75" s="17">
        <v>999999</v>
      </c>
      <c r="P75" s="17">
        <v>2</v>
      </c>
      <c r="Q75" s="17">
        <v>1</v>
      </c>
      <c r="R75" s="17">
        <v>81</v>
      </c>
      <c r="S75" s="17">
        <v>42</v>
      </c>
      <c r="T75" s="17" t="s">
        <v>88</v>
      </c>
      <c r="U75" s="17" t="s">
        <v>37</v>
      </c>
      <c r="V75" s="17">
        <v>3822190090</v>
      </c>
      <c r="W75" s="17" t="s">
        <v>38</v>
      </c>
      <c r="X75" s="17" t="s">
        <v>122</v>
      </c>
      <c r="Y75" s="17" t="s">
        <v>40</v>
      </c>
      <c r="Z75" s="17"/>
      <c r="AA75" s="17" t="s">
        <v>42</v>
      </c>
      <c r="AB75" s="17" t="s">
        <v>42</v>
      </c>
      <c r="AC75" s="17" t="s">
        <v>43</v>
      </c>
      <c r="AD75" s="26" t="s">
        <v>286</v>
      </c>
    </row>
    <row r="76" spans="1:30" hidden="1" x14ac:dyDescent="0.35">
      <c r="A76" s="13" t="s">
        <v>287</v>
      </c>
      <c r="B76" s="14" t="s">
        <v>288</v>
      </c>
      <c r="C76" s="14" t="s">
        <v>46</v>
      </c>
      <c r="D76" s="14" t="s">
        <v>32</v>
      </c>
      <c r="E76" s="14"/>
      <c r="F76" s="14">
        <v>3</v>
      </c>
      <c r="G76" s="14">
        <v>21</v>
      </c>
      <c r="H76" s="14">
        <v>693</v>
      </c>
      <c r="I76" s="14">
        <v>0.125</v>
      </c>
      <c r="J76" s="14">
        <v>11</v>
      </c>
      <c r="K76" s="14" t="s">
        <v>33</v>
      </c>
      <c r="L76" s="14" t="s">
        <v>34</v>
      </c>
      <c r="M76" s="14" t="s">
        <v>35</v>
      </c>
      <c r="N76" s="14">
        <v>2</v>
      </c>
      <c r="O76" s="14">
        <v>999999</v>
      </c>
      <c r="P76" s="14">
        <v>2</v>
      </c>
      <c r="Q76" s="14">
        <v>1</v>
      </c>
      <c r="R76" s="14"/>
      <c r="S76" s="14"/>
      <c r="T76" s="14" t="s">
        <v>88</v>
      </c>
      <c r="U76" s="14" t="s">
        <v>37</v>
      </c>
      <c r="V76" s="14">
        <v>3822190090</v>
      </c>
      <c r="W76" s="14" t="s">
        <v>64</v>
      </c>
      <c r="X76" s="14"/>
      <c r="Y76" s="14" t="s">
        <v>90</v>
      </c>
      <c r="Z76" s="14" t="s">
        <v>41</v>
      </c>
      <c r="AA76" s="14" t="s">
        <v>42</v>
      </c>
      <c r="AB76" s="14" t="s">
        <v>42</v>
      </c>
      <c r="AC76" s="14" t="s">
        <v>91</v>
      </c>
      <c r="AD76" s="25" t="s">
        <v>289</v>
      </c>
    </row>
    <row r="77" spans="1:30" hidden="1" x14ac:dyDescent="0.35">
      <c r="A77" s="16" t="s">
        <v>290</v>
      </c>
      <c r="B77" s="17" t="s">
        <v>291</v>
      </c>
      <c r="C77" s="17" t="s">
        <v>46</v>
      </c>
      <c r="D77" s="17" t="s">
        <v>32</v>
      </c>
      <c r="E77" s="17"/>
      <c r="F77" s="17">
        <v>3</v>
      </c>
      <c r="G77" s="17">
        <v>10</v>
      </c>
      <c r="H77" s="17">
        <v>180</v>
      </c>
      <c r="I77" s="17">
        <v>5.9999998999999998E-2</v>
      </c>
      <c r="J77" s="17">
        <v>6</v>
      </c>
      <c r="K77" s="17" t="s">
        <v>33</v>
      </c>
      <c r="L77" s="17" t="s">
        <v>34</v>
      </c>
      <c r="M77" s="17" t="s">
        <v>35</v>
      </c>
      <c r="N77" s="17">
        <v>2</v>
      </c>
      <c r="O77" s="17">
        <v>999999</v>
      </c>
      <c r="P77" s="17">
        <v>2</v>
      </c>
      <c r="Q77" s="17">
        <v>1</v>
      </c>
      <c r="R77" s="17"/>
      <c r="S77" s="17"/>
      <c r="T77" s="17" t="s">
        <v>88</v>
      </c>
      <c r="U77" s="17" t="s">
        <v>37</v>
      </c>
      <c r="V77" s="17">
        <v>3822190090</v>
      </c>
      <c r="W77" s="17" t="s">
        <v>64</v>
      </c>
      <c r="X77" s="17" t="s">
        <v>89</v>
      </c>
      <c r="Y77" s="17" t="s">
        <v>90</v>
      </c>
      <c r="Z77" s="17" t="s">
        <v>41</v>
      </c>
      <c r="AA77" s="17" t="s">
        <v>47</v>
      </c>
      <c r="AB77" s="17" t="s">
        <v>42</v>
      </c>
      <c r="AC77" s="17" t="s">
        <v>91</v>
      </c>
      <c r="AD77" s="26" t="s">
        <v>292</v>
      </c>
    </row>
    <row r="78" spans="1:30" hidden="1" x14ac:dyDescent="0.35">
      <c r="A78" s="13" t="s">
        <v>293</v>
      </c>
      <c r="B78" s="14" t="s">
        <v>294</v>
      </c>
      <c r="C78" s="14" t="s">
        <v>46</v>
      </c>
      <c r="D78" s="14" t="s">
        <v>32</v>
      </c>
      <c r="E78" s="14"/>
      <c r="F78" s="14">
        <v>14</v>
      </c>
      <c r="G78" s="14">
        <v>13</v>
      </c>
      <c r="H78" s="14">
        <v>1638</v>
      </c>
      <c r="I78" s="14">
        <v>0.33000001299999998</v>
      </c>
      <c r="J78" s="14">
        <v>9</v>
      </c>
      <c r="K78" s="14" t="s">
        <v>33</v>
      </c>
      <c r="L78" s="14" t="s">
        <v>34</v>
      </c>
      <c r="M78" s="14" t="s">
        <v>35</v>
      </c>
      <c r="N78" s="14">
        <v>2</v>
      </c>
      <c r="O78" s="14">
        <v>999999</v>
      </c>
      <c r="P78" s="14">
        <v>2</v>
      </c>
      <c r="Q78" s="14">
        <v>1</v>
      </c>
      <c r="R78" s="14"/>
      <c r="S78" s="14"/>
      <c r="T78" s="14" t="s">
        <v>88</v>
      </c>
      <c r="U78" s="14" t="s">
        <v>37</v>
      </c>
      <c r="V78" s="14">
        <v>3822190090</v>
      </c>
      <c r="W78" s="14" t="s">
        <v>64</v>
      </c>
      <c r="X78" s="14" t="s">
        <v>89</v>
      </c>
      <c r="Y78" s="14" t="s">
        <v>40</v>
      </c>
      <c r="Z78" s="14" t="s">
        <v>41</v>
      </c>
      <c r="AA78" s="14" t="s">
        <v>47</v>
      </c>
      <c r="AB78" s="14" t="s">
        <v>42</v>
      </c>
      <c r="AC78" s="14"/>
      <c r="AD78" s="25" t="s">
        <v>295</v>
      </c>
    </row>
    <row r="79" spans="1:30" hidden="1" x14ac:dyDescent="0.35">
      <c r="A79" s="16" t="s">
        <v>296</v>
      </c>
      <c r="B79" s="17" t="s">
        <v>297</v>
      </c>
      <c r="C79" s="17" t="s">
        <v>46</v>
      </c>
      <c r="D79" s="17" t="s">
        <v>32</v>
      </c>
      <c r="E79" s="17"/>
      <c r="F79" s="17">
        <v>3</v>
      </c>
      <c r="G79" s="17">
        <v>21</v>
      </c>
      <c r="H79" s="17">
        <v>693</v>
      </c>
      <c r="I79" s="17">
        <v>0.115000002</v>
      </c>
      <c r="J79" s="17">
        <v>11</v>
      </c>
      <c r="K79" s="17" t="s">
        <v>33</v>
      </c>
      <c r="L79" s="17" t="s">
        <v>34</v>
      </c>
      <c r="M79" s="17" t="s">
        <v>35</v>
      </c>
      <c r="N79" s="17">
        <v>2</v>
      </c>
      <c r="O79" s="17">
        <v>999999</v>
      </c>
      <c r="P79" s="17">
        <v>2</v>
      </c>
      <c r="Q79" s="17">
        <v>1</v>
      </c>
      <c r="R79" s="17"/>
      <c r="S79" s="17"/>
      <c r="T79" s="17" t="s">
        <v>88</v>
      </c>
      <c r="U79" s="17" t="s">
        <v>37</v>
      </c>
      <c r="V79" s="17">
        <v>3822190090</v>
      </c>
      <c r="W79" s="17" t="s">
        <v>64</v>
      </c>
      <c r="X79" s="17" t="s">
        <v>89</v>
      </c>
      <c r="Y79" s="17" t="s">
        <v>90</v>
      </c>
      <c r="Z79" s="17" t="s">
        <v>41</v>
      </c>
      <c r="AA79" s="17" t="s">
        <v>42</v>
      </c>
      <c r="AB79" s="17" t="s">
        <v>42</v>
      </c>
      <c r="AC79" s="17" t="s">
        <v>91</v>
      </c>
      <c r="AD79" s="26" t="s">
        <v>298</v>
      </c>
    </row>
    <row r="80" spans="1:30" hidden="1" x14ac:dyDescent="0.35">
      <c r="A80" s="13" t="s">
        <v>299</v>
      </c>
      <c r="B80" s="14" t="s">
        <v>300</v>
      </c>
      <c r="C80" s="14" t="s">
        <v>46</v>
      </c>
      <c r="D80" s="14" t="s">
        <v>32</v>
      </c>
      <c r="E80" s="14">
        <v>100</v>
      </c>
      <c r="F80" s="14">
        <v>10</v>
      </c>
      <c r="G80" s="14">
        <v>30</v>
      </c>
      <c r="H80" s="14">
        <v>6000</v>
      </c>
      <c r="I80" s="14">
        <v>0.560000002</v>
      </c>
      <c r="J80" s="14">
        <v>20</v>
      </c>
      <c r="K80" s="14" t="s">
        <v>33</v>
      </c>
      <c r="L80" s="14" t="s">
        <v>34</v>
      </c>
      <c r="M80" s="14" t="s">
        <v>35</v>
      </c>
      <c r="N80" s="14">
        <v>2</v>
      </c>
      <c r="O80" s="14">
        <v>999999</v>
      </c>
      <c r="P80" s="14">
        <v>2</v>
      </c>
      <c r="Q80" s="14">
        <v>1</v>
      </c>
      <c r="R80" s="14"/>
      <c r="S80" s="14"/>
      <c r="T80" s="14" t="s">
        <v>88</v>
      </c>
      <c r="U80" s="14" t="s">
        <v>222</v>
      </c>
      <c r="V80" s="14">
        <v>3822190090</v>
      </c>
      <c r="W80" s="14" t="s">
        <v>64</v>
      </c>
      <c r="X80" s="14" t="s">
        <v>65</v>
      </c>
      <c r="Y80" s="14" t="s">
        <v>40</v>
      </c>
      <c r="Z80" s="14"/>
      <c r="AA80" s="14" t="s">
        <v>47</v>
      </c>
      <c r="AB80" s="14" t="s">
        <v>42</v>
      </c>
      <c r="AC80" s="14"/>
      <c r="AD80" s="25" t="s">
        <v>301</v>
      </c>
    </row>
    <row r="81" spans="1:30" hidden="1" x14ac:dyDescent="0.35">
      <c r="A81" s="16" t="s">
        <v>302</v>
      </c>
      <c r="B81" s="17" t="s">
        <v>303</v>
      </c>
      <c r="C81" s="17" t="s">
        <v>46</v>
      </c>
      <c r="D81" s="17" t="s">
        <v>32</v>
      </c>
      <c r="E81" s="17"/>
      <c r="F81" s="17">
        <v>18</v>
      </c>
      <c r="G81" s="17">
        <v>24</v>
      </c>
      <c r="H81" s="17">
        <v>7344</v>
      </c>
      <c r="I81" s="17">
        <v>1.6299999949999999</v>
      </c>
      <c r="J81" s="17">
        <v>17</v>
      </c>
      <c r="K81" s="17" t="s">
        <v>33</v>
      </c>
      <c r="L81" s="17" t="s">
        <v>34</v>
      </c>
      <c r="M81" s="17" t="s">
        <v>35</v>
      </c>
      <c r="N81" s="17">
        <v>2</v>
      </c>
      <c r="O81" s="17">
        <v>999999</v>
      </c>
      <c r="P81" s="17">
        <v>2</v>
      </c>
      <c r="Q81" s="17">
        <v>1</v>
      </c>
      <c r="R81" s="17">
        <v>81</v>
      </c>
      <c r="S81" s="17">
        <v>42</v>
      </c>
      <c r="T81" s="17" t="s">
        <v>36</v>
      </c>
      <c r="U81" s="17" t="s">
        <v>37</v>
      </c>
      <c r="V81" s="17">
        <v>3822190090</v>
      </c>
      <c r="W81" s="17" t="s">
        <v>38</v>
      </c>
      <c r="X81" s="17" t="s">
        <v>65</v>
      </c>
      <c r="Y81" s="17" t="s">
        <v>40</v>
      </c>
      <c r="Z81" s="17"/>
      <c r="AA81" s="17" t="s">
        <v>47</v>
      </c>
      <c r="AB81" s="17" t="s">
        <v>42</v>
      </c>
      <c r="AC81" s="17" t="s">
        <v>43</v>
      </c>
      <c r="AD81" s="26" t="s">
        <v>304</v>
      </c>
    </row>
    <row r="82" spans="1:30" hidden="1" x14ac:dyDescent="0.35">
      <c r="A82" s="13" t="s">
        <v>305</v>
      </c>
      <c r="B82" s="14" t="s">
        <v>306</v>
      </c>
      <c r="C82" s="14" t="s">
        <v>46</v>
      </c>
      <c r="D82" s="14" t="s">
        <v>32</v>
      </c>
      <c r="E82" s="14"/>
      <c r="F82" s="14">
        <v>3</v>
      </c>
      <c r="G82" s="14">
        <v>10</v>
      </c>
      <c r="H82" s="14">
        <v>300</v>
      </c>
      <c r="I82" s="14">
        <v>3.9999999000000001E-2</v>
      </c>
      <c r="J82" s="14">
        <v>10</v>
      </c>
      <c r="K82" s="14" t="s">
        <v>33</v>
      </c>
      <c r="L82" s="14" t="s">
        <v>34</v>
      </c>
      <c r="M82" s="14" t="s">
        <v>35</v>
      </c>
      <c r="N82" s="14">
        <v>2</v>
      </c>
      <c r="O82" s="14">
        <v>999999</v>
      </c>
      <c r="P82" s="14">
        <v>2</v>
      </c>
      <c r="Q82" s="14">
        <v>1</v>
      </c>
      <c r="R82" s="14"/>
      <c r="S82" s="14"/>
      <c r="T82" s="14" t="s">
        <v>36</v>
      </c>
      <c r="U82" s="14" t="s">
        <v>37</v>
      </c>
      <c r="V82" s="14">
        <v>3822190090</v>
      </c>
      <c r="W82" s="14" t="s">
        <v>64</v>
      </c>
      <c r="X82" s="14" t="s">
        <v>65</v>
      </c>
      <c r="Y82" s="14" t="s">
        <v>90</v>
      </c>
      <c r="Z82" s="14"/>
      <c r="AA82" s="14" t="s">
        <v>47</v>
      </c>
      <c r="AB82" s="14" t="s">
        <v>42</v>
      </c>
      <c r="AC82" s="14" t="s">
        <v>91</v>
      </c>
      <c r="AD82" s="25" t="s">
        <v>307</v>
      </c>
    </row>
    <row r="83" spans="1:30" hidden="1" x14ac:dyDescent="0.35">
      <c r="A83" s="16" t="s">
        <v>308</v>
      </c>
      <c r="B83" s="17" t="s">
        <v>309</v>
      </c>
      <c r="C83" s="17" t="s">
        <v>46</v>
      </c>
      <c r="D83" s="17" t="s">
        <v>32</v>
      </c>
      <c r="E83" s="17"/>
      <c r="F83" s="17">
        <v>7</v>
      </c>
      <c r="G83" s="17">
        <v>10</v>
      </c>
      <c r="H83" s="17">
        <v>630</v>
      </c>
      <c r="I83" s="17">
        <v>0.25499999499999998</v>
      </c>
      <c r="J83" s="17">
        <v>9</v>
      </c>
      <c r="K83" s="17" t="s">
        <v>33</v>
      </c>
      <c r="L83" s="17" t="s">
        <v>34</v>
      </c>
      <c r="M83" s="17" t="s">
        <v>35</v>
      </c>
      <c r="N83" s="17">
        <v>2</v>
      </c>
      <c r="O83" s="17">
        <v>999999</v>
      </c>
      <c r="P83" s="17">
        <v>2</v>
      </c>
      <c r="Q83" s="17">
        <v>1</v>
      </c>
      <c r="R83" s="17"/>
      <c r="S83" s="17"/>
      <c r="T83" s="17" t="s">
        <v>36</v>
      </c>
      <c r="U83" s="17" t="s">
        <v>37</v>
      </c>
      <c r="V83" s="17">
        <v>3822190090</v>
      </c>
      <c r="W83" s="17" t="s">
        <v>64</v>
      </c>
      <c r="X83" s="17" t="s">
        <v>65</v>
      </c>
      <c r="Y83" s="17" t="s">
        <v>40</v>
      </c>
      <c r="Z83" s="17"/>
      <c r="AA83" s="17" t="s">
        <v>47</v>
      </c>
      <c r="AB83" s="17" t="s">
        <v>42</v>
      </c>
      <c r="AC83" s="17"/>
      <c r="AD83" s="26" t="s">
        <v>310</v>
      </c>
    </row>
    <row r="84" spans="1:30" hidden="1" x14ac:dyDescent="0.35">
      <c r="A84" s="13" t="s">
        <v>311</v>
      </c>
      <c r="B84" s="14" t="s">
        <v>312</v>
      </c>
      <c r="C84" s="14" t="s">
        <v>46</v>
      </c>
      <c r="D84" s="14" t="s">
        <v>32</v>
      </c>
      <c r="E84" s="14"/>
      <c r="F84" s="14">
        <v>5</v>
      </c>
      <c r="G84" s="14">
        <v>17</v>
      </c>
      <c r="H84" s="14">
        <v>1020</v>
      </c>
      <c r="I84" s="14">
        <v>0.17000000200000001</v>
      </c>
      <c r="J84" s="14">
        <v>12</v>
      </c>
      <c r="K84" s="14" t="s">
        <v>33</v>
      </c>
      <c r="L84" s="14" t="s">
        <v>34</v>
      </c>
      <c r="M84" s="14" t="s">
        <v>35</v>
      </c>
      <c r="N84" s="14">
        <v>2</v>
      </c>
      <c r="O84" s="14">
        <v>999999</v>
      </c>
      <c r="P84" s="14">
        <v>2</v>
      </c>
      <c r="Q84" s="14">
        <v>1</v>
      </c>
      <c r="R84" s="14"/>
      <c r="S84" s="14"/>
      <c r="T84" s="14" t="s">
        <v>36</v>
      </c>
      <c r="U84" s="14" t="s">
        <v>37</v>
      </c>
      <c r="V84" s="14">
        <v>3822190090</v>
      </c>
      <c r="W84" s="14" t="s">
        <v>64</v>
      </c>
      <c r="X84" s="14" t="s">
        <v>65</v>
      </c>
      <c r="Y84" s="14" t="s">
        <v>90</v>
      </c>
      <c r="Z84" s="14"/>
      <c r="AA84" s="14" t="s">
        <v>47</v>
      </c>
      <c r="AB84" s="14" t="s">
        <v>42</v>
      </c>
      <c r="AC84" s="14" t="s">
        <v>91</v>
      </c>
      <c r="AD84" s="25" t="s">
        <v>313</v>
      </c>
    </row>
    <row r="85" spans="1:30" hidden="1" x14ac:dyDescent="0.35">
      <c r="A85" s="16" t="s">
        <v>314</v>
      </c>
      <c r="B85" s="17" t="s">
        <v>315</v>
      </c>
      <c r="C85" s="17" t="s">
        <v>46</v>
      </c>
      <c r="D85" s="17" t="s">
        <v>32</v>
      </c>
      <c r="E85" s="17"/>
      <c r="F85" s="17">
        <v>3</v>
      </c>
      <c r="G85" s="17">
        <v>21</v>
      </c>
      <c r="H85" s="17">
        <v>630</v>
      </c>
      <c r="I85" s="17">
        <v>0.10000000100000001</v>
      </c>
      <c r="J85" s="17">
        <v>10</v>
      </c>
      <c r="K85" s="17" t="s">
        <v>33</v>
      </c>
      <c r="L85" s="17" t="s">
        <v>34</v>
      </c>
      <c r="M85" s="17" t="s">
        <v>35</v>
      </c>
      <c r="N85" s="17">
        <v>2</v>
      </c>
      <c r="O85" s="17">
        <v>999999</v>
      </c>
      <c r="P85" s="17">
        <v>2</v>
      </c>
      <c r="Q85" s="17">
        <v>1</v>
      </c>
      <c r="R85" s="17"/>
      <c r="S85" s="17"/>
      <c r="T85" s="17" t="s">
        <v>36</v>
      </c>
      <c r="U85" s="17" t="s">
        <v>37</v>
      </c>
      <c r="V85" s="17">
        <v>3822190090</v>
      </c>
      <c r="W85" s="17" t="s">
        <v>64</v>
      </c>
      <c r="X85" s="17" t="s">
        <v>65</v>
      </c>
      <c r="Y85" s="17" t="s">
        <v>90</v>
      </c>
      <c r="Z85" s="17"/>
      <c r="AA85" s="17" t="s">
        <v>47</v>
      </c>
      <c r="AB85" s="17" t="s">
        <v>42</v>
      </c>
      <c r="AC85" s="17" t="s">
        <v>91</v>
      </c>
      <c r="AD85" s="26" t="s">
        <v>316</v>
      </c>
    </row>
    <row r="86" spans="1:30" hidden="1" x14ac:dyDescent="0.35">
      <c r="A86" s="13" t="s">
        <v>317</v>
      </c>
      <c r="B86" s="14" t="s">
        <v>318</v>
      </c>
      <c r="C86" s="14" t="s">
        <v>46</v>
      </c>
      <c r="D86" s="14" t="s">
        <v>32</v>
      </c>
      <c r="E86" s="14">
        <v>2</v>
      </c>
      <c r="F86" s="14">
        <v>7</v>
      </c>
      <c r="G86" s="14">
        <v>10</v>
      </c>
      <c r="H86" s="14">
        <v>630</v>
      </c>
      <c r="I86" s="14">
        <v>0.25999999000000001</v>
      </c>
      <c r="J86" s="14">
        <v>9</v>
      </c>
      <c r="K86" s="14" t="s">
        <v>33</v>
      </c>
      <c r="L86" s="14" t="s">
        <v>34</v>
      </c>
      <c r="M86" s="14" t="s">
        <v>35</v>
      </c>
      <c r="N86" s="14">
        <v>2</v>
      </c>
      <c r="O86" s="14">
        <v>999999</v>
      </c>
      <c r="P86" s="14">
        <v>2</v>
      </c>
      <c r="Q86" s="14">
        <v>1</v>
      </c>
      <c r="R86" s="14"/>
      <c r="S86" s="14"/>
      <c r="T86" s="14" t="s">
        <v>36</v>
      </c>
      <c r="U86" s="14" t="s">
        <v>37</v>
      </c>
      <c r="V86" s="14">
        <v>3822190090</v>
      </c>
      <c r="W86" s="14" t="s">
        <v>64</v>
      </c>
      <c r="X86" s="14" t="s">
        <v>65</v>
      </c>
      <c r="Y86" s="14" t="s">
        <v>40</v>
      </c>
      <c r="Z86" s="14" t="s">
        <v>41</v>
      </c>
      <c r="AA86" s="14" t="s">
        <v>47</v>
      </c>
      <c r="AB86" s="14" t="s">
        <v>42</v>
      </c>
      <c r="AC86" s="14"/>
      <c r="AD86" s="25" t="s">
        <v>319</v>
      </c>
    </row>
    <row r="87" spans="1:30" hidden="1" x14ac:dyDescent="0.35">
      <c r="A87" s="16" t="s">
        <v>320</v>
      </c>
      <c r="B87" s="17" t="s">
        <v>321</v>
      </c>
      <c r="C87" s="17" t="s">
        <v>46</v>
      </c>
      <c r="D87" s="17" t="s">
        <v>32</v>
      </c>
      <c r="E87" s="17">
        <v>2</v>
      </c>
      <c r="F87" s="17">
        <v>7</v>
      </c>
      <c r="G87" s="17">
        <v>10</v>
      </c>
      <c r="H87" s="17">
        <v>630</v>
      </c>
      <c r="I87" s="17">
        <v>0.14499999599999999</v>
      </c>
      <c r="J87" s="17">
        <v>9</v>
      </c>
      <c r="K87" s="17" t="s">
        <v>33</v>
      </c>
      <c r="L87" s="17" t="s">
        <v>34</v>
      </c>
      <c r="M87" s="17" t="s">
        <v>35</v>
      </c>
      <c r="N87" s="17">
        <v>2</v>
      </c>
      <c r="O87" s="17">
        <v>999999</v>
      </c>
      <c r="P87" s="17">
        <v>2</v>
      </c>
      <c r="Q87" s="17">
        <v>1</v>
      </c>
      <c r="R87" s="17"/>
      <c r="S87" s="17"/>
      <c r="T87" s="17" t="s">
        <v>36</v>
      </c>
      <c r="U87" s="17" t="s">
        <v>37</v>
      </c>
      <c r="V87" s="17">
        <v>3822190090</v>
      </c>
      <c r="W87" s="17" t="s">
        <v>64</v>
      </c>
      <c r="X87" s="17" t="s">
        <v>65</v>
      </c>
      <c r="Y87" s="17" t="s">
        <v>40</v>
      </c>
      <c r="Z87" s="17"/>
      <c r="AA87" s="17" t="s">
        <v>47</v>
      </c>
      <c r="AB87" s="17" t="s">
        <v>42</v>
      </c>
      <c r="AC87" s="17"/>
      <c r="AD87" s="26" t="s">
        <v>322</v>
      </c>
    </row>
    <row r="88" spans="1:30" hidden="1" x14ac:dyDescent="0.35">
      <c r="A88" s="13" t="s">
        <v>323</v>
      </c>
      <c r="B88" s="14" t="s">
        <v>324</v>
      </c>
      <c r="C88" s="14" t="s">
        <v>46</v>
      </c>
      <c r="D88" s="14" t="s">
        <v>32</v>
      </c>
      <c r="E88" s="14"/>
      <c r="F88" s="14">
        <v>17</v>
      </c>
      <c r="G88" s="14">
        <v>24</v>
      </c>
      <c r="H88" s="14">
        <v>6936</v>
      </c>
      <c r="I88" s="14">
        <v>1.6200000050000001</v>
      </c>
      <c r="J88" s="14">
        <v>17</v>
      </c>
      <c r="K88" s="14" t="s">
        <v>33</v>
      </c>
      <c r="L88" s="14" t="s">
        <v>34</v>
      </c>
      <c r="M88" s="14" t="s">
        <v>35</v>
      </c>
      <c r="N88" s="14">
        <v>2</v>
      </c>
      <c r="O88" s="14">
        <v>999999</v>
      </c>
      <c r="P88" s="14">
        <v>2</v>
      </c>
      <c r="Q88" s="14">
        <v>1</v>
      </c>
      <c r="R88" s="14"/>
      <c r="S88" s="14"/>
      <c r="T88" s="14" t="s">
        <v>36</v>
      </c>
      <c r="U88" s="14" t="s">
        <v>37</v>
      </c>
      <c r="V88" s="14">
        <v>3822190090</v>
      </c>
      <c r="W88" s="14" t="s">
        <v>38</v>
      </c>
      <c r="X88" s="14" t="s">
        <v>65</v>
      </c>
      <c r="Y88" s="14" t="s">
        <v>40</v>
      </c>
      <c r="Z88" s="14"/>
      <c r="AA88" s="14" t="s">
        <v>47</v>
      </c>
      <c r="AB88" s="14" t="s">
        <v>42</v>
      </c>
      <c r="AC88" s="14" t="s">
        <v>43</v>
      </c>
      <c r="AD88" s="25" t="s">
        <v>325</v>
      </c>
    </row>
    <row r="89" spans="1:30" hidden="1" x14ac:dyDescent="0.35">
      <c r="A89" s="16" t="s">
        <v>326</v>
      </c>
      <c r="B89" s="17" t="s">
        <v>327</v>
      </c>
      <c r="C89" s="17" t="s">
        <v>46</v>
      </c>
      <c r="D89" s="17" t="s">
        <v>32</v>
      </c>
      <c r="E89" s="17"/>
      <c r="F89" s="17">
        <v>1</v>
      </c>
      <c r="G89" s="17">
        <v>1</v>
      </c>
      <c r="H89" s="17">
        <v>0</v>
      </c>
      <c r="I89" s="17">
        <v>1</v>
      </c>
      <c r="J89" s="17">
        <v>1</v>
      </c>
      <c r="K89" s="17" t="s">
        <v>33</v>
      </c>
      <c r="L89" s="17" t="s">
        <v>136</v>
      </c>
      <c r="M89" s="17" t="s">
        <v>35</v>
      </c>
      <c r="N89" s="17">
        <v>2</v>
      </c>
      <c r="O89" s="17">
        <v>999999</v>
      </c>
      <c r="P89" s="17">
        <v>2</v>
      </c>
      <c r="Q89" s="17">
        <v>1</v>
      </c>
      <c r="R89" s="17"/>
      <c r="S89" s="17"/>
      <c r="T89" s="17" t="s">
        <v>36</v>
      </c>
      <c r="U89" s="17" t="s">
        <v>37</v>
      </c>
      <c r="V89" s="17">
        <v>3822190090</v>
      </c>
      <c r="W89" s="17" t="s">
        <v>64</v>
      </c>
      <c r="X89" s="17" t="s">
        <v>65</v>
      </c>
      <c r="Y89" s="17" t="s">
        <v>90</v>
      </c>
      <c r="Z89" s="17"/>
      <c r="AA89" s="17" t="s">
        <v>47</v>
      </c>
      <c r="AB89" s="17" t="s">
        <v>42</v>
      </c>
      <c r="AC89" s="17" t="s">
        <v>91</v>
      </c>
      <c r="AD89" s="26" t="s">
        <v>328</v>
      </c>
    </row>
    <row r="90" spans="1:30" hidden="1" x14ac:dyDescent="0.35">
      <c r="A90" s="13" t="s">
        <v>329</v>
      </c>
      <c r="B90" s="14" t="s">
        <v>330</v>
      </c>
      <c r="C90" s="14" t="s">
        <v>46</v>
      </c>
      <c r="D90" s="14" t="s">
        <v>32</v>
      </c>
      <c r="E90" s="14"/>
      <c r="F90" s="14">
        <v>3</v>
      </c>
      <c r="G90" s="14">
        <v>21</v>
      </c>
      <c r="H90" s="14">
        <v>630</v>
      </c>
      <c r="I90" s="14">
        <v>0.10000000100000001</v>
      </c>
      <c r="J90" s="14">
        <v>10</v>
      </c>
      <c r="K90" s="14" t="s">
        <v>33</v>
      </c>
      <c r="L90" s="14" t="s">
        <v>34</v>
      </c>
      <c r="M90" s="14" t="s">
        <v>35</v>
      </c>
      <c r="N90" s="14">
        <v>2</v>
      </c>
      <c r="O90" s="14">
        <v>999999</v>
      </c>
      <c r="P90" s="14">
        <v>2</v>
      </c>
      <c r="Q90" s="14">
        <v>1</v>
      </c>
      <c r="R90" s="14"/>
      <c r="S90" s="14"/>
      <c r="T90" s="14" t="s">
        <v>36</v>
      </c>
      <c r="U90" s="14" t="s">
        <v>37</v>
      </c>
      <c r="V90" s="14">
        <v>3822190090</v>
      </c>
      <c r="W90" s="14" t="s">
        <v>64</v>
      </c>
      <c r="X90" s="14" t="s">
        <v>65</v>
      </c>
      <c r="Y90" s="14" t="s">
        <v>90</v>
      </c>
      <c r="Z90" s="14"/>
      <c r="AA90" s="14" t="s">
        <v>47</v>
      </c>
      <c r="AB90" s="14" t="s">
        <v>42</v>
      </c>
      <c r="AC90" s="14" t="s">
        <v>91</v>
      </c>
      <c r="AD90" s="25" t="s">
        <v>331</v>
      </c>
    </row>
    <row r="91" spans="1:30" hidden="1" x14ac:dyDescent="0.35">
      <c r="A91" s="16" t="s">
        <v>332</v>
      </c>
      <c r="B91" s="17" t="s">
        <v>333</v>
      </c>
      <c r="C91" s="17" t="s">
        <v>46</v>
      </c>
      <c r="D91" s="17" t="s">
        <v>32</v>
      </c>
      <c r="E91" s="17">
        <v>8</v>
      </c>
      <c r="F91" s="17">
        <v>5</v>
      </c>
      <c r="G91" s="17">
        <v>17</v>
      </c>
      <c r="H91" s="17">
        <v>1020</v>
      </c>
      <c r="I91" s="17">
        <v>0.17000000200000001</v>
      </c>
      <c r="J91" s="17">
        <v>12</v>
      </c>
      <c r="K91" s="17" t="s">
        <v>33</v>
      </c>
      <c r="L91" s="17" t="s">
        <v>34</v>
      </c>
      <c r="M91" s="17" t="s">
        <v>35</v>
      </c>
      <c r="N91" s="17">
        <v>2</v>
      </c>
      <c r="O91" s="17">
        <v>999999</v>
      </c>
      <c r="P91" s="17">
        <v>2</v>
      </c>
      <c r="Q91" s="17">
        <v>1</v>
      </c>
      <c r="R91" s="17"/>
      <c r="S91" s="17"/>
      <c r="T91" s="17" t="s">
        <v>36</v>
      </c>
      <c r="U91" s="17" t="s">
        <v>37</v>
      </c>
      <c r="V91" s="17">
        <v>3822190090</v>
      </c>
      <c r="W91" s="17" t="s">
        <v>64</v>
      </c>
      <c r="X91" s="17" t="s">
        <v>65</v>
      </c>
      <c r="Y91" s="17" t="s">
        <v>90</v>
      </c>
      <c r="Z91" s="17"/>
      <c r="AA91" s="17" t="s">
        <v>47</v>
      </c>
      <c r="AB91" s="17" t="s">
        <v>42</v>
      </c>
      <c r="AC91" s="17" t="s">
        <v>91</v>
      </c>
      <c r="AD91" s="26" t="s">
        <v>334</v>
      </c>
    </row>
    <row r="92" spans="1:30" hidden="1" x14ac:dyDescent="0.35">
      <c r="A92" s="13" t="s">
        <v>335</v>
      </c>
      <c r="B92" s="14" t="s">
        <v>336</v>
      </c>
      <c r="C92" s="14" t="s">
        <v>46</v>
      </c>
      <c r="D92" s="14" t="s">
        <v>32</v>
      </c>
      <c r="E92" s="14">
        <v>8</v>
      </c>
      <c r="F92" s="14">
        <v>1</v>
      </c>
      <c r="G92" s="14">
        <v>1</v>
      </c>
      <c r="H92" s="14">
        <v>0</v>
      </c>
      <c r="I92" s="14">
        <v>1</v>
      </c>
      <c r="J92" s="14">
        <v>1</v>
      </c>
      <c r="K92" s="14" t="s">
        <v>33</v>
      </c>
      <c r="L92" s="14" t="s">
        <v>136</v>
      </c>
      <c r="M92" s="14" t="s">
        <v>35</v>
      </c>
      <c r="N92" s="14">
        <v>2</v>
      </c>
      <c r="O92" s="14">
        <v>999999</v>
      </c>
      <c r="P92" s="14">
        <v>2</v>
      </c>
      <c r="Q92" s="14">
        <v>1</v>
      </c>
      <c r="R92" s="14"/>
      <c r="S92" s="14"/>
      <c r="T92" s="14" t="s">
        <v>36</v>
      </c>
      <c r="U92" s="14" t="s">
        <v>37</v>
      </c>
      <c r="V92" s="14">
        <v>3822190090</v>
      </c>
      <c r="W92" s="14" t="s">
        <v>64</v>
      </c>
      <c r="X92" s="14" t="s">
        <v>65</v>
      </c>
      <c r="Y92" s="14" t="s">
        <v>90</v>
      </c>
      <c r="Z92" s="14"/>
      <c r="AA92" s="14" t="s">
        <v>47</v>
      </c>
      <c r="AB92" s="14" t="s">
        <v>42</v>
      </c>
      <c r="AC92" s="14" t="s">
        <v>91</v>
      </c>
      <c r="AD92" s="25" t="s">
        <v>337</v>
      </c>
    </row>
    <row r="93" spans="1:30" hidden="1" x14ac:dyDescent="0.35">
      <c r="A93" s="16" t="s">
        <v>338</v>
      </c>
      <c r="B93" s="17" t="s">
        <v>339</v>
      </c>
      <c r="C93" s="17" t="s">
        <v>46</v>
      </c>
      <c r="D93" s="17" t="s">
        <v>32</v>
      </c>
      <c r="E93" s="17"/>
      <c r="F93" s="17">
        <v>3</v>
      </c>
      <c r="G93" s="17">
        <v>9</v>
      </c>
      <c r="H93" s="17">
        <v>0</v>
      </c>
      <c r="I93" s="17">
        <v>3.9999999000000001E-2</v>
      </c>
      <c r="J93" s="17">
        <v>9</v>
      </c>
      <c r="K93" s="17" t="s">
        <v>33</v>
      </c>
      <c r="L93" s="17" t="s">
        <v>136</v>
      </c>
      <c r="M93" s="17" t="s">
        <v>35</v>
      </c>
      <c r="N93" s="17">
        <v>2</v>
      </c>
      <c r="O93" s="17">
        <v>999999</v>
      </c>
      <c r="P93" s="17">
        <v>2</v>
      </c>
      <c r="Q93" s="17">
        <v>1</v>
      </c>
      <c r="R93" s="17"/>
      <c r="S93" s="17"/>
      <c r="T93" s="17" t="s">
        <v>36</v>
      </c>
      <c r="U93" s="17" t="s">
        <v>37</v>
      </c>
      <c r="V93" s="17">
        <v>3822190090</v>
      </c>
      <c r="W93" s="17" t="s">
        <v>64</v>
      </c>
      <c r="X93" s="17" t="s">
        <v>65</v>
      </c>
      <c r="Y93" s="17" t="s">
        <v>90</v>
      </c>
      <c r="Z93" s="17"/>
      <c r="AA93" s="17" t="s">
        <v>42</v>
      </c>
      <c r="AB93" s="17" t="s">
        <v>42</v>
      </c>
      <c r="AC93" s="17" t="s">
        <v>91</v>
      </c>
      <c r="AD93" s="26" t="s">
        <v>340</v>
      </c>
    </row>
    <row r="94" spans="1:30" hidden="1" x14ac:dyDescent="0.35">
      <c r="A94" s="13" t="s">
        <v>341</v>
      </c>
      <c r="B94" s="14" t="s">
        <v>342</v>
      </c>
      <c r="C94" s="14" t="s">
        <v>46</v>
      </c>
      <c r="D94" s="14" t="s">
        <v>32</v>
      </c>
      <c r="E94" s="14"/>
      <c r="F94" s="14">
        <v>3</v>
      </c>
      <c r="G94" s="14">
        <v>10</v>
      </c>
      <c r="H94" s="14">
        <v>0</v>
      </c>
      <c r="I94" s="14">
        <v>5.9999998999999998E-2</v>
      </c>
      <c r="J94" s="14">
        <v>6</v>
      </c>
      <c r="K94" s="14" t="s">
        <v>33</v>
      </c>
      <c r="L94" s="14" t="s">
        <v>136</v>
      </c>
      <c r="M94" s="14" t="s">
        <v>35</v>
      </c>
      <c r="N94" s="14">
        <v>2</v>
      </c>
      <c r="O94" s="14">
        <v>999999</v>
      </c>
      <c r="P94" s="14">
        <v>2</v>
      </c>
      <c r="Q94" s="14">
        <v>1</v>
      </c>
      <c r="R94" s="14"/>
      <c r="S94" s="14"/>
      <c r="T94" s="14"/>
      <c r="U94" s="14" t="s">
        <v>37</v>
      </c>
      <c r="V94" s="14">
        <v>3822190090</v>
      </c>
      <c r="W94" s="14" t="s">
        <v>64</v>
      </c>
      <c r="X94" s="14" t="s">
        <v>65</v>
      </c>
      <c r="Y94" s="14" t="s">
        <v>90</v>
      </c>
      <c r="Z94" s="14"/>
      <c r="AA94" s="14" t="s">
        <v>47</v>
      </c>
      <c r="AB94" s="14" t="s">
        <v>42</v>
      </c>
      <c r="AC94" s="14" t="s">
        <v>91</v>
      </c>
      <c r="AD94" s="25" t="s">
        <v>343</v>
      </c>
    </row>
    <row r="95" spans="1:30" hidden="1" x14ac:dyDescent="0.35">
      <c r="A95" s="16" t="s">
        <v>344</v>
      </c>
      <c r="B95" s="17" t="s">
        <v>345</v>
      </c>
      <c r="C95" s="17" t="s">
        <v>46</v>
      </c>
      <c r="D95" s="17" t="s">
        <v>32</v>
      </c>
      <c r="E95" s="17"/>
      <c r="F95" s="17">
        <v>9</v>
      </c>
      <c r="G95" s="17">
        <v>14</v>
      </c>
      <c r="H95" s="17">
        <v>0</v>
      </c>
      <c r="I95" s="17">
        <v>0.24500000499999999</v>
      </c>
      <c r="J95" s="17">
        <v>13</v>
      </c>
      <c r="K95" s="17" t="s">
        <v>33</v>
      </c>
      <c r="L95" s="17" t="s">
        <v>136</v>
      </c>
      <c r="M95" s="17" t="s">
        <v>35</v>
      </c>
      <c r="N95" s="17">
        <v>2</v>
      </c>
      <c r="O95" s="17">
        <v>999999</v>
      </c>
      <c r="P95" s="17">
        <v>2</v>
      </c>
      <c r="Q95" s="17">
        <v>1</v>
      </c>
      <c r="R95" s="17"/>
      <c r="S95" s="17"/>
      <c r="T95" s="17"/>
      <c r="U95" s="17" t="s">
        <v>37</v>
      </c>
      <c r="V95" s="17">
        <v>3822190090</v>
      </c>
      <c r="W95" s="17" t="s">
        <v>64</v>
      </c>
      <c r="X95" s="17" t="s">
        <v>65</v>
      </c>
      <c r="Y95" s="17" t="s">
        <v>40</v>
      </c>
      <c r="Z95" s="17"/>
      <c r="AA95" s="17" t="s">
        <v>42</v>
      </c>
      <c r="AB95" s="17" t="s">
        <v>42</v>
      </c>
      <c r="AC95" s="17"/>
      <c r="AD95" s="26" t="s">
        <v>346</v>
      </c>
    </row>
    <row r="96" spans="1:30" hidden="1" x14ac:dyDescent="0.35">
      <c r="A96" s="13" t="s">
        <v>347</v>
      </c>
      <c r="B96" s="14" t="s">
        <v>348</v>
      </c>
      <c r="C96" s="14" t="s">
        <v>46</v>
      </c>
      <c r="D96" s="14" t="s">
        <v>32</v>
      </c>
      <c r="E96" s="14"/>
      <c r="F96" s="14">
        <v>3</v>
      </c>
      <c r="G96" s="14">
        <v>21</v>
      </c>
      <c r="H96" s="14">
        <v>0</v>
      </c>
      <c r="I96" s="14">
        <v>0.10000000100000001</v>
      </c>
      <c r="J96" s="14">
        <v>10</v>
      </c>
      <c r="K96" s="14" t="s">
        <v>33</v>
      </c>
      <c r="L96" s="14" t="s">
        <v>136</v>
      </c>
      <c r="M96" s="14" t="s">
        <v>35</v>
      </c>
      <c r="N96" s="14">
        <v>2</v>
      </c>
      <c r="O96" s="14">
        <v>999999</v>
      </c>
      <c r="P96" s="14">
        <v>2</v>
      </c>
      <c r="Q96" s="14">
        <v>1</v>
      </c>
      <c r="R96" s="14"/>
      <c r="S96" s="14"/>
      <c r="T96" s="14"/>
      <c r="U96" s="14" t="s">
        <v>37</v>
      </c>
      <c r="V96" s="14">
        <v>3822190090</v>
      </c>
      <c r="W96" s="14" t="s">
        <v>64</v>
      </c>
      <c r="X96" s="14" t="s">
        <v>65</v>
      </c>
      <c r="Y96" s="14" t="s">
        <v>90</v>
      </c>
      <c r="Z96" s="14"/>
      <c r="AA96" s="14" t="s">
        <v>42</v>
      </c>
      <c r="AB96" s="14" t="s">
        <v>42</v>
      </c>
      <c r="AC96" s="14" t="s">
        <v>91</v>
      </c>
      <c r="AD96" s="25" t="s">
        <v>349</v>
      </c>
    </row>
    <row r="97" spans="1:30" hidden="1" x14ac:dyDescent="0.35">
      <c r="A97" s="16" t="s">
        <v>350</v>
      </c>
      <c r="B97" s="17" t="s">
        <v>351</v>
      </c>
      <c r="C97" s="17" t="s">
        <v>46</v>
      </c>
      <c r="D97" s="17" t="s">
        <v>32</v>
      </c>
      <c r="E97" s="17"/>
      <c r="F97" s="17">
        <v>4</v>
      </c>
      <c r="G97" s="17">
        <v>10</v>
      </c>
      <c r="H97" s="17">
        <v>0</v>
      </c>
      <c r="I97" s="17">
        <v>0.10000000100000001</v>
      </c>
      <c r="J97" s="17">
        <v>11</v>
      </c>
      <c r="K97" s="17" t="s">
        <v>33</v>
      </c>
      <c r="L97" s="17" t="s">
        <v>136</v>
      </c>
      <c r="M97" s="17" t="s">
        <v>35</v>
      </c>
      <c r="N97" s="17">
        <v>2</v>
      </c>
      <c r="O97" s="17">
        <v>999999</v>
      </c>
      <c r="P97" s="17">
        <v>2</v>
      </c>
      <c r="Q97" s="17">
        <v>1</v>
      </c>
      <c r="R97" s="17"/>
      <c r="S97" s="17"/>
      <c r="T97" s="17"/>
      <c r="U97" s="17" t="s">
        <v>37</v>
      </c>
      <c r="V97" s="17">
        <v>3822190090</v>
      </c>
      <c r="W97" s="17" t="s">
        <v>64</v>
      </c>
      <c r="X97" s="17" t="s">
        <v>65</v>
      </c>
      <c r="Y97" s="17" t="s">
        <v>90</v>
      </c>
      <c r="Z97" s="17"/>
      <c r="AA97" s="17" t="s">
        <v>42</v>
      </c>
      <c r="AB97" s="17" t="s">
        <v>42</v>
      </c>
      <c r="AC97" s="17" t="s">
        <v>91</v>
      </c>
      <c r="AD97" s="26" t="s">
        <v>352</v>
      </c>
    </row>
    <row r="98" spans="1:30" hidden="1" x14ac:dyDescent="0.35">
      <c r="A98" s="13" t="s">
        <v>353</v>
      </c>
      <c r="B98" s="14" t="s">
        <v>354</v>
      </c>
      <c r="C98" s="14" t="s">
        <v>46</v>
      </c>
      <c r="D98" s="14" t="s">
        <v>32</v>
      </c>
      <c r="E98" s="14"/>
      <c r="F98" s="14">
        <v>3</v>
      </c>
      <c r="G98" s="14">
        <v>10</v>
      </c>
      <c r="H98" s="14">
        <v>0</v>
      </c>
      <c r="I98" s="14">
        <v>5.9999998999999998E-2</v>
      </c>
      <c r="J98" s="14">
        <v>6</v>
      </c>
      <c r="K98" s="14" t="s">
        <v>33</v>
      </c>
      <c r="L98" s="14" t="s">
        <v>136</v>
      </c>
      <c r="M98" s="14" t="s">
        <v>35</v>
      </c>
      <c r="N98" s="14">
        <v>2</v>
      </c>
      <c r="O98" s="14">
        <v>999999</v>
      </c>
      <c r="P98" s="14">
        <v>2</v>
      </c>
      <c r="Q98" s="14">
        <v>1</v>
      </c>
      <c r="R98" s="14"/>
      <c r="S98" s="14"/>
      <c r="T98" s="14"/>
      <c r="U98" s="14" t="s">
        <v>37</v>
      </c>
      <c r="V98" s="14">
        <v>3822190090</v>
      </c>
      <c r="W98" s="14" t="s">
        <v>64</v>
      </c>
      <c r="X98" s="14" t="s">
        <v>65</v>
      </c>
      <c r="Y98" s="14" t="s">
        <v>90</v>
      </c>
      <c r="Z98" s="14"/>
      <c r="AA98" s="14" t="s">
        <v>47</v>
      </c>
      <c r="AB98" s="14" t="s">
        <v>42</v>
      </c>
      <c r="AC98" s="14"/>
      <c r="AD98" s="25" t="s">
        <v>355</v>
      </c>
    </row>
    <row r="99" spans="1:30" hidden="1" x14ac:dyDescent="0.35">
      <c r="A99" s="16" t="s">
        <v>356</v>
      </c>
      <c r="B99" s="17" t="s">
        <v>357</v>
      </c>
      <c r="C99" s="17" t="s">
        <v>46</v>
      </c>
      <c r="D99" s="17" t="s">
        <v>32</v>
      </c>
      <c r="E99" s="17"/>
      <c r="F99" s="17">
        <v>1</v>
      </c>
      <c r="G99" s="17">
        <v>1</v>
      </c>
      <c r="H99" s="17">
        <v>0</v>
      </c>
      <c r="I99" s="17">
        <v>1</v>
      </c>
      <c r="J99" s="17">
        <v>1</v>
      </c>
      <c r="K99" s="17" t="s">
        <v>33</v>
      </c>
      <c r="L99" s="17" t="s">
        <v>136</v>
      </c>
      <c r="M99" s="17" t="s">
        <v>35</v>
      </c>
      <c r="N99" s="17">
        <v>2</v>
      </c>
      <c r="O99" s="17">
        <v>999999</v>
      </c>
      <c r="P99" s="17">
        <v>2</v>
      </c>
      <c r="Q99" s="17">
        <v>1</v>
      </c>
      <c r="R99" s="17"/>
      <c r="S99" s="17"/>
      <c r="T99" s="17"/>
      <c r="U99" s="17" t="s">
        <v>37</v>
      </c>
      <c r="V99" s="17">
        <v>3822190090</v>
      </c>
      <c r="W99" s="17" t="s">
        <v>64</v>
      </c>
      <c r="X99" s="17" t="s">
        <v>65</v>
      </c>
      <c r="Y99" s="17" t="s">
        <v>40</v>
      </c>
      <c r="Z99" s="17"/>
      <c r="AA99" s="17" t="s">
        <v>42</v>
      </c>
      <c r="AB99" s="17" t="s">
        <v>42</v>
      </c>
      <c r="AC99" s="17"/>
      <c r="AD99" s="26" t="s">
        <v>358</v>
      </c>
    </row>
    <row r="100" spans="1:30" hidden="1" x14ac:dyDescent="0.35">
      <c r="A100" s="13" t="s">
        <v>359</v>
      </c>
      <c r="B100" s="14" t="s">
        <v>360</v>
      </c>
      <c r="C100" s="14" t="s">
        <v>46</v>
      </c>
      <c r="D100" s="14" t="s">
        <v>32</v>
      </c>
      <c r="E100" s="14"/>
      <c r="F100" s="14">
        <v>1</v>
      </c>
      <c r="G100" s="14">
        <v>1</v>
      </c>
      <c r="H100" s="14">
        <v>0</v>
      </c>
      <c r="I100" s="14">
        <v>1</v>
      </c>
      <c r="J100" s="14">
        <v>1</v>
      </c>
      <c r="K100" s="14" t="s">
        <v>33</v>
      </c>
      <c r="L100" s="14" t="s">
        <v>136</v>
      </c>
      <c r="M100" s="14" t="s">
        <v>35</v>
      </c>
      <c r="N100" s="14">
        <v>2</v>
      </c>
      <c r="O100" s="14">
        <v>999999</v>
      </c>
      <c r="P100" s="14">
        <v>2</v>
      </c>
      <c r="Q100" s="14">
        <v>1</v>
      </c>
      <c r="R100" s="14"/>
      <c r="S100" s="14"/>
      <c r="T100" s="14"/>
      <c r="U100" s="14" t="s">
        <v>37</v>
      </c>
      <c r="V100" s="14">
        <v>3822190090</v>
      </c>
      <c r="W100" s="14" t="s">
        <v>64</v>
      </c>
      <c r="X100" s="14" t="s">
        <v>65</v>
      </c>
      <c r="Y100" s="14" t="s">
        <v>90</v>
      </c>
      <c r="Z100" s="14"/>
      <c r="AA100" s="14" t="s">
        <v>42</v>
      </c>
      <c r="AB100" s="14" t="s">
        <v>42</v>
      </c>
      <c r="AC100" s="14" t="s">
        <v>91</v>
      </c>
      <c r="AD100" s="25" t="s">
        <v>361</v>
      </c>
    </row>
    <row r="101" spans="1:30" hidden="1" x14ac:dyDescent="0.35">
      <c r="A101" s="16" t="s">
        <v>362</v>
      </c>
      <c r="B101" s="17" t="s">
        <v>363</v>
      </c>
      <c r="C101" s="17" t="s">
        <v>46</v>
      </c>
      <c r="D101" s="17" t="s">
        <v>32</v>
      </c>
      <c r="E101" s="17"/>
      <c r="F101" s="17">
        <v>1</v>
      </c>
      <c r="G101" s="17">
        <v>1</v>
      </c>
      <c r="H101" s="17">
        <v>0</v>
      </c>
      <c r="I101" s="17">
        <v>1</v>
      </c>
      <c r="J101" s="17">
        <v>1</v>
      </c>
      <c r="K101" s="17" t="s">
        <v>33</v>
      </c>
      <c r="L101" s="17" t="s">
        <v>136</v>
      </c>
      <c r="M101" s="17" t="s">
        <v>35</v>
      </c>
      <c r="N101" s="17">
        <v>2</v>
      </c>
      <c r="O101" s="17">
        <v>999999</v>
      </c>
      <c r="P101" s="17">
        <v>2</v>
      </c>
      <c r="Q101" s="17">
        <v>1</v>
      </c>
      <c r="R101" s="17"/>
      <c r="S101" s="17"/>
      <c r="T101" s="17"/>
      <c r="U101" s="17" t="s">
        <v>37</v>
      </c>
      <c r="V101" s="17">
        <v>3822190090</v>
      </c>
      <c r="W101" s="17" t="s">
        <v>64</v>
      </c>
      <c r="X101" s="17" t="s">
        <v>65</v>
      </c>
      <c r="Y101" s="17" t="s">
        <v>90</v>
      </c>
      <c r="Z101" s="17"/>
      <c r="AA101" s="17" t="s">
        <v>42</v>
      </c>
      <c r="AB101" s="17" t="s">
        <v>42</v>
      </c>
      <c r="AC101" s="17" t="s">
        <v>91</v>
      </c>
      <c r="AD101" s="26" t="s">
        <v>364</v>
      </c>
    </row>
    <row r="102" spans="1:30" hidden="1" x14ac:dyDescent="0.35">
      <c r="A102" s="13" t="s">
        <v>365</v>
      </c>
      <c r="B102" s="14" t="s">
        <v>366</v>
      </c>
      <c r="C102" s="14" t="s">
        <v>46</v>
      </c>
      <c r="D102" s="14" t="s">
        <v>32</v>
      </c>
      <c r="E102" s="14"/>
      <c r="F102" s="14"/>
      <c r="G102" s="14"/>
      <c r="H102" s="14">
        <v>0</v>
      </c>
      <c r="I102" s="14">
        <v>0.01</v>
      </c>
      <c r="J102" s="14"/>
      <c r="K102" s="14" t="s">
        <v>209</v>
      </c>
      <c r="L102" s="14" t="s">
        <v>136</v>
      </c>
      <c r="M102" s="14"/>
      <c r="N102" s="14">
        <v>2</v>
      </c>
      <c r="O102" s="14">
        <v>999999</v>
      </c>
      <c r="P102" s="14">
        <v>2</v>
      </c>
      <c r="Q102" s="14">
        <v>1</v>
      </c>
      <c r="R102" s="14"/>
      <c r="S102" s="14"/>
      <c r="T102" s="14" t="s">
        <v>36</v>
      </c>
      <c r="U102" s="14" t="s">
        <v>37</v>
      </c>
      <c r="V102" s="14">
        <v>3822190090</v>
      </c>
      <c r="W102" s="14" t="s">
        <v>64</v>
      </c>
      <c r="X102" s="14" t="s">
        <v>249</v>
      </c>
      <c r="Y102" s="14" t="s">
        <v>90</v>
      </c>
      <c r="Z102" s="14" t="s">
        <v>41</v>
      </c>
      <c r="AA102" s="14"/>
      <c r="AB102" s="14"/>
      <c r="AC102" s="14" t="s">
        <v>91</v>
      </c>
      <c r="AD102" s="25" t="s">
        <v>367</v>
      </c>
    </row>
    <row r="103" spans="1:30" hidden="1" x14ac:dyDescent="0.35">
      <c r="A103" s="16" t="s">
        <v>368</v>
      </c>
      <c r="B103" s="17" t="s">
        <v>369</v>
      </c>
      <c r="C103" s="17" t="s">
        <v>46</v>
      </c>
      <c r="D103" s="17" t="s">
        <v>32</v>
      </c>
      <c r="E103" s="17"/>
      <c r="F103" s="17"/>
      <c r="G103" s="17"/>
      <c r="H103" s="17">
        <v>0</v>
      </c>
      <c r="I103" s="17">
        <v>0.01</v>
      </c>
      <c r="J103" s="17"/>
      <c r="K103" s="17" t="s">
        <v>209</v>
      </c>
      <c r="L103" s="17" t="s">
        <v>136</v>
      </c>
      <c r="M103" s="17"/>
      <c r="N103" s="17">
        <v>2</v>
      </c>
      <c r="O103" s="17">
        <v>999999</v>
      </c>
      <c r="P103" s="17">
        <v>2</v>
      </c>
      <c r="Q103" s="17">
        <v>1</v>
      </c>
      <c r="R103" s="17">
        <v>81</v>
      </c>
      <c r="S103" s="17">
        <v>42</v>
      </c>
      <c r="T103" s="17" t="s">
        <v>36</v>
      </c>
      <c r="U103" s="17" t="s">
        <v>37</v>
      </c>
      <c r="V103" s="17">
        <v>3822190090</v>
      </c>
      <c r="W103" s="17" t="s">
        <v>38</v>
      </c>
      <c r="X103" s="17" t="s">
        <v>122</v>
      </c>
      <c r="Y103" s="17" t="s">
        <v>40</v>
      </c>
      <c r="Z103" s="17" t="s">
        <v>41</v>
      </c>
      <c r="AA103" s="17"/>
      <c r="AB103" s="17"/>
      <c r="AC103" s="17" t="s">
        <v>43</v>
      </c>
      <c r="AD103" s="26" t="s">
        <v>370</v>
      </c>
    </row>
    <row r="104" spans="1:30" hidden="1" x14ac:dyDescent="0.35">
      <c r="A104" s="13" t="s">
        <v>371</v>
      </c>
      <c r="B104" s="14" t="s">
        <v>372</v>
      </c>
      <c r="C104" s="14" t="s">
        <v>46</v>
      </c>
      <c r="D104" s="14" t="s">
        <v>32</v>
      </c>
      <c r="E104" s="14"/>
      <c r="F104" s="14"/>
      <c r="G104" s="14"/>
      <c r="H104" s="14">
        <v>0</v>
      </c>
      <c r="I104" s="14">
        <v>0.01</v>
      </c>
      <c r="J104" s="14"/>
      <c r="K104" s="14" t="s">
        <v>209</v>
      </c>
      <c r="L104" s="14" t="s">
        <v>136</v>
      </c>
      <c r="M104" s="14"/>
      <c r="N104" s="14">
        <v>2</v>
      </c>
      <c r="O104" s="14">
        <v>999999</v>
      </c>
      <c r="P104" s="14">
        <v>2</v>
      </c>
      <c r="Q104" s="14">
        <v>1</v>
      </c>
      <c r="R104" s="14"/>
      <c r="S104" s="14"/>
      <c r="T104" s="14" t="s">
        <v>36</v>
      </c>
      <c r="U104" s="14" t="s">
        <v>37</v>
      </c>
      <c r="V104" s="14">
        <v>3822190090</v>
      </c>
      <c r="W104" s="14" t="s">
        <v>64</v>
      </c>
      <c r="X104" s="14" t="s">
        <v>253</v>
      </c>
      <c r="Y104" s="14" t="s">
        <v>254</v>
      </c>
      <c r="Z104" s="14" t="s">
        <v>41</v>
      </c>
      <c r="AA104" s="14"/>
      <c r="AB104" s="14"/>
      <c r="AC104" s="14" t="s">
        <v>255</v>
      </c>
      <c r="AD104" s="25" t="s">
        <v>373</v>
      </c>
    </row>
    <row r="105" spans="1:30" hidden="1" x14ac:dyDescent="0.35">
      <c r="A105" s="16" t="s">
        <v>374</v>
      </c>
      <c r="B105" s="17" t="s">
        <v>375</v>
      </c>
      <c r="C105" s="17" t="s">
        <v>46</v>
      </c>
      <c r="D105" s="17" t="s">
        <v>32</v>
      </c>
      <c r="E105" s="17"/>
      <c r="F105" s="17"/>
      <c r="G105" s="17"/>
      <c r="H105" s="17">
        <v>0</v>
      </c>
      <c r="I105" s="17">
        <v>0.01</v>
      </c>
      <c r="J105" s="17"/>
      <c r="K105" s="17" t="s">
        <v>209</v>
      </c>
      <c r="L105" s="17" t="s">
        <v>136</v>
      </c>
      <c r="M105" s="17"/>
      <c r="N105" s="17">
        <v>2</v>
      </c>
      <c r="O105" s="17">
        <v>999999</v>
      </c>
      <c r="P105" s="17">
        <v>2</v>
      </c>
      <c r="Q105" s="17">
        <v>1</v>
      </c>
      <c r="R105" s="17"/>
      <c r="S105" s="17"/>
      <c r="T105" s="17" t="s">
        <v>36</v>
      </c>
      <c r="U105" s="17" t="s">
        <v>37</v>
      </c>
      <c r="V105" s="17">
        <v>3822190090</v>
      </c>
      <c r="W105" s="17" t="s">
        <v>64</v>
      </c>
      <c r="X105" s="17" t="s">
        <v>253</v>
      </c>
      <c r="Y105" s="17" t="s">
        <v>254</v>
      </c>
      <c r="Z105" s="17" t="s">
        <v>41</v>
      </c>
      <c r="AA105" s="17"/>
      <c r="AB105" s="17"/>
      <c r="AC105" s="17" t="s">
        <v>255</v>
      </c>
      <c r="AD105" s="26" t="s">
        <v>376</v>
      </c>
    </row>
    <row r="106" spans="1:30" hidden="1" x14ac:dyDescent="0.35">
      <c r="A106" s="13" t="s">
        <v>377</v>
      </c>
      <c r="B106" s="14" t="s">
        <v>378</v>
      </c>
      <c r="C106" s="14" t="s">
        <v>46</v>
      </c>
      <c r="D106" s="14" t="s">
        <v>32</v>
      </c>
      <c r="E106" s="14">
        <v>100</v>
      </c>
      <c r="F106" s="14">
        <v>8</v>
      </c>
      <c r="G106" s="14">
        <v>30</v>
      </c>
      <c r="H106" s="14">
        <v>0</v>
      </c>
      <c r="I106" s="14">
        <v>0.69999998799999996</v>
      </c>
      <c r="J106" s="14">
        <v>20</v>
      </c>
      <c r="K106" s="14" t="s">
        <v>33</v>
      </c>
      <c r="L106" s="14" t="s">
        <v>136</v>
      </c>
      <c r="M106" s="14" t="s">
        <v>35</v>
      </c>
      <c r="N106" s="14">
        <v>2</v>
      </c>
      <c r="O106" s="14">
        <v>999999</v>
      </c>
      <c r="P106" s="14">
        <v>2</v>
      </c>
      <c r="Q106" s="14">
        <v>1</v>
      </c>
      <c r="R106" s="14"/>
      <c r="S106" s="14"/>
      <c r="T106" s="14" t="s">
        <v>36</v>
      </c>
      <c r="U106" s="14" t="s">
        <v>37</v>
      </c>
      <c r="V106" s="14">
        <v>3926909790</v>
      </c>
      <c r="W106" s="14" t="s">
        <v>64</v>
      </c>
      <c r="X106" s="14" t="s">
        <v>39</v>
      </c>
      <c r="Y106" s="14" t="s">
        <v>40</v>
      </c>
      <c r="Z106" s="14" t="s">
        <v>41</v>
      </c>
      <c r="AA106" s="14" t="s">
        <v>42</v>
      </c>
      <c r="AB106" s="14" t="s">
        <v>42</v>
      </c>
      <c r="AC106" s="14"/>
      <c r="AD106" s="25" t="s">
        <v>379</v>
      </c>
    </row>
    <row r="107" spans="1:30" hidden="1" x14ac:dyDescent="0.35">
      <c r="A107" s="16" t="s">
        <v>380</v>
      </c>
      <c r="B107" s="17" t="s">
        <v>381</v>
      </c>
      <c r="C107" s="17" t="s">
        <v>46</v>
      </c>
      <c r="D107" s="17" t="s">
        <v>32</v>
      </c>
      <c r="E107" s="17"/>
      <c r="F107" s="17"/>
      <c r="G107" s="17"/>
      <c r="H107" s="17">
        <v>0</v>
      </c>
      <c r="I107" s="17">
        <v>0.01</v>
      </c>
      <c r="J107" s="17"/>
      <c r="K107" s="17" t="s">
        <v>209</v>
      </c>
      <c r="L107" s="17" t="s">
        <v>136</v>
      </c>
      <c r="M107" s="17"/>
      <c r="N107" s="17">
        <v>2</v>
      </c>
      <c r="O107" s="17">
        <v>999999</v>
      </c>
      <c r="P107" s="17">
        <v>2</v>
      </c>
      <c r="Q107" s="17">
        <v>1</v>
      </c>
      <c r="R107" s="17"/>
      <c r="S107" s="17"/>
      <c r="T107" s="17" t="s">
        <v>36</v>
      </c>
      <c r="U107" s="17" t="s">
        <v>37</v>
      </c>
      <c r="V107" s="17">
        <v>3822190090</v>
      </c>
      <c r="W107" s="17" t="s">
        <v>64</v>
      </c>
      <c r="X107" s="17" t="s">
        <v>382</v>
      </c>
      <c r="Y107" s="17" t="s">
        <v>40</v>
      </c>
      <c r="Z107" s="17"/>
      <c r="AA107" s="17"/>
      <c r="AB107" s="17"/>
      <c r="AC107" s="17"/>
      <c r="AD107" s="26" t="s">
        <v>383</v>
      </c>
    </row>
    <row r="108" spans="1:30" hidden="1" x14ac:dyDescent="0.35">
      <c r="A108" s="13" t="s">
        <v>384</v>
      </c>
      <c r="B108" s="14" t="s">
        <v>385</v>
      </c>
      <c r="C108" s="14" t="s">
        <v>46</v>
      </c>
      <c r="D108" s="14" t="s">
        <v>32</v>
      </c>
      <c r="E108" s="14"/>
      <c r="F108" s="14"/>
      <c r="G108" s="14"/>
      <c r="H108" s="14">
        <v>0</v>
      </c>
      <c r="I108" s="14">
        <v>0.01</v>
      </c>
      <c r="J108" s="14"/>
      <c r="K108" s="14" t="s">
        <v>209</v>
      </c>
      <c r="L108" s="14" t="s">
        <v>136</v>
      </c>
      <c r="M108" s="14"/>
      <c r="N108" s="14">
        <v>2</v>
      </c>
      <c r="O108" s="14">
        <v>999999</v>
      </c>
      <c r="P108" s="14">
        <v>2</v>
      </c>
      <c r="Q108" s="14">
        <v>1</v>
      </c>
      <c r="R108" s="14"/>
      <c r="S108" s="14"/>
      <c r="T108" s="14" t="s">
        <v>36</v>
      </c>
      <c r="U108" s="14" t="s">
        <v>37</v>
      </c>
      <c r="V108" s="14">
        <v>3822190090</v>
      </c>
      <c r="W108" s="14" t="s">
        <v>64</v>
      </c>
      <c r="X108" s="14" t="s">
        <v>382</v>
      </c>
      <c r="Y108" s="14" t="s">
        <v>90</v>
      </c>
      <c r="Z108" s="14"/>
      <c r="AA108" s="14"/>
      <c r="AB108" s="14"/>
      <c r="AC108" s="14" t="s">
        <v>91</v>
      </c>
      <c r="AD108" s="25" t="s">
        <v>386</v>
      </c>
    </row>
    <row r="109" spans="1:30" hidden="1" x14ac:dyDescent="0.35">
      <c r="A109" s="16" t="s">
        <v>387</v>
      </c>
      <c r="B109" s="17" t="s">
        <v>388</v>
      </c>
      <c r="C109" s="17" t="s">
        <v>46</v>
      </c>
      <c r="D109" s="17" t="s">
        <v>32</v>
      </c>
      <c r="E109" s="17"/>
      <c r="F109" s="17"/>
      <c r="G109" s="17"/>
      <c r="H109" s="17">
        <v>0</v>
      </c>
      <c r="I109" s="17">
        <v>0.01</v>
      </c>
      <c r="J109" s="17"/>
      <c r="K109" s="17" t="s">
        <v>209</v>
      </c>
      <c r="L109" s="17" t="s">
        <v>136</v>
      </c>
      <c r="M109" s="17"/>
      <c r="N109" s="17">
        <v>2</v>
      </c>
      <c r="O109" s="17">
        <v>999999</v>
      </c>
      <c r="P109" s="17">
        <v>2</v>
      </c>
      <c r="Q109" s="17">
        <v>1</v>
      </c>
      <c r="R109" s="17"/>
      <c r="S109" s="17"/>
      <c r="T109" s="17" t="s">
        <v>36</v>
      </c>
      <c r="U109" s="17" t="s">
        <v>37</v>
      </c>
      <c r="V109" s="17">
        <v>3822190090</v>
      </c>
      <c r="W109" s="17" t="s">
        <v>64</v>
      </c>
      <c r="X109" s="17" t="s">
        <v>382</v>
      </c>
      <c r="Y109" s="17" t="s">
        <v>40</v>
      </c>
      <c r="Z109" s="17"/>
      <c r="AA109" s="17"/>
      <c r="AB109" s="17"/>
      <c r="AC109" s="17"/>
      <c r="AD109" s="26" t="s">
        <v>389</v>
      </c>
    </row>
    <row r="110" spans="1:30" hidden="1" x14ac:dyDescent="0.35">
      <c r="A110" s="13" t="s">
        <v>390</v>
      </c>
      <c r="B110" s="14" t="s">
        <v>391</v>
      </c>
      <c r="C110" s="14" t="s">
        <v>46</v>
      </c>
      <c r="D110" s="14" t="s">
        <v>32</v>
      </c>
      <c r="E110" s="14"/>
      <c r="F110" s="14"/>
      <c r="G110" s="14"/>
      <c r="H110" s="14">
        <v>0</v>
      </c>
      <c r="I110" s="14">
        <v>0.01</v>
      </c>
      <c r="J110" s="14"/>
      <c r="K110" s="14" t="s">
        <v>209</v>
      </c>
      <c r="L110" s="14" t="s">
        <v>136</v>
      </c>
      <c r="M110" s="14"/>
      <c r="N110" s="14">
        <v>2</v>
      </c>
      <c r="O110" s="14">
        <v>999999</v>
      </c>
      <c r="P110" s="14">
        <v>2</v>
      </c>
      <c r="Q110" s="14">
        <v>1</v>
      </c>
      <c r="R110" s="14"/>
      <c r="S110" s="14"/>
      <c r="T110" s="14" t="s">
        <v>36</v>
      </c>
      <c r="U110" s="14" t="s">
        <v>37</v>
      </c>
      <c r="V110" s="14">
        <v>3822190090</v>
      </c>
      <c r="W110" s="14" t="s">
        <v>64</v>
      </c>
      <c r="X110" s="14" t="s">
        <v>382</v>
      </c>
      <c r="Y110" s="14" t="s">
        <v>90</v>
      </c>
      <c r="Z110" s="14"/>
      <c r="AA110" s="14"/>
      <c r="AB110" s="14"/>
      <c r="AC110" s="14" t="s">
        <v>91</v>
      </c>
      <c r="AD110" s="25" t="s">
        <v>392</v>
      </c>
    </row>
    <row r="111" spans="1:30" hidden="1" x14ac:dyDescent="0.35">
      <c r="A111" s="16" t="s">
        <v>393</v>
      </c>
      <c r="B111" s="17" t="s">
        <v>394</v>
      </c>
      <c r="C111" s="17" t="s">
        <v>46</v>
      </c>
      <c r="D111" s="17" t="s">
        <v>32</v>
      </c>
      <c r="E111" s="17">
        <v>10</v>
      </c>
      <c r="F111" s="17"/>
      <c r="G111" s="17"/>
      <c r="H111" s="17">
        <v>0</v>
      </c>
      <c r="I111" s="17">
        <v>0.01</v>
      </c>
      <c r="J111" s="17"/>
      <c r="K111" s="17" t="s">
        <v>209</v>
      </c>
      <c r="L111" s="17" t="s">
        <v>136</v>
      </c>
      <c r="M111" s="17"/>
      <c r="N111" s="17">
        <v>2</v>
      </c>
      <c r="O111" s="17">
        <v>999999</v>
      </c>
      <c r="P111" s="17">
        <v>2</v>
      </c>
      <c r="Q111" s="17">
        <v>1</v>
      </c>
      <c r="R111" s="17"/>
      <c r="S111" s="17"/>
      <c r="T111" s="17" t="s">
        <v>36</v>
      </c>
      <c r="U111" s="17" t="s">
        <v>37</v>
      </c>
      <c r="V111" s="17">
        <v>3822190010</v>
      </c>
      <c r="W111" s="17" t="s">
        <v>64</v>
      </c>
      <c r="X111" s="17" t="s">
        <v>395</v>
      </c>
      <c r="Y111" s="17" t="s">
        <v>90</v>
      </c>
      <c r="Z111" s="17"/>
      <c r="AA111" s="17"/>
      <c r="AB111" s="17"/>
      <c r="AC111" s="17" t="s">
        <v>91</v>
      </c>
      <c r="AD111" s="26" t="s">
        <v>396</v>
      </c>
    </row>
    <row r="112" spans="1:30" hidden="1" x14ac:dyDescent="0.35">
      <c r="A112" s="13" t="s">
        <v>397</v>
      </c>
      <c r="B112" s="14" t="s">
        <v>398</v>
      </c>
      <c r="C112" s="14" t="s">
        <v>46</v>
      </c>
      <c r="D112" s="14" t="s">
        <v>32</v>
      </c>
      <c r="E112" s="14">
        <v>100</v>
      </c>
      <c r="F112" s="14"/>
      <c r="G112" s="14"/>
      <c r="H112" s="14">
        <v>0</v>
      </c>
      <c r="I112" s="14"/>
      <c r="J112" s="14"/>
      <c r="K112" s="14" t="s">
        <v>209</v>
      </c>
      <c r="L112" s="14" t="s">
        <v>136</v>
      </c>
      <c r="M112" s="14"/>
      <c r="N112" s="14">
        <v>4</v>
      </c>
      <c r="O112" s="14">
        <v>1</v>
      </c>
      <c r="P112" s="14">
        <v>2</v>
      </c>
      <c r="Q112" s="14">
        <v>1</v>
      </c>
      <c r="R112" s="14">
        <v>1</v>
      </c>
      <c r="S112" s="14">
        <v>102</v>
      </c>
      <c r="T112" s="14"/>
      <c r="U112" s="14"/>
      <c r="V112" s="14">
        <v>3822190090</v>
      </c>
      <c r="W112" s="14" t="s">
        <v>38</v>
      </c>
      <c r="X112" s="14"/>
      <c r="Y112" s="14"/>
      <c r="Z112" s="14"/>
      <c r="AA112" s="14"/>
      <c r="AB112" s="14"/>
      <c r="AC112" s="14" t="s">
        <v>43</v>
      </c>
      <c r="AD112" s="25" t="s">
        <v>399</v>
      </c>
    </row>
    <row r="113" spans="1:30" hidden="1" x14ac:dyDescent="0.35">
      <c r="A113" s="16" t="s">
        <v>400</v>
      </c>
      <c r="B113" s="17" t="s">
        <v>401</v>
      </c>
      <c r="C113" s="17" t="s">
        <v>46</v>
      </c>
      <c r="D113" s="17" t="s">
        <v>32</v>
      </c>
      <c r="E113" s="17">
        <v>100</v>
      </c>
      <c r="F113" s="17"/>
      <c r="G113" s="17"/>
      <c r="H113" s="17">
        <v>0</v>
      </c>
      <c r="I113" s="17"/>
      <c r="J113" s="17"/>
      <c r="K113" s="17" t="s">
        <v>209</v>
      </c>
      <c r="L113" s="17" t="s">
        <v>136</v>
      </c>
      <c r="M113" s="17"/>
      <c r="N113" s="17">
        <v>4</v>
      </c>
      <c r="O113" s="17">
        <v>1</v>
      </c>
      <c r="P113" s="17">
        <v>2</v>
      </c>
      <c r="Q113" s="17">
        <v>1</v>
      </c>
      <c r="R113" s="17"/>
      <c r="S113" s="17"/>
      <c r="T113" s="17"/>
      <c r="U113" s="17"/>
      <c r="V113" s="17">
        <v>3822190090</v>
      </c>
      <c r="W113" s="17" t="s">
        <v>38</v>
      </c>
      <c r="X113" s="17"/>
      <c r="Y113" s="17"/>
      <c r="Z113" s="17"/>
      <c r="AA113" s="17"/>
      <c r="AB113" s="17"/>
      <c r="AC113" s="17" t="s">
        <v>43</v>
      </c>
      <c r="AD113" s="26" t="s">
        <v>402</v>
      </c>
    </row>
    <row r="114" spans="1:30" hidden="1" x14ac:dyDescent="0.35">
      <c r="A114" s="13" t="s">
        <v>403</v>
      </c>
      <c r="B114" s="14" t="s">
        <v>404</v>
      </c>
      <c r="C114" s="14" t="s">
        <v>46</v>
      </c>
      <c r="D114" s="14" t="s">
        <v>32</v>
      </c>
      <c r="E114" s="14"/>
      <c r="F114" s="14"/>
      <c r="G114" s="14"/>
      <c r="H114" s="14">
        <v>0</v>
      </c>
      <c r="I114" s="14">
        <v>0.01</v>
      </c>
      <c r="J114" s="14"/>
      <c r="K114" s="14" t="s">
        <v>209</v>
      </c>
      <c r="L114" s="14" t="s">
        <v>136</v>
      </c>
      <c r="M114" s="14"/>
      <c r="N114" s="14">
        <v>2</v>
      </c>
      <c r="O114" s="14">
        <v>999999</v>
      </c>
      <c r="P114" s="14">
        <v>2</v>
      </c>
      <c r="Q114" s="14">
        <v>1</v>
      </c>
      <c r="R114" s="14"/>
      <c r="S114" s="14"/>
      <c r="T114" s="14" t="s">
        <v>36</v>
      </c>
      <c r="U114" s="14" t="s">
        <v>37</v>
      </c>
      <c r="V114" s="14">
        <v>3822190090</v>
      </c>
      <c r="W114" s="14" t="s">
        <v>64</v>
      </c>
      <c r="X114" s="14"/>
      <c r="Y114" s="14" t="s">
        <v>90</v>
      </c>
      <c r="Z114" s="14" t="s">
        <v>41</v>
      </c>
      <c r="AA114" s="14"/>
      <c r="AB114" s="14"/>
      <c r="AC114" s="14"/>
      <c r="AD114" s="25" t="s">
        <v>405</v>
      </c>
    </row>
    <row r="115" spans="1:30" hidden="1" x14ac:dyDescent="0.35">
      <c r="A115" s="16" t="s">
        <v>406</v>
      </c>
      <c r="B115" s="17" t="s">
        <v>407</v>
      </c>
      <c r="C115" s="17" t="s">
        <v>46</v>
      </c>
      <c r="D115" s="17" t="s">
        <v>32</v>
      </c>
      <c r="E115" s="17"/>
      <c r="F115" s="17"/>
      <c r="G115" s="17"/>
      <c r="H115" s="17">
        <v>0</v>
      </c>
      <c r="I115" s="17">
        <v>0.01</v>
      </c>
      <c r="J115" s="17"/>
      <c r="K115" s="17" t="s">
        <v>209</v>
      </c>
      <c r="L115" s="17" t="s">
        <v>136</v>
      </c>
      <c r="M115" s="17"/>
      <c r="N115" s="17">
        <v>2</v>
      </c>
      <c r="O115" s="17">
        <v>999999</v>
      </c>
      <c r="P115" s="17">
        <v>2</v>
      </c>
      <c r="Q115" s="17">
        <v>1</v>
      </c>
      <c r="R115" s="17"/>
      <c r="S115" s="17"/>
      <c r="T115" s="17" t="s">
        <v>36</v>
      </c>
      <c r="U115" s="17" t="s">
        <v>37</v>
      </c>
      <c r="V115" s="17">
        <v>3822190090</v>
      </c>
      <c r="W115" s="17" t="s">
        <v>64</v>
      </c>
      <c r="X115" s="17"/>
      <c r="Y115" s="17" t="s">
        <v>90</v>
      </c>
      <c r="Z115" s="17" t="s">
        <v>41</v>
      </c>
      <c r="AA115" s="17"/>
      <c r="AB115" s="17"/>
      <c r="AC115" s="17" t="s">
        <v>91</v>
      </c>
      <c r="AD115" s="26" t="s">
        <v>408</v>
      </c>
    </row>
    <row r="116" spans="1:30" hidden="1" x14ac:dyDescent="0.35">
      <c r="A116" s="13" t="s">
        <v>409</v>
      </c>
      <c r="B116" s="14" t="s">
        <v>410</v>
      </c>
      <c r="C116" s="14" t="s">
        <v>46</v>
      </c>
      <c r="D116" s="14" t="s">
        <v>32</v>
      </c>
      <c r="E116" s="14">
        <v>5</v>
      </c>
      <c r="F116" s="14">
        <v>0</v>
      </c>
      <c r="G116" s="14">
        <v>0</v>
      </c>
      <c r="H116" s="14">
        <v>23868</v>
      </c>
      <c r="I116" s="14">
        <v>0.80000001200000004</v>
      </c>
      <c r="J116" s="14">
        <v>0</v>
      </c>
      <c r="K116" s="14" t="s">
        <v>33</v>
      </c>
      <c r="L116" s="14" t="s">
        <v>34</v>
      </c>
      <c r="M116" s="14" t="s">
        <v>35</v>
      </c>
      <c r="N116" s="14">
        <v>4</v>
      </c>
      <c r="O116" s="14">
        <v>0</v>
      </c>
      <c r="P116" s="14">
        <v>2</v>
      </c>
      <c r="Q116" s="14">
        <v>1</v>
      </c>
      <c r="R116" s="14"/>
      <c r="S116" s="14"/>
      <c r="T116" s="14" t="s">
        <v>51</v>
      </c>
      <c r="U116" s="14" t="s">
        <v>72</v>
      </c>
      <c r="V116" s="14">
        <v>9018321000</v>
      </c>
      <c r="W116" s="14"/>
      <c r="X116" s="14" t="s">
        <v>53</v>
      </c>
      <c r="Y116" s="14" t="s">
        <v>54</v>
      </c>
      <c r="Z116" s="14" t="s">
        <v>41</v>
      </c>
      <c r="AA116" s="14" t="s">
        <v>42</v>
      </c>
      <c r="AB116" s="14" t="s">
        <v>42</v>
      </c>
      <c r="AC116" s="14"/>
      <c r="AD116" s="25" t="s">
        <v>411</v>
      </c>
    </row>
    <row r="117" spans="1:30" hidden="1" x14ac:dyDescent="0.35">
      <c r="A117" s="16" t="s">
        <v>412</v>
      </c>
      <c r="B117" s="17" t="s">
        <v>413</v>
      </c>
      <c r="C117" s="17" t="s">
        <v>46</v>
      </c>
      <c r="D117" s="17" t="s">
        <v>32</v>
      </c>
      <c r="E117" s="17">
        <v>5</v>
      </c>
      <c r="F117" s="17">
        <v>0</v>
      </c>
      <c r="G117" s="17">
        <v>0</v>
      </c>
      <c r="H117" s="17">
        <v>22542</v>
      </c>
      <c r="I117" s="17">
        <v>0.02</v>
      </c>
      <c r="J117" s="17">
        <v>0</v>
      </c>
      <c r="K117" s="17" t="s">
        <v>33</v>
      </c>
      <c r="L117" s="17" t="s">
        <v>34</v>
      </c>
      <c r="M117" s="17" t="s">
        <v>35</v>
      </c>
      <c r="N117" s="17">
        <v>4</v>
      </c>
      <c r="O117" s="17">
        <v>0</v>
      </c>
      <c r="P117" s="17">
        <v>2</v>
      </c>
      <c r="Q117" s="17">
        <v>1</v>
      </c>
      <c r="R117" s="17"/>
      <c r="S117" s="17"/>
      <c r="T117" s="17" t="s">
        <v>51</v>
      </c>
      <c r="U117" s="17" t="s">
        <v>72</v>
      </c>
      <c r="V117" s="17">
        <v>9018321000</v>
      </c>
      <c r="W117" s="17"/>
      <c r="X117" s="17" t="s">
        <v>53</v>
      </c>
      <c r="Y117" s="17" t="s">
        <v>54</v>
      </c>
      <c r="Z117" s="17" t="s">
        <v>41</v>
      </c>
      <c r="AA117" s="17" t="s">
        <v>42</v>
      </c>
      <c r="AB117" s="17" t="s">
        <v>42</v>
      </c>
      <c r="AC117" s="17"/>
      <c r="AD117" s="26" t="s">
        <v>414</v>
      </c>
    </row>
    <row r="118" spans="1:30" hidden="1" x14ac:dyDescent="0.35">
      <c r="A118" s="13" t="s">
        <v>415</v>
      </c>
      <c r="B118" s="14" t="s">
        <v>416</v>
      </c>
      <c r="C118" s="14" t="s">
        <v>46</v>
      </c>
      <c r="D118" s="14" t="s">
        <v>32</v>
      </c>
      <c r="E118" s="14">
        <v>5</v>
      </c>
      <c r="F118" s="14">
        <v>0</v>
      </c>
      <c r="G118" s="14">
        <v>0</v>
      </c>
      <c r="H118" s="14">
        <v>45414</v>
      </c>
      <c r="I118" s="14">
        <v>1.1000000240000001</v>
      </c>
      <c r="J118" s="14">
        <v>0</v>
      </c>
      <c r="K118" s="14" t="s">
        <v>33</v>
      </c>
      <c r="L118" s="14" t="s">
        <v>34</v>
      </c>
      <c r="M118" s="14" t="s">
        <v>35</v>
      </c>
      <c r="N118" s="14">
        <v>4</v>
      </c>
      <c r="O118" s="14">
        <v>0</v>
      </c>
      <c r="P118" s="14">
        <v>2</v>
      </c>
      <c r="Q118" s="14">
        <v>1</v>
      </c>
      <c r="R118" s="14"/>
      <c r="S118" s="14"/>
      <c r="T118" s="14" t="s">
        <v>51</v>
      </c>
      <c r="U118" s="14" t="s">
        <v>72</v>
      </c>
      <c r="V118" s="14">
        <v>9018321000</v>
      </c>
      <c r="W118" s="14"/>
      <c r="X118" s="14" t="s">
        <v>53</v>
      </c>
      <c r="Y118" s="14" t="s">
        <v>54</v>
      </c>
      <c r="Z118" s="14" t="s">
        <v>41</v>
      </c>
      <c r="AA118" s="14" t="s">
        <v>47</v>
      </c>
      <c r="AB118" s="14" t="s">
        <v>42</v>
      </c>
      <c r="AC118" s="14"/>
      <c r="AD118" s="25" t="s">
        <v>417</v>
      </c>
    </row>
    <row r="119" spans="1:30" hidden="1" x14ac:dyDescent="0.35">
      <c r="A119" s="16" t="s">
        <v>418</v>
      </c>
      <c r="B119" s="17" t="s">
        <v>419</v>
      </c>
      <c r="C119" s="17" t="s">
        <v>46</v>
      </c>
      <c r="D119" s="17" t="s">
        <v>32</v>
      </c>
      <c r="E119" s="17">
        <v>5</v>
      </c>
      <c r="F119" s="17">
        <v>0</v>
      </c>
      <c r="G119" s="17">
        <v>0</v>
      </c>
      <c r="H119" s="17">
        <v>48600</v>
      </c>
      <c r="I119" s="17">
        <v>1.1000000240000001</v>
      </c>
      <c r="J119" s="17">
        <v>0</v>
      </c>
      <c r="K119" s="17" t="s">
        <v>33</v>
      </c>
      <c r="L119" s="17" t="s">
        <v>34</v>
      </c>
      <c r="M119" s="17" t="s">
        <v>35</v>
      </c>
      <c r="N119" s="17">
        <v>4</v>
      </c>
      <c r="O119" s="17">
        <v>0</v>
      </c>
      <c r="P119" s="17">
        <v>2</v>
      </c>
      <c r="Q119" s="17">
        <v>1</v>
      </c>
      <c r="R119" s="17"/>
      <c r="S119" s="17"/>
      <c r="T119" s="17" t="s">
        <v>51</v>
      </c>
      <c r="U119" s="17" t="s">
        <v>72</v>
      </c>
      <c r="V119" s="17">
        <v>9018321000</v>
      </c>
      <c r="W119" s="17"/>
      <c r="X119" s="17" t="s">
        <v>53</v>
      </c>
      <c r="Y119" s="17" t="s">
        <v>54</v>
      </c>
      <c r="Z119" s="17" t="s">
        <v>41</v>
      </c>
      <c r="AA119" s="17" t="s">
        <v>47</v>
      </c>
      <c r="AB119" s="17" t="s">
        <v>42</v>
      </c>
      <c r="AC119" s="17"/>
      <c r="AD119" s="26" t="s">
        <v>420</v>
      </c>
    </row>
    <row r="120" spans="1:30" hidden="1" x14ac:dyDescent="0.35">
      <c r="A120" s="13" t="s">
        <v>421</v>
      </c>
      <c r="B120" s="14" t="s">
        <v>422</v>
      </c>
      <c r="C120" s="14" t="s">
        <v>46</v>
      </c>
      <c r="D120" s="14" t="s">
        <v>32</v>
      </c>
      <c r="E120" s="14">
        <v>10</v>
      </c>
      <c r="F120" s="14">
        <v>0</v>
      </c>
      <c r="G120" s="14">
        <v>0</v>
      </c>
      <c r="H120" s="14">
        <v>38160</v>
      </c>
      <c r="I120" s="14">
        <v>0.219999999</v>
      </c>
      <c r="J120" s="14">
        <v>0</v>
      </c>
      <c r="K120" s="14" t="s">
        <v>33</v>
      </c>
      <c r="L120" s="14" t="s">
        <v>34</v>
      </c>
      <c r="M120" s="14" t="s">
        <v>35</v>
      </c>
      <c r="N120" s="14">
        <v>4</v>
      </c>
      <c r="O120" s="14">
        <v>0</v>
      </c>
      <c r="P120" s="14">
        <v>2</v>
      </c>
      <c r="Q120" s="14">
        <v>1</v>
      </c>
      <c r="R120" s="14"/>
      <c r="S120" s="14"/>
      <c r="T120" s="14" t="s">
        <v>36</v>
      </c>
      <c r="U120" s="14" t="s">
        <v>72</v>
      </c>
      <c r="V120" s="14">
        <v>9018908400</v>
      </c>
      <c r="W120" s="14"/>
      <c r="X120" s="14" t="s">
        <v>53</v>
      </c>
      <c r="Y120" s="14" t="s">
        <v>54</v>
      </c>
      <c r="Z120" s="14" t="s">
        <v>41</v>
      </c>
      <c r="AA120" s="14" t="s">
        <v>42</v>
      </c>
      <c r="AB120" s="14" t="s">
        <v>42</v>
      </c>
      <c r="AC120" s="14"/>
      <c r="AD120" s="25" t="s">
        <v>423</v>
      </c>
    </row>
    <row r="121" spans="1:30" hidden="1" x14ac:dyDescent="0.35">
      <c r="A121" s="16" t="s">
        <v>424</v>
      </c>
      <c r="B121" s="17" t="s">
        <v>425</v>
      </c>
      <c r="C121" s="17" t="s">
        <v>46</v>
      </c>
      <c r="D121" s="17" t="s">
        <v>32</v>
      </c>
      <c r="E121" s="17">
        <v>5</v>
      </c>
      <c r="F121" s="17">
        <v>0</v>
      </c>
      <c r="G121" s="17">
        <v>0</v>
      </c>
      <c r="H121" s="17">
        <v>1452</v>
      </c>
      <c r="I121" s="17">
        <v>3.9999999000000001E-2</v>
      </c>
      <c r="J121" s="17">
        <v>0</v>
      </c>
      <c r="K121" s="17" t="s">
        <v>33</v>
      </c>
      <c r="L121" s="17" t="s">
        <v>34</v>
      </c>
      <c r="M121" s="17" t="s">
        <v>35</v>
      </c>
      <c r="N121" s="17">
        <v>4</v>
      </c>
      <c r="O121" s="17">
        <v>0</v>
      </c>
      <c r="P121" s="17">
        <v>2</v>
      </c>
      <c r="Q121" s="17">
        <v>1</v>
      </c>
      <c r="R121" s="17"/>
      <c r="S121" s="17"/>
      <c r="T121" s="17" t="s">
        <v>51</v>
      </c>
      <c r="U121" s="17" t="s">
        <v>72</v>
      </c>
      <c r="V121" s="17">
        <v>9018908400</v>
      </c>
      <c r="W121" s="17"/>
      <c r="X121" s="17" t="s">
        <v>53</v>
      </c>
      <c r="Y121" s="17" t="s">
        <v>54</v>
      </c>
      <c r="Z121" s="17" t="s">
        <v>41</v>
      </c>
      <c r="AA121" s="17" t="s">
        <v>42</v>
      </c>
      <c r="AB121" s="17" t="s">
        <v>42</v>
      </c>
      <c r="AC121" s="17"/>
      <c r="AD121" s="26" t="s">
        <v>426</v>
      </c>
    </row>
    <row r="122" spans="1:30" hidden="1" x14ac:dyDescent="0.35">
      <c r="A122" s="13" t="s">
        <v>427</v>
      </c>
      <c r="B122" s="14" t="s">
        <v>428</v>
      </c>
      <c r="C122" s="14" t="s">
        <v>46</v>
      </c>
      <c r="D122" s="14" t="s">
        <v>32</v>
      </c>
      <c r="E122" s="14">
        <v>5</v>
      </c>
      <c r="F122" s="14">
        <v>0</v>
      </c>
      <c r="G122" s="14">
        <v>0</v>
      </c>
      <c r="H122" s="14">
        <v>4598</v>
      </c>
      <c r="I122" s="14">
        <v>5.9999998999999998E-2</v>
      </c>
      <c r="J122" s="14">
        <v>0</v>
      </c>
      <c r="K122" s="14" t="s">
        <v>33</v>
      </c>
      <c r="L122" s="14" t="s">
        <v>34</v>
      </c>
      <c r="M122" s="14" t="s">
        <v>35</v>
      </c>
      <c r="N122" s="14">
        <v>4</v>
      </c>
      <c r="O122" s="14">
        <v>0</v>
      </c>
      <c r="P122" s="14">
        <v>2</v>
      </c>
      <c r="Q122" s="14">
        <v>1</v>
      </c>
      <c r="R122" s="14"/>
      <c r="S122" s="14"/>
      <c r="T122" s="14" t="s">
        <v>51</v>
      </c>
      <c r="U122" s="14" t="s">
        <v>72</v>
      </c>
      <c r="V122" s="14">
        <v>8421298090</v>
      </c>
      <c r="W122" s="14"/>
      <c r="X122" s="14" t="s">
        <v>53</v>
      </c>
      <c r="Y122" s="14" t="s">
        <v>54</v>
      </c>
      <c r="Z122" s="14" t="s">
        <v>41</v>
      </c>
      <c r="AA122" s="14" t="s">
        <v>42</v>
      </c>
      <c r="AB122" s="14" t="s">
        <v>42</v>
      </c>
      <c r="AC122" s="14"/>
      <c r="AD122" s="25" t="s">
        <v>429</v>
      </c>
    </row>
    <row r="123" spans="1:30" hidden="1" x14ac:dyDescent="0.35">
      <c r="A123" s="16" t="s">
        <v>430</v>
      </c>
      <c r="B123" s="17" t="s">
        <v>431</v>
      </c>
      <c r="C123" s="17" t="s">
        <v>46</v>
      </c>
      <c r="D123" s="17" t="s">
        <v>32</v>
      </c>
      <c r="E123" s="17">
        <v>5</v>
      </c>
      <c r="F123" s="17"/>
      <c r="G123" s="17"/>
      <c r="H123" s="17">
        <v>0</v>
      </c>
      <c r="I123" s="17"/>
      <c r="J123" s="17"/>
      <c r="K123" s="17" t="s">
        <v>209</v>
      </c>
      <c r="L123" s="17" t="s">
        <v>136</v>
      </c>
      <c r="M123" s="17"/>
      <c r="N123" s="17">
        <v>4</v>
      </c>
      <c r="O123" s="17">
        <v>0</v>
      </c>
      <c r="P123" s="17">
        <v>2</v>
      </c>
      <c r="Q123" s="17">
        <v>1</v>
      </c>
      <c r="R123" s="17"/>
      <c r="S123" s="17"/>
      <c r="T123" s="17"/>
      <c r="U123" s="17" t="s">
        <v>72</v>
      </c>
      <c r="V123" s="17">
        <v>9018321000</v>
      </c>
      <c r="W123" s="17"/>
      <c r="X123" s="17" t="s">
        <v>53</v>
      </c>
      <c r="Y123" s="17" t="s">
        <v>54</v>
      </c>
      <c r="Z123" s="17" t="s">
        <v>41</v>
      </c>
      <c r="AA123" s="17" t="s">
        <v>42</v>
      </c>
      <c r="AB123" s="17" t="s">
        <v>42</v>
      </c>
      <c r="AC123" s="17"/>
      <c r="AD123" s="26" t="s">
        <v>432</v>
      </c>
    </row>
    <row r="124" spans="1:30" hidden="1" x14ac:dyDescent="0.35">
      <c r="A124" s="13" t="s">
        <v>433</v>
      </c>
      <c r="B124" s="14" t="s">
        <v>434</v>
      </c>
      <c r="C124" s="14" t="s">
        <v>58</v>
      </c>
      <c r="D124" s="14" t="s">
        <v>32</v>
      </c>
      <c r="E124" s="14"/>
      <c r="F124" s="14"/>
      <c r="G124" s="14"/>
      <c r="H124" s="14">
        <v>0</v>
      </c>
      <c r="I124" s="14"/>
      <c r="J124" s="14"/>
      <c r="K124" s="14" t="s">
        <v>209</v>
      </c>
      <c r="L124" s="14" t="s">
        <v>136</v>
      </c>
      <c r="M124" s="14"/>
      <c r="N124" s="14">
        <v>1</v>
      </c>
      <c r="O124" s="14">
        <v>0</v>
      </c>
      <c r="P124" s="14">
        <v>1</v>
      </c>
      <c r="Q124" s="14">
        <v>5</v>
      </c>
      <c r="R124" s="14"/>
      <c r="S124" s="14"/>
      <c r="T124" s="14" t="s">
        <v>435</v>
      </c>
      <c r="U124" s="14" t="s">
        <v>436</v>
      </c>
      <c r="V124" s="14">
        <v>8528529100</v>
      </c>
      <c r="W124" s="14"/>
      <c r="X124" s="14" t="s">
        <v>437</v>
      </c>
      <c r="Y124" s="14" t="s">
        <v>155</v>
      </c>
      <c r="Z124" s="14" t="s">
        <v>41</v>
      </c>
      <c r="AA124" s="14" t="s">
        <v>47</v>
      </c>
      <c r="AB124" s="14" t="s">
        <v>47</v>
      </c>
      <c r="AC124" s="14"/>
      <c r="AD124" s="25" t="s">
        <v>438</v>
      </c>
    </row>
    <row r="125" spans="1:30" hidden="1" x14ac:dyDescent="0.35">
      <c r="A125" s="16" t="s">
        <v>439</v>
      </c>
      <c r="B125" s="17" t="s">
        <v>440</v>
      </c>
      <c r="C125" s="17" t="s">
        <v>46</v>
      </c>
      <c r="D125" s="17" t="s">
        <v>32</v>
      </c>
      <c r="E125" s="17">
        <v>2</v>
      </c>
      <c r="F125" s="17">
        <v>36</v>
      </c>
      <c r="G125" s="17">
        <v>32</v>
      </c>
      <c r="H125" s="17">
        <v>26496</v>
      </c>
      <c r="I125" s="17">
        <v>9.7399997710000008</v>
      </c>
      <c r="J125" s="17">
        <v>23</v>
      </c>
      <c r="K125" s="17" t="s">
        <v>33</v>
      </c>
      <c r="L125" s="17" t="s">
        <v>34</v>
      </c>
      <c r="M125" s="17" t="s">
        <v>35</v>
      </c>
      <c r="N125" s="17">
        <v>2</v>
      </c>
      <c r="O125" s="17">
        <v>999999</v>
      </c>
      <c r="P125" s="17">
        <v>2</v>
      </c>
      <c r="Q125" s="17">
        <v>1</v>
      </c>
      <c r="R125" s="17"/>
      <c r="S125" s="17"/>
      <c r="T125" s="17" t="s">
        <v>36</v>
      </c>
      <c r="U125" s="17" t="s">
        <v>144</v>
      </c>
      <c r="V125" s="17">
        <v>3822190090</v>
      </c>
      <c r="W125" s="17" t="s">
        <v>64</v>
      </c>
      <c r="X125" s="17"/>
      <c r="Y125" s="17" t="s">
        <v>40</v>
      </c>
      <c r="Z125" s="17"/>
      <c r="AA125" s="17" t="s">
        <v>47</v>
      </c>
      <c r="AB125" s="17" t="s">
        <v>42</v>
      </c>
      <c r="AC125" s="17"/>
      <c r="AD125" s="26" t="s">
        <v>441</v>
      </c>
    </row>
    <row r="126" spans="1:30" hidden="1" x14ac:dyDescent="0.35">
      <c r="A126" s="13" t="s">
        <v>442</v>
      </c>
      <c r="B126" s="14" t="s">
        <v>443</v>
      </c>
      <c r="C126" s="14" t="s">
        <v>46</v>
      </c>
      <c r="D126" s="14" t="s">
        <v>32</v>
      </c>
      <c r="E126" s="14">
        <v>5</v>
      </c>
      <c r="F126" s="14">
        <v>0</v>
      </c>
      <c r="G126" s="14">
        <v>0</v>
      </c>
      <c r="H126" s="14">
        <v>34937</v>
      </c>
      <c r="I126" s="14">
        <v>0.95599997000000003</v>
      </c>
      <c r="J126" s="14">
        <v>0</v>
      </c>
      <c r="K126" s="14" t="s">
        <v>33</v>
      </c>
      <c r="L126" s="14" t="s">
        <v>34</v>
      </c>
      <c r="M126" s="14" t="s">
        <v>35</v>
      </c>
      <c r="N126" s="14">
        <v>4</v>
      </c>
      <c r="O126" s="14">
        <v>0</v>
      </c>
      <c r="P126" s="14">
        <v>2</v>
      </c>
      <c r="Q126" s="14">
        <v>1</v>
      </c>
      <c r="R126" s="14"/>
      <c r="S126" s="14"/>
      <c r="T126" s="14" t="s">
        <v>51</v>
      </c>
      <c r="U126" s="14" t="s">
        <v>72</v>
      </c>
      <c r="V126" s="14">
        <v>9018908400</v>
      </c>
      <c r="W126" s="14"/>
      <c r="X126" s="14" t="s">
        <v>53</v>
      </c>
      <c r="Y126" s="14" t="s">
        <v>54</v>
      </c>
      <c r="Z126" s="14" t="s">
        <v>41</v>
      </c>
      <c r="AA126" s="14" t="s">
        <v>47</v>
      </c>
      <c r="AB126" s="14" t="s">
        <v>42</v>
      </c>
      <c r="AC126" s="14"/>
      <c r="AD126" s="25" t="s">
        <v>444</v>
      </c>
    </row>
    <row r="127" spans="1:30" hidden="1" x14ac:dyDescent="0.35">
      <c r="A127" s="16" t="s">
        <v>445</v>
      </c>
      <c r="B127" s="17" t="s">
        <v>446</v>
      </c>
      <c r="C127" s="17" t="s">
        <v>46</v>
      </c>
      <c r="D127" s="17" t="s">
        <v>32</v>
      </c>
      <c r="E127" s="17">
        <v>5</v>
      </c>
      <c r="F127" s="17">
        <v>0</v>
      </c>
      <c r="G127" s="17">
        <v>0</v>
      </c>
      <c r="H127" s="17">
        <v>36800</v>
      </c>
      <c r="I127" s="17">
        <v>1</v>
      </c>
      <c r="J127" s="17">
        <v>0</v>
      </c>
      <c r="K127" s="17" t="s">
        <v>33</v>
      </c>
      <c r="L127" s="17" t="s">
        <v>34</v>
      </c>
      <c r="M127" s="17" t="s">
        <v>35</v>
      </c>
      <c r="N127" s="17">
        <v>4</v>
      </c>
      <c r="O127" s="17">
        <v>0</v>
      </c>
      <c r="P127" s="17">
        <v>2</v>
      </c>
      <c r="Q127" s="17">
        <v>1</v>
      </c>
      <c r="R127" s="17"/>
      <c r="S127" s="17"/>
      <c r="T127" s="17" t="s">
        <v>51</v>
      </c>
      <c r="U127" s="17" t="s">
        <v>72</v>
      </c>
      <c r="V127" s="17">
        <v>9018908400</v>
      </c>
      <c r="W127" s="17"/>
      <c r="X127" s="17" t="s">
        <v>53</v>
      </c>
      <c r="Y127" s="17" t="s">
        <v>54</v>
      </c>
      <c r="Z127" s="17" t="s">
        <v>41</v>
      </c>
      <c r="AA127" s="17" t="s">
        <v>47</v>
      </c>
      <c r="AB127" s="17" t="s">
        <v>42</v>
      </c>
      <c r="AC127" s="17"/>
      <c r="AD127" s="26" t="s">
        <v>447</v>
      </c>
    </row>
    <row r="128" spans="1:30" hidden="1" x14ac:dyDescent="0.35">
      <c r="A128" s="13" t="s">
        <v>448</v>
      </c>
      <c r="B128" s="14" t="s">
        <v>449</v>
      </c>
      <c r="C128" s="14" t="s">
        <v>46</v>
      </c>
      <c r="D128" s="14" t="s">
        <v>32</v>
      </c>
      <c r="E128" s="14">
        <v>5</v>
      </c>
      <c r="F128" s="14">
        <v>0</v>
      </c>
      <c r="G128" s="14">
        <v>0</v>
      </c>
      <c r="H128" s="14">
        <v>34937</v>
      </c>
      <c r="I128" s="14">
        <v>0.95800000399999996</v>
      </c>
      <c r="J128" s="14">
        <v>0</v>
      </c>
      <c r="K128" s="14" t="s">
        <v>33</v>
      </c>
      <c r="L128" s="14" t="s">
        <v>34</v>
      </c>
      <c r="M128" s="14" t="s">
        <v>35</v>
      </c>
      <c r="N128" s="14">
        <v>4</v>
      </c>
      <c r="O128" s="14">
        <v>0</v>
      </c>
      <c r="P128" s="14">
        <v>2</v>
      </c>
      <c r="Q128" s="14">
        <v>1</v>
      </c>
      <c r="R128" s="14"/>
      <c r="S128" s="14"/>
      <c r="T128" s="14" t="s">
        <v>51</v>
      </c>
      <c r="U128" s="14" t="s">
        <v>72</v>
      </c>
      <c r="V128" s="14">
        <v>9018908400</v>
      </c>
      <c r="W128" s="14"/>
      <c r="X128" s="14" t="s">
        <v>53</v>
      </c>
      <c r="Y128" s="14" t="s">
        <v>54</v>
      </c>
      <c r="Z128" s="14" t="s">
        <v>41</v>
      </c>
      <c r="AA128" s="14" t="s">
        <v>47</v>
      </c>
      <c r="AB128" s="14" t="s">
        <v>42</v>
      </c>
      <c r="AC128" s="14"/>
      <c r="AD128" s="25" t="s">
        <v>450</v>
      </c>
    </row>
    <row r="129" spans="1:30" hidden="1" x14ac:dyDescent="0.35">
      <c r="A129" s="16" t="s">
        <v>451</v>
      </c>
      <c r="B129" s="17" t="s">
        <v>452</v>
      </c>
      <c r="C129" s="17" t="s">
        <v>46</v>
      </c>
      <c r="D129" s="17" t="s">
        <v>32</v>
      </c>
      <c r="E129" s="17">
        <v>5</v>
      </c>
      <c r="F129" s="17">
        <v>0</v>
      </c>
      <c r="G129" s="17">
        <v>0</v>
      </c>
      <c r="H129" s="17">
        <v>33418</v>
      </c>
      <c r="I129" s="17">
        <v>0.94199997199999996</v>
      </c>
      <c r="J129" s="17">
        <v>0</v>
      </c>
      <c r="K129" s="17" t="s">
        <v>33</v>
      </c>
      <c r="L129" s="17" t="s">
        <v>34</v>
      </c>
      <c r="M129" s="17" t="s">
        <v>35</v>
      </c>
      <c r="N129" s="17">
        <v>4</v>
      </c>
      <c r="O129" s="17">
        <v>0</v>
      </c>
      <c r="P129" s="17">
        <v>2</v>
      </c>
      <c r="Q129" s="17">
        <v>1</v>
      </c>
      <c r="R129" s="17"/>
      <c r="S129" s="17"/>
      <c r="T129" s="17" t="s">
        <v>51</v>
      </c>
      <c r="U129" s="17" t="s">
        <v>72</v>
      </c>
      <c r="V129" s="17">
        <v>9018908400</v>
      </c>
      <c r="W129" s="17"/>
      <c r="X129" s="17" t="s">
        <v>53</v>
      </c>
      <c r="Y129" s="17" t="s">
        <v>54</v>
      </c>
      <c r="Z129" s="17" t="s">
        <v>41</v>
      </c>
      <c r="AA129" s="17" t="s">
        <v>47</v>
      </c>
      <c r="AB129" s="17" t="s">
        <v>42</v>
      </c>
      <c r="AC129" s="17"/>
      <c r="AD129" s="26" t="s">
        <v>453</v>
      </c>
    </row>
    <row r="130" spans="1:30" hidden="1" x14ac:dyDescent="0.35">
      <c r="A130" s="13" t="s">
        <v>454</v>
      </c>
      <c r="B130" s="14" t="s">
        <v>455</v>
      </c>
      <c r="C130" s="14" t="s">
        <v>46</v>
      </c>
      <c r="D130" s="14" t="s">
        <v>32</v>
      </c>
      <c r="E130" s="14">
        <v>5</v>
      </c>
      <c r="F130" s="14">
        <v>0</v>
      </c>
      <c r="G130" s="14">
        <v>0</v>
      </c>
      <c r="H130" s="14">
        <v>1452</v>
      </c>
      <c r="I130" s="14">
        <v>0.02</v>
      </c>
      <c r="J130" s="14">
        <v>0</v>
      </c>
      <c r="K130" s="14" t="s">
        <v>33</v>
      </c>
      <c r="L130" s="14" t="s">
        <v>34</v>
      </c>
      <c r="M130" s="14" t="s">
        <v>35</v>
      </c>
      <c r="N130" s="14">
        <v>4</v>
      </c>
      <c r="O130" s="14">
        <v>0</v>
      </c>
      <c r="P130" s="14">
        <v>2</v>
      </c>
      <c r="Q130" s="14">
        <v>1</v>
      </c>
      <c r="R130" s="14"/>
      <c r="S130" s="14"/>
      <c r="T130" s="14" t="s">
        <v>51</v>
      </c>
      <c r="U130" s="14" t="s">
        <v>72</v>
      </c>
      <c r="V130" s="14">
        <v>9018908400</v>
      </c>
      <c r="W130" s="14"/>
      <c r="X130" s="14" t="s">
        <v>53</v>
      </c>
      <c r="Y130" s="14" t="s">
        <v>54</v>
      </c>
      <c r="Z130" s="14" t="s">
        <v>41</v>
      </c>
      <c r="AA130" s="14" t="s">
        <v>42</v>
      </c>
      <c r="AB130" s="14" t="s">
        <v>42</v>
      </c>
      <c r="AC130" s="14"/>
      <c r="AD130" s="25" t="s">
        <v>456</v>
      </c>
    </row>
    <row r="131" spans="1:30" hidden="1" x14ac:dyDescent="0.35">
      <c r="A131" s="16" t="s">
        <v>457</v>
      </c>
      <c r="B131" s="17" t="s">
        <v>458</v>
      </c>
      <c r="C131" s="17" t="s">
        <v>46</v>
      </c>
      <c r="D131" s="17" t="s">
        <v>32</v>
      </c>
      <c r="E131" s="17">
        <v>5</v>
      </c>
      <c r="F131" s="17">
        <v>6</v>
      </c>
      <c r="G131" s="17">
        <v>22</v>
      </c>
      <c r="H131" s="17">
        <v>1452</v>
      </c>
      <c r="I131" s="17">
        <v>2.3E-2</v>
      </c>
      <c r="J131" s="17">
        <v>11</v>
      </c>
      <c r="K131" s="17" t="s">
        <v>33</v>
      </c>
      <c r="L131" s="17" t="s">
        <v>34</v>
      </c>
      <c r="M131" s="17" t="s">
        <v>35</v>
      </c>
      <c r="N131" s="17">
        <v>4</v>
      </c>
      <c r="O131" s="17">
        <v>0</v>
      </c>
      <c r="P131" s="17">
        <v>2</v>
      </c>
      <c r="Q131" s="17">
        <v>1</v>
      </c>
      <c r="R131" s="17"/>
      <c r="S131" s="17"/>
      <c r="T131" s="17" t="s">
        <v>51</v>
      </c>
      <c r="U131" s="17" t="s">
        <v>72</v>
      </c>
      <c r="V131" s="17">
        <v>9018908400</v>
      </c>
      <c r="W131" s="17"/>
      <c r="X131" s="17" t="s">
        <v>53</v>
      </c>
      <c r="Y131" s="17" t="s">
        <v>54</v>
      </c>
      <c r="Z131" s="17" t="s">
        <v>41</v>
      </c>
      <c r="AA131" s="17" t="s">
        <v>42</v>
      </c>
      <c r="AB131" s="17" t="s">
        <v>42</v>
      </c>
      <c r="AC131" s="17"/>
      <c r="AD131" s="26" t="s">
        <v>459</v>
      </c>
    </row>
    <row r="132" spans="1:30" hidden="1" x14ac:dyDescent="0.35">
      <c r="A132" s="13" t="s">
        <v>460</v>
      </c>
      <c r="B132" s="14" t="s">
        <v>461</v>
      </c>
      <c r="C132" s="14" t="s">
        <v>58</v>
      </c>
      <c r="D132" s="14" t="s">
        <v>32</v>
      </c>
      <c r="E132" s="14">
        <v>1</v>
      </c>
      <c r="F132" s="14">
        <v>1</v>
      </c>
      <c r="G132" s="14">
        <v>1</v>
      </c>
      <c r="H132" s="14">
        <v>0</v>
      </c>
      <c r="I132" s="14">
        <v>1</v>
      </c>
      <c r="J132" s="14">
        <v>1</v>
      </c>
      <c r="K132" s="14" t="s">
        <v>33</v>
      </c>
      <c r="L132" s="14" t="s">
        <v>136</v>
      </c>
      <c r="M132" s="14" t="s">
        <v>35</v>
      </c>
      <c r="N132" s="14">
        <v>1</v>
      </c>
      <c r="O132" s="14">
        <v>0</v>
      </c>
      <c r="P132" s="14">
        <v>1</v>
      </c>
      <c r="Q132" s="14">
        <v>5</v>
      </c>
      <c r="R132" s="14"/>
      <c r="S132" s="14"/>
      <c r="T132" s="14"/>
      <c r="U132" s="14" t="s">
        <v>72</v>
      </c>
      <c r="V132" s="14">
        <v>9018908400</v>
      </c>
      <c r="W132" s="14"/>
      <c r="X132" s="14" t="s">
        <v>462</v>
      </c>
      <c r="Y132" s="14" t="s">
        <v>61</v>
      </c>
      <c r="Z132" s="14" t="s">
        <v>41</v>
      </c>
      <c r="AA132" s="14" t="s">
        <v>47</v>
      </c>
      <c r="AB132" s="14" t="s">
        <v>42</v>
      </c>
      <c r="AC132" s="14"/>
      <c r="AD132" s="25" t="s">
        <v>463</v>
      </c>
    </row>
    <row r="133" spans="1:30" hidden="1" x14ac:dyDescent="0.35">
      <c r="A133" s="16" t="s">
        <v>464</v>
      </c>
      <c r="B133" s="17" t="s">
        <v>465</v>
      </c>
      <c r="C133" s="17" t="s">
        <v>46</v>
      </c>
      <c r="D133" s="17" t="s">
        <v>32</v>
      </c>
      <c r="E133" s="17">
        <v>6</v>
      </c>
      <c r="F133" s="17">
        <v>1</v>
      </c>
      <c r="G133" s="17">
        <v>1</v>
      </c>
      <c r="H133" s="17">
        <v>0</v>
      </c>
      <c r="I133" s="17">
        <v>1</v>
      </c>
      <c r="J133" s="17">
        <v>1</v>
      </c>
      <c r="K133" s="17" t="s">
        <v>33</v>
      </c>
      <c r="L133" s="17" t="s">
        <v>136</v>
      </c>
      <c r="M133" s="17" t="s">
        <v>35</v>
      </c>
      <c r="N133" s="17">
        <v>4</v>
      </c>
      <c r="O133" s="17">
        <v>0</v>
      </c>
      <c r="P133" s="17">
        <v>2</v>
      </c>
      <c r="Q133" s="17">
        <v>1</v>
      </c>
      <c r="R133" s="17"/>
      <c r="S133" s="17"/>
      <c r="T133" s="17"/>
      <c r="U133" s="17" t="s">
        <v>466</v>
      </c>
      <c r="V133" s="17">
        <v>9018199000</v>
      </c>
      <c r="W133" s="17"/>
      <c r="X133" s="17" t="s">
        <v>53</v>
      </c>
      <c r="Y133" s="17" t="s">
        <v>54</v>
      </c>
      <c r="Z133" s="17" t="s">
        <v>41</v>
      </c>
      <c r="AA133" s="17" t="s">
        <v>47</v>
      </c>
      <c r="AB133" s="17" t="s">
        <v>42</v>
      </c>
      <c r="AC133" s="17"/>
      <c r="AD133" s="26" t="s">
        <v>467</v>
      </c>
    </row>
    <row r="134" spans="1:30" hidden="1" x14ac:dyDescent="0.35">
      <c r="A134" s="13" t="s">
        <v>468</v>
      </c>
      <c r="B134" s="14" t="s">
        <v>469</v>
      </c>
      <c r="C134" s="14" t="s">
        <v>46</v>
      </c>
      <c r="D134" s="14" t="s">
        <v>32</v>
      </c>
      <c r="E134" s="14">
        <v>5</v>
      </c>
      <c r="F134" s="14">
        <v>0</v>
      </c>
      <c r="G134" s="14">
        <v>0</v>
      </c>
      <c r="H134" s="14">
        <v>13243</v>
      </c>
      <c r="I134" s="14">
        <v>0.18000000699999999</v>
      </c>
      <c r="J134" s="14">
        <v>0</v>
      </c>
      <c r="K134" s="14" t="s">
        <v>33</v>
      </c>
      <c r="L134" s="14" t="s">
        <v>34</v>
      </c>
      <c r="M134" s="14" t="s">
        <v>35</v>
      </c>
      <c r="N134" s="14">
        <v>4</v>
      </c>
      <c r="O134" s="14">
        <v>0</v>
      </c>
      <c r="P134" s="14">
        <v>2</v>
      </c>
      <c r="Q134" s="14">
        <v>1</v>
      </c>
      <c r="R134" s="14"/>
      <c r="S134" s="14"/>
      <c r="T134" s="14" t="s">
        <v>51</v>
      </c>
      <c r="U134" s="14" t="s">
        <v>470</v>
      </c>
      <c r="V134" s="14">
        <v>9018321000</v>
      </c>
      <c r="W134" s="14"/>
      <c r="X134" s="14" t="s">
        <v>53</v>
      </c>
      <c r="Y134" s="14" t="s">
        <v>54</v>
      </c>
      <c r="Z134" s="14" t="s">
        <v>41</v>
      </c>
      <c r="AA134" s="14" t="s">
        <v>42</v>
      </c>
      <c r="AB134" s="14" t="s">
        <v>42</v>
      </c>
      <c r="AC134" s="14"/>
      <c r="AD134" s="25" t="s">
        <v>471</v>
      </c>
    </row>
    <row r="135" spans="1:30" hidden="1" x14ac:dyDescent="0.35">
      <c r="A135" s="16" t="s">
        <v>472</v>
      </c>
      <c r="B135" s="17" t="s">
        <v>473</v>
      </c>
      <c r="C135" s="17" t="s">
        <v>46</v>
      </c>
      <c r="D135" s="17" t="s">
        <v>32</v>
      </c>
      <c r="E135" s="17">
        <v>5</v>
      </c>
      <c r="F135" s="17">
        <v>0</v>
      </c>
      <c r="G135" s="17">
        <v>0</v>
      </c>
      <c r="H135" s="17">
        <v>13243</v>
      </c>
      <c r="I135" s="17">
        <v>0.18000000699999999</v>
      </c>
      <c r="J135" s="17">
        <v>0</v>
      </c>
      <c r="K135" s="17" t="s">
        <v>33</v>
      </c>
      <c r="L135" s="17" t="s">
        <v>34</v>
      </c>
      <c r="M135" s="17" t="s">
        <v>35</v>
      </c>
      <c r="N135" s="17">
        <v>4</v>
      </c>
      <c r="O135" s="17"/>
      <c r="P135" s="17">
        <v>2</v>
      </c>
      <c r="Q135" s="17">
        <v>1</v>
      </c>
      <c r="R135" s="17"/>
      <c r="S135" s="17"/>
      <c r="T135" s="17" t="s">
        <v>51</v>
      </c>
      <c r="U135" s="17" t="s">
        <v>470</v>
      </c>
      <c r="V135" s="17">
        <v>9018321000</v>
      </c>
      <c r="W135" s="17"/>
      <c r="X135" s="17" t="s">
        <v>53</v>
      </c>
      <c r="Y135" s="17" t="s">
        <v>54</v>
      </c>
      <c r="Z135" s="17" t="s">
        <v>41</v>
      </c>
      <c r="AA135" s="17" t="s">
        <v>42</v>
      </c>
      <c r="AB135" s="17" t="s">
        <v>42</v>
      </c>
      <c r="AC135" s="17"/>
      <c r="AD135" s="26" t="s">
        <v>474</v>
      </c>
    </row>
    <row r="136" spans="1:30" hidden="1" x14ac:dyDescent="0.35">
      <c r="A136" s="13" t="s">
        <v>475</v>
      </c>
      <c r="B136" s="14" t="s">
        <v>476</v>
      </c>
      <c r="C136" s="14" t="s">
        <v>31</v>
      </c>
      <c r="D136" s="14" t="s">
        <v>32</v>
      </c>
      <c r="E136" s="14">
        <v>3</v>
      </c>
      <c r="F136" s="14">
        <v>24</v>
      </c>
      <c r="G136" s="14">
        <v>63</v>
      </c>
      <c r="H136" s="14">
        <v>45360</v>
      </c>
      <c r="I136" s="14">
        <v>4.795000076</v>
      </c>
      <c r="J136" s="14">
        <v>30</v>
      </c>
      <c r="K136" s="14" t="s">
        <v>33</v>
      </c>
      <c r="L136" s="14" t="s">
        <v>34</v>
      </c>
      <c r="M136" s="14" t="s">
        <v>35</v>
      </c>
      <c r="N136" s="14">
        <v>4</v>
      </c>
      <c r="O136" s="14">
        <v>0</v>
      </c>
      <c r="P136" s="14">
        <v>2</v>
      </c>
      <c r="Q136" s="14">
        <v>1</v>
      </c>
      <c r="R136" s="14"/>
      <c r="S136" s="14"/>
      <c r="T136" s="14" t="s">
        <v>51</v>
      </c>
      <c r="U136" s="14" t="s">
        <v>52</v>
      </c>
      <c r="V136" s="14">
        <v>9018902000</v>
      </c>
      <c r="W136" s="14"/>
      <c r="X136" s="14" t="s">
        <v>53</v>
      </c>
      <c r="Y136" s="14" t="s">
        <v>54</v>
      </c>
      <c r="Z136" s="14" t="s">
        <v>41</v>
      </c>
      <c r="AA136" s="14" t="s">
        <v>47</v>
      </c>
      <c r="AB136" s="14" t="s">
        <v>42</v>
      </c>
      <c r="AC136" s="14"/>
      <c r="AD136" s="25" t="s">
        <v>477</v>
      </c>
    </row>
    <row r="137" spans="1:30" hidden="1" x14ac:dyDescent="0.35">
      <c r="A137" s="16" t="s">
        <v>478</v>
      </c>
      <c r="B137" s="17" t="s">
        <v>479</v>
      </c>
      <c r="C137" s="17" t="s">
        <v>46</v>
      </c>
      <c r="D137" s="17" t="s">
        <v>32</v>
      </c>
      <c r="E137" s="17">
        <v>1</v>
      </c>
      <c r="F137" s="17"/>
      <c r="G137" s="17"/>
      <c r="H137" s="17">
        <v>0</v>
      </c>
      <c r="I137" s="17">
        <v>0.01</v>
      </c>
      <c r="J137" s="17"/>
      <c r="K137" s="17" t="s">
        <v>209</v>
      </c>
      <c r="L137" s="17" t="s">
        <v>136</v>
      </c>
      <c r="M137" s="17"/>
      <c r="N137" s="17">
        <v>4</v>
      </c>
      <c r="O137" s="17">
        <v>1</v>
      </c>
      <c r="P137" s="17">
        <v>2</v>
      </c>
      <c r="Q137" s="17">
        <v>1</v>
      </c>
      <c r="R137" s="17"/>
      <c r="S137" s="17"/>
      <c r="T137" s="17" t="s">
        <v>51</v>
      </c>
      <c r="U137" s="17" t="s">
        <v>480</v>
      </c>
      <c r="V137" s="17">
        <v>9018199000</v>
      </c>
      <c r="W137" s="17"/>
      <c r="X137" s="17"/>
      <c r="Y137" s="17"/>
      <c r="Z137" s="17" t="s">
        <v>41</v>
      </c>
      <c r="AA137" s="17"/>
      <c r="AB137" s="17"/>
      <c r="AC137" s="17"/>
      <c r="AD137" s="26" t="s">
        <v>481</v>
      </c>
    </row>
    <row r="138" spans="1:30" hidden="1" x14ac:dyDescent="0.35">
      <c r="A138" s="13" t="s">
        <v>482</v>
      </c>
      <c r="B138" s="14" t="s">
        <v>483</v>
      </c>
      <c r="C138" s="14" t="s">
        <v>46</v>
      </c>
      <c r="D138" s="14" t="s">
        <v>32</v>
      </c>
      <c r="E138" s="14">
        <v>3</v>
      </c>
      <c r="F138" s="14"/>
      <c r="G138" s="14"/>
      <c r="H138" s="14">
        <v>0</v>
      </c>
      <c r="I138" s="14"/>
      <c r="J138" s="14"/>
      <c r="K138" s="14" t="s">
        <v>209</v>
      </c>
      <c r="L138" s="14" t="s">
        <v>136</v>
      </c>
      <c r="M138" s="14"/>
      <c r="N138" s="14">
        <v>4</v>
      </c>
      <c r="O138" s="14">
        <v>1</v>
      </c>
      <c r="P138" s="14">
        <v>2</v>
      </c>
      <c r="Q138" s="14">
        <v>1</v>
      </c>
      <c r="R138" s="14"/>
      <c r="S138" s="14"/>
      <c r="T138" s="14" t="s">
        <v>51</v>
      </c>
      <c r="U138" s="14" t="s">
        <v>59</v>
      </c>
      <c r="V138" s="14">
        <v>9018199000</v>
      </c>
      <c r="W138" s="14"/>
      <c r="X138" s="14"/>
      <c r="Y138" s="14"/>
      <c r="Z138" s="14" t="s">
        <v>41</v>
      </c>
      <c r="AA138" s="14"/>
      <c r="AB138" s="14"/>
      <c r="AC138" s="14"/>
      <c r="AD138" s="25" t="s">
        <v>484</v>
      </c>
    </row>
    <row r="139" spans="1:30" hidden="1" x14ac:dyDescent="0.35">
      <c r="A139" s="16" t="s">
        <v>485</v>
      </c>
      <c r="B139" s="17" t="s">
        <v>486</v>
      </c>
      <c r="C139" s="17" t="s">
        <v>46</v>
      </c>
      <c r="D139" s="17" t="s">
        <v>32</v>
      </c>
      <c r="E139" s="17">
        <v>26</v>
      </c>
      <c r="F139" s="17">
        <v>22</v>
      </c>
      <c r="G139" s="17">
        <v>18</v>
      </c>
      <c r="H139" s="17">
        <v>3168</v>
      </c>
      <c r="I139" s="17">
        <v>0.38999998600000002</v>
      </c>
      <c r="J139" s="17">
        <v>8</v>
      </c>
      <c r="K139" s="17" t="s">
        <v>33</v>
      </c>
      <c r="L139" s="17" t="s">
        <v>34</v>
      </c>
      <c r="M139" s="17" t="s">
        <v>35</v>
      </c>
      <c r="N139" s="17">
        <v>2</v>
      </c>
      <c r="O139" s="17">
        <v>999999</v>
      </c>
      <c r="P139" s="17">
        <v>2</v>
      </c>
      <c r="Q139" s="17">
        <v>1</v>
      </c>
      <c r="R139" s="17"/>
      <c r="S139" s="17"/>
      <c r="T139" s="17" t="s">
        <v>36</v>
      </c>
      <c r="U139" s="17" t="s">
        <v>37</v>
      </c>
      <c r="V139" s="17">
        <v>3822190090</v>
      </c>
      <c r="W139" s="17" t="s">
        <v>64</v>
      </c>
      <c r="X139" s="17" t="s">
        <v>39</v>
      </c>
      <c r="Y139" s="17" t="s">
        <v>40</v>
      </c>
      <c r="Z139" s="17" t="s">
        <v>41</v>
      </c>
      <c r="AA139" s="17" t="s">
        <v>47</v>
      </c>
      <c r="AB139" s="17" t="s">
        <v>42</v>
      </c>
      <c r="AC139" s="17"/>
      <c r="AD139" s="26" t="s">
        <v>487</v>
      </c>
    </row>
    <row r="140" spans="1:30" hidden="1" x14ac:dyDescent="0.35">
      <c r="A140" s="13" t="s">
        <v>488</v>
      </c>
      <c r="B140" s="14" t="s">
        <v>489</v>
      </c>
      <c r="C140" s="14" t="s">
        <v>46</v>
      </c>
      <c r="D140" s="14" t="s">
        <v>32</v>
      </c>
      <c r="E140" s="14"/>
      <c r="F140" s="14">
        <v>25</v>
      </c>
      <c r="G140" s="14">
        <v>22</v>
      </c>
      <c r="H140" s="14">
        <v>3850</v>
      </c>
      <c r="I140" s="14">
        <v>0.25999999000000001</v>
      </c>
      <c r="J140" s="14">
        <v>7</v>
      </c>
      <c r="K140" s="14" t="s">
        <v>33</v>
      </c>
      <c r="L140" s="14" t="s">
        <v>34</v>
      </c>
      <c r="M140" s="14" t="s">
        <v>35</v>
      </c>
      <c r="N140" s="14">
        <v>2</v>
      </c>
      <c r="O140" s="14">
        <v>999999</v>
      </c>
      <c r="P140" s="14">
        <v>2</v>
      </c>
      <c r="Q140" s="14">
        <v>1</v>
      </c>
      <c r="R140" s="14"/>
      <c r="S140" s="14"/>
      <c r="T140" s="14" t="s">
        <v>36</v>
      </c>
      <c r="U140" s="14" t="s">
        <v>37</v>
      </c>
      <c r="V140" s="14">
        <v>3822190090</v>
      </c>
      <c r="W140" s="14" t="s">
        <v>64</v>
      </c>
      <c r="X140" s="14" t="s">
        <v>490</v>
      </c>
      <c r="Y140" s="14" t="s">
        <v>98</v>
      </c>
      <c r="Z140" s="14" t="s">
        <v>41</v>
      </c>
      <c r="AA140" s="14" t="s">
        <v>42</v>
      </c>
      <c r="AB140" s="14" t="s">
        <v>42</v>
      </c>
      <c r="AC140" s="14"/>
      <c r="AD140" s="25" t="s">
        <v>491</v>
      </c>
    </row>
    <row r="141" spans="1:30" hidden="1" x14ac:dyDescent="0.35">
      <c r="A141" s="16" t="s">
        <v>492</v>
      </c>
      <c r="B141" s="17" t="s">
        <v>493</v>
      </c>
      <c r="C141" s="17" t="s">
        <v>494</v>
      </c>
      <c r="D141" s="17" t="s">
        <v>32</v>
      </c>
      <c r="E141" s="17"/>
      <c r="F141" s="17">
        <v>60</v>
      </c>
      <c r="G141" s="17">
        <v>23</v>
      </c>
      <c r="H141" s="17">
        <v>49680</v>
      </c>
      <c r="I141" s="17">
        <v>14.55500031</v>
      </c>
      <c r="J141" s="17">
        <v>36</v>
      </c>
      <c r="K141" s="17" t="s">
        <v>33</v>
      </c>
      <c r="L141" s="17" t="s">
        <v>34</v>
      </c>
      <c r="M141" s="17" t="s">
        <v>35</v>
      </c>
      <c r="N141" s="17">
        <v>1</v>
      </c>
      <c r="O141" s="17">
        <v>0</v>
      </c>
      <c r="P141" s="17">
        <v>1</v>
      </c>
      <c r="Q141" s="17">
        <v>5</v>
      </c>
      <c r="R141" s="17"/>
      <c r="S141" s="17"/>
      <c r="T141" s="17" t="s">
        <v>36</v>
      </c>
      <c r="U141" s="17" t="s">
        <v>59</v>
      </c>
      <c r="V141" s="17">
        <v>9018908400</v>
      </c>
      <c r="W141" s="17"/>
      <c r="X141" s="17" t="s">
        <v>495</v>
      </c>
      <c r="Y141" s="17" t="s">
        <v>155</v>
      </c>
      <c r="Z141" s="17" t="s">
        <v>41</v>
      </c>
      <c r="AA141" s="17" t="s">
        <v>47</v>
      </c>
      <c r="AB141" s="17" t="s">
        <v>47</v>
      </c>
      <c r="AC141" s="17"/>
      <c r="AD141" s="26" t="s">
        <v>496</v>
      </c>
    </row>
    <row r="142" spans="1:30" hidden="1" x14ac:dyDescent="0.35">
      <c r="A142" s="13" t="s">
        <v>497</v>
      </c>
      <c r="B142" s="14" t="s">
        <v>498</v>
      </c>
      <c r="C142" s="14" t="s">
        <v>31</v>
      </c>
      <c r="D142" s="14" t="s">
        <v>32</v>
      </c>
      <c r="E142" s="14">
        <v>10</v>
      </c>
      <c r="F142" s="14">
        <v>0</v>
      </c>
      <c r="G142" s="14">
        <v>0</v>
      </c>
      <c r="H142" s="14">
        <v>23868</v>
      </c>
      <c r="I142" s="14">
        <v>0.112999998</v>
      </c>
      <c r="J142" s="14">
        <v>0</v>
      </c>
      <c r="K142" s="14" t="s">
        <v>33</v>
      </c>
      <c r="L142" s="14" t="s">
        <v>34</v>
      </c>
      <c r="M142" s="14" t="s">
        <v>35</v>
      </c>
      <c r="N142" s="14">
        <v>4</v>
      </c>
      <c r="O142" s="14"/>
      <c r="P142" s="14">
        <v>2</v>
      </c>
      <c r="Q142" s="14">
        <v>1</v>
      </c>
      <c r="R142" s="14"/>
      <c r="S142" s="14"/>
      <c r="T142" s="14" t="s">
        <v>51</v>
      </c>
      <c r="U142" s="14" t="s">
        <v>72</v>
      </c>
      <c r="V142" s="14">
        <v>9022908000</v>
      </c>
      <c r="W142" s="14"/>
      <c r="X142" s="14" t="s">
        <v>499</v>
      </c>
      <c r="Y142" s="14" t="s">
        <v>155</v>
      </c>
      <c r="Z142" s="14" t="s">
        <v>41</v>
      </c>
      <c r="AA142" s="14" t="s">
        <v>42</v>
      </c>
      <c r="AB142" s="14" t="s">
        <v>42</v>
      </c>
      <c r="AC142" s="14"/>
      <c r="AD142" s="25" t="s">
        <v>500</v>
      </c>
    </row>
    <row r="143" spans="1:30" hidden="1" x14ac:dyDescent="0.35">
      <c r="A143" s="16" t="s">
        <v>501</v>
      </c>
      <c r="B143" s="17" t="s">
        <v>502</v>
      </c>
      <c r="C143" s="17" t="s">
        <v>31</v>
      </c>
      <c r="D143" s="17" t="s">
        <v>32</v>
      </c>
      <c r="E143" s="17">
        <v>10</v>
      </c>
      <c r="F143" s="17">
        <v>0</v>
      </c>
      <c r="G143" s="17">
        <v>0</v>
      </c>
      <c r="H143" s="17">
        <v>23868</v>
      </c>
      <c r="I143" s="17">
        <v>0.114500001</v>
      </c>
      <c r="J143" s="17">
        <v>0</v>
      </c>
      <c r="K143" s="17" t="s">
        <v>33</v>
      </c>
      <c r="L143" s="17" t="s">
        <v>34</v>
      </c>
      <c r="M143" s="17" t="s">
        <v>35</v>
      </c>
      <c r="N143" s="17">
        <v>4</v>
      </c>
      <c r="O143" s="17">
        <v>0</v>
      </c>
      <c r="P143" s="17">
        <v>2</v>
      </c>
      <c r="Q143" s="17">
        <v>1</v>
      </c>
      <c r="R143" s="17"/>
      <c r="S143" s="17"/>
      <c r="T143" s="17" t="s">
        <v>51</v>
      </c>
      <c r="U143" s="17" t="s">
        <v>72</v>
      </c>
      <c r="V143" s="17">
        <v>9022908000</v>
      </c>
      <c r="W143" s="17"/>
      <c r="X143" s="17" t="s">
        <v>499</v>
      </c>
      <c r="Y143" s="17" t="s">
        <v>155</v>
      </c>
      <c r="Z143" s="17" t="s">
        <v>41</v>
      </c>
      <c r="AA143" s="17" t="s">
        <v>42</v>
      </c>
      <c r="AB143" s="17" t="s">
        <v>42</v>
      </c>
      <c r="AC143" s="17"/>
      <c r="AD143" s="26" t="s">
        <v>503</v>
      </c>
    </row>
    <row r="144" spans="1:30" hidden="1" x14ac:dyDescent="0.35">
      <c r="A144" s="13" t="s">
        <v>504</v>
      </c>
      <c r="B144" s="14" t="s">
        <v>504</v>
      </c>
      <c r="C144" s="14" t="s">
        <v>46</v>
      </c>
      <c r="D144" s="14" t="s">
        <v>32</v>
      </c>
      <c r="E144" s="14">
        <v>10</v>
      </c>
      <c r="F144" s="14">
        <v>0</v>
      </c>
      <c r="G144" s="14">
        <v>0</v>
      </c>
      <c r="H144" s="14">
        <v>20808</v>
      </c>
      <c r="I144" s="14">
        <v>9.0000003999999995E-2</v>
      </c>
      <c r="J144" s="14">
        <v>0</v>
      </c>
      <c r="K144" s="14" t="s">
        <v>33</v>
      </c>
      <c r="L144" s="14" t="s">
        <v>34</v>
      </c>
      <c r="M144" s="14" t="s">
        <v>35</v>
      </c>
      <c r="N144" s="14">
        <v>4</v>
      </c>
      <c r="O144" s="14">
        <v>0</v>
      </c>
      <c r="P144" s="14">
        <v>2</v>
      </c>
      <c r="Q144" s="14">
        <v>1</v>
      </c>
      <c r="R144" s="14"/>
      <c r="S144" s="14"/>
      <c r="T144" s="14" t="s">
        <v>51</v>
      </c>
      <c r="U144" s="14" t="s">
        <v>72</v>
      </c>
      <c r="V144" s="14">
        <v>9018321000</v>
      </c>
      <c r="W144" s="14"/>
      <c r="X144" s="14" t="s">
        <v>53</v>
      </c>
      <c r="Y144" s="14" t="s">
        <v>54</v>
      </c>
      <c r="Z144" s="14" t="s">
        <v>41</v>
      </c>
      <c r="AA144" s="14" t="s">
        <v>42</v>
      </c>
      <c r="AB144" s="14" t="s">
        <v>42</v>
      </c>
      <c r="AC144" s="14"/>
      <c r="AD144" s="25" t="s">
        <v>505</v>
      </c>
    </row>
    <row r="145" spans="1:30" hidden="1" x14ac:dyDescent="0.35">
      <c r="A145" s="16" t="s">
        <v>506</v>
      </c>
      <c r="B145" s="17" t="s">
        <v>498</v>
      </c>
      <c r="C145" s="17" t="s">
        <v>46</v>
      </c>
      <c r="D145" s="17" t="s">
        <v>32</v>
      </c>
      <c r="E145" s="17">
        <v>10</v>
      </c>
      <c r="F145" s="17">
        <v>0</v>
      </c>
      <c r="G145" s="17">
        <v>0</v>
      </c>
      <c r="H145" s="17">
        <v>14196</v>
      </c>
      <c r="I145" s="17">
        <v>7.2999998999999996E-2</v>
      </c>
      <c r="J145" s="17">
        <v>0</v>
      </c>
      <c r="K145" s="17" t="s">
        <v>33</v>
      </c>
      <c r="L145" s="17" t="s">
        <v>34</v>
      </c>
      <c r="M145" s="17" t="s">
        <v>35</v>
      </c>
      <c r="N145" s="17">
        <v>4</v>
      </c>
      <c r="O145" s="17">
        <v>0</v>
      </c>
      <c r="P145" s="17">
        <v>2</v>
      </c>
      <c r="Q145" s="17">
        <v>1</v>
      </c>
      <c r="R145" s="17"/>
      <c r="S145" s="17"/>
      <c r="T145" s="17" t="s">
        <v>51</v>
      </c>
      <c r="U145" s="17" t="s">
        <v>72</v>
      </c>
      <c r="V145" s="17">
        <v>9018321000</v>
      </c>
      <c r="W145" s="17"/>
      <c r="X145" s="17" t="s">
        <v>53</v>
      </c>
      <c r="Y145" s="17" t="s">
        <v>54</v>
      </c>
      <c r="Z145" s="17" t="s">
        <v>41</v>
      </c>
      <c r="AA145" s="17" t="s">
        <v>42</v>
      </c>
      <c r="AB145" s="17" t="s">
        <v>42</v>
      </c>
      <c r="AC145" s="17"/>
      <c r="AD145" s="26" t="s">
        <v>507</v>
      </c>
    </row>
    <row r="146" spans="1:30" hidden="1" x14ac:dyDescent="0.35">
      <c r="A146" s="13" t="s">
        <v>508</v>
      </c>
      <c r="B146" s="14" t="s">
        <v>502</v>
      </c>
      <c r="C146" s="14" t="s">
        <v>46</v>
      </c>
      <c r="D146" s="14" t="s">
        <v>32</v>
      </c>
      <c r="E146" s="14">
        <v>10</v>
      </c>
      <c r="F146" s="14">
        <v>27</v>
      </c>
      <c r="G146" s="14">
        <v>38</v>
      </c>
      <c r="H146" s="14">
        <v>15390</v>
      </c>
      <c r="I146" s="14">
        <v>0.76499998599999997</v>
      </c>
      <c r="J146" s="14">
        <v>15</v>
      </c>
      <c r="K146" s="14" t="s">
        <v>33</v>
      </c>
      <c r="L146" s="14" t="s">
        <v>34</v>
      </c>
      <c r="M146" s="14" t="s">
        <v>35</v>
      </c>
      <c r="N146" s="14">
        <v>4</v>
      </c>
      <c r="O146" s="14">
        <v>0</v>
      </c>
      <c r="P146" s="14">
        <v>2</v>
      </c>
      <c r="Q146" s="14">
        <v>1</v>
      </c>
      <c r="R146" s="14"/>
      <c r="S146" s="14"/>
      <c r="T146" s="14" t="s">
        <v>51</v>
      </c>
      <c r="U146" s="14" t="s">
        <v>72</v>
      </c>
      <c r="V146" s="14">
        <v>9018321000</v>
      </c>
      <c r="W146" s="14"/>
      <c r="X146" s="14" t="s">
        <v>53</v>
      </c>
      <c r="Y146" s="14" t="s">
        <v>54</v>
      </c>
      <c r="Z146" s="14" t="s">
        <v>41</v>
      </c>
      <c r="AA146" s="14" t="s">
        <v>42</v>
      </c>
      <c r="AB146" s="14" t="s">
        <v>42</v>
      </c>
      <c r="AC146" s="14"/>
      <c r="AD146" s="25" t="s">
        <v>509</v>
      </c>
    </row>
    <row r="147" spans="1:30" hidden="1" x14ac:dyDescent="0.35">
      <c r="A147" s="16" t="s">
        <v>510</v>
      </c>
      <c r="B147" s="17" t="s">
        <v>511</v>
      </c>
      <c r="C147" s="17" t="s">
        <v>46</v>
      </c>
      <c r="D147" s="17" t="s">
        <v>512</v>
      </c>
      <c r="E147" s="17">
        <v>1</v>
      </c>
      <c r="F147" s="17">
        <v>11</v>
      </c>
      <c r="G147" s="17">
        <v>46</v>
      </c>
      <c r="H147" s="17">
        <v>18216</v>
      </c>
      <c r="I147" s="17">
        <v>2.369999886</v>
      </c>
      <c r="J147" s="17">
        <v>36</v>
      </c>
      <c r="K147" s="17" t="s">
        <v>33</v>
      </c>
      <c r="L147" s="17" t="s">
        <v>34</v>
      </c>
      <c r="M147" s="17" t="s">
        <v>35</v>
      </c>
      <c r="N147" s="17">
        <v>2</v>
      </c>
      <c r="O147" s="17">
        <v>730</v>
      </c>
      <c r="P147" s="17">
        <v>2</v>
      </c>
      <c r="Q147" s="17">
        <v>1</v>
      </c>
      <c r="R147" s="17"/>
      <c r="S147" s="17">
        <v>79</v>
      </c>
      <c r="T147" s="17" t="s">
        <v>36</v>
      </c>
      <c r="U147" s="17" t="s">
        <v>37</v>
      </c>
      <c r="V147" s="17">
        <v>9027900000</v>
      </c>
      <c r="W147" s="17" t="s">
        <v>64</v>
      </c>
      <c r="X147" s="17"/>
      <c r="Y147" s="17" t="s">
        <v>54</v>
      </c>
      <c r="Z147" s="17"/>
      <c r="AA147" s="17" t="s">
        <v>42</v>
      </c>
      <c r="AB147" s="17" t="s">
        <v>42</v>
      </c>
      <c r="AC147" s="17"/>
      <c r="AD147" s="26" t="s">
        <v>513</v>
      </c>
    </row>
    <row r="148" spans="1:30" hidden="1" x14ac:dyDescent="0.35">
      <c r="A148" s="13">
        <v>110788</v>
      </c>
      <c r="B148" s="14" t="s">
        <v>514</v>
      </c>
      <c r="C148" s="14" t="s">
        <v>515</v>
      </c>
      <c r="D148" s="14" t="s">
        <v>512</v>
      </c>
      <c r="E148" s="14"/>
      <c r="F148" s="14">
        <v>28</v>
      </c>
      <c r="G148" s="14">
        <v>58</v>
      </c>
      <c r="H148" s="14">
        <v>77952</v>
      </c>
      <c r="I148" s="14">
        <v>6.6999998090000004</v>
      </c>
      <c r="J148" s="14">
        <v>48</v>
      </c>
      <c r="K148" s="14" t="s">
        <v>33</v>
      </c>
      <c r="L148" s="14" t="s">
        <v>34</v>
      </c>
      <c r="M148" s="14" t="s">
        <v>35</v>
      </c>
      <c r="N148" s="14">
        <v>4</v>
      </c>
      <c r="O148" s="14">
        <v>0</v>
      </c>
      <c r="P148" s="14">
        <v>2</v>
      </c>
      <c r="Q148" s="14">
        <v>1</v>
      </c>
      <c r="R148" s="14"/>
      <c r="S148" s="14"/>
      <c r="T148" s="14" t="s">
        <v>516</v>
      </c>
      <c r="U148" s="14" t="s">
        <v>241</v>
      </c>
      <c r="V148" s="14">
        <v>3926909790</v>
      </c>
      <c r="W148" s="14"/>
      <c r="X148" s="14"/>
      <c r="Y148" s="14"/>
      <c r="Z148" s="14" t="s">
        <v>41</v>
      </c>
      <c r="AA148" s="14" t="s">
        <v>47</v>
      </c>
      <c r="AB148" s="14" t="s">
        <v>42</v>
      </c>
      <c r="AC148" s="14"/>
      <c r="AD148" s="25" t="s">
        <v>513</v>
      </c>
    </row>
    <row r="149" spans="1:30" hidden="1" x14ac:dyDescent="0.35">
      <c r="A149" s="16" t="s">
        <v>517</v>
      </c>
      <c r="B149" s="17" t="s">
        <v>518</v>
      </c>
      <c r="C149" s="17" t="s">
        <v>46</v>
      </c>
      <c r="D149" s="17" t="s">
        <v>32</v>
      </c>
      <c r="E149" s="17">
        <v>2</v>
      </c>
      <c r="F149" s="17">
        <v>1</v>
      </c>
      <c r="G149" s="17">
        <v>19</v>
      </c>
      <c r="H149" s="17">
        <v>209</v>
      </c>
      <c r="I149" s="17">
        <v>6.0000000000000001E-3</v>
      </c>
      <c r="J149" s="17">
        <v>11</v>
      </c>
      <c r="K149" s="17" t="s">
        <v>33</v>
      </c>
      <c r="L149" s="17" t="s">
        <v>34</v>
      </c>
      <c r="M149" s="17" t="s">
        <v>35</v>
      </c>
      <c r="N149" s="17">
        <v>4</v>
      </c>
      <c r="O149" s="17">
        <v>1</v>
      </c>
      <c r="P149" s="17">
        <v>2</v>
      </c>
      <c r="Q149" s="17">
        <v>1</v>
      </c>
      <c r="R149" s="17"/>
      <c r="S149" s="17"/>
      <c r="T149" s="17" t="s">
        <v>36</v>
      </c>
      <c r="U149" s="17" t="s">
        <v>72</v>
      </c>
      <c r="V149" s="17">
        <v>9018908400</v>
      </c>
      <c r="W149" s="17"/>
      <c r="X149" s="17"/>
      <c r="Y149" s="17"/>
      <c r="Z149" s="17" t="s">
        <v>41</v>
      </c>
      <c r="AA149" s="17" t="s">
        <v>42</v>
      </c>
      <c r="AB149" s="17" t="s">
        <v>42</v>
      </c>
      <c r="AC149" s="17"/>
      <c r="AD149" s="26" t="s">
        <v>513</v>
      </c>
    </row>
    <row r="150" spans="1:30" hidden="1" x14ac:dyDescent="0.35">
      <c r="A150" s="13" t="s">
        <v>519</v>
      </c>
      <c r="B150" s="14" t="s">
        <v>520</v>
      </c>
      <c r="C150" s="14" t="s">
        <v>46</v>
      </c>
      <c r="D150" s="14" t="s">
        <v>32</v>
      </c>
      <c r="E150" s="14">
        <v>2</v>
      </c>
      <c r="F150" s="14">
        <v>6</v>
      </c>
      <c r="G150" s="14">
        <v>45</v>
      </c>
      <c r="H150" s="14">
        <v>3510</v>
      </c>
      <c r="I150" s="14">
        <v>3.0000000000000001E-3</v>
      </c>
      <c r="J150" s="14">
        <v>13</v>
      </c>
      <c r="K150" s="14" t="s">
        <v>33</v>
      </c>
      <c r="L150" s="14" t="s">
        <v>34</v>
      </c>
      <c r="M150" s="14" t="s">
        <v>35</v>
      </c>
      <c r="N150" s="14">
        <v>4</v>
      </c>
      <c r="O150" s="14">
        <v>1</v>
      </c>
      <c r="P150" s="14">
        <v>2</v>
      </c>
      <c r="Q150" s="14">
        <v>1</v>
      </c>
      <c r="R150" s="14"/>
      <c r="S150" s="14"/>
      <c r="T150" s="14" t="s">
        <v>36</v>
      </c>
      <c r="U150" s="14" t="s">
        <v>72</v>
      </c>
      <c r="V150" s="14">
        <v>9018908400</v>
      </c>
      <c r="W150" s="14"/>
      <c r="X150" s="14"/>
      <c r="Y150" s="14"/>
      <c r="Z150" s="14" t="s">
        <v>41</v>
      </c>
      <c r="AA150" s="14" t="s">
        <v>42</v>
      </c>
      <c r="AB150" s="14" t="s">
        <v>42</v>
      </c>
      <c r="AC150" s="14"/>
      <c r="AD150" s="25" t="s">
        <v>513</v>
      </c>
    </row>
    <row r="151" spans="1:30" hidden="1" x14ac:dyDescent="0.35">
      <c r="A151" s="16">
        <v>302741</v>
      </c>
      <c r="B151" s="17" t="s">
        <v>521</v>
      </c>
      <c r="C151" s="17" t="s">
        <v>46</v>
      </c>
      <c r="D151" s="17" t="s">
        <v>32</v>
      </c>
      <c r="E151" s="17">
        <v>10</v>
      </c>
      <c r="F151" s="17">
        <v>3</v>
      </c>
      <c r="G151" s="17">
        <v>31</v>
      </c>
      <c r="H151" s="17">
        <v>930</v>
      </c>
      <c r="I151" s="17">
        <v>0.165000007</v>
      </c>
      <c r="J151" s="17">
        <v>10</v>
      </c>
      <c r="K151" s="17" t="s">
        <v>33</v>
      </c>
      <c r="L151" s="17" t="s">
        <v>34</v>
      </c>
      <c r="M151" s="17" t="s">
        <v>35</v>
      </c>
      <c r="N151" s="17">
        <v>2</v>
      </c>
      <c r="O151" s="17">
        <v>999999</v>
      </c>
      <c r="P151" s="17">
        <v>2</v>
      </c>
      <c r="Q151" s="17">
        <v>1</v>
      </c>
      <c r="R151" s="17"/>
      <c r="S151" s="17"/>
      <c r="T151" s="17" t="s">
        <v>36</v>
      </c>
      <c r="U151" s="17" t="s">
        <v>37</v>
      </c>
      <c r="V151" s="17">
        <v>3822190090</v>
      </c>
      <c r="W151" s="17" t="s">
        <v>64</v>
      </c>
      <c r="X151" s="17" t="s">
        <v>522</v>
      </c>
      <c r="Y151" s="17" t="s">
        <v>90</v>
      </c>
      <c r="Z151" s="17"/>
      <c r="AA151" s="17" t="s">
        <v>42</v>
      </c>
      <c r="AB151" s="17" t="s">
        <v>42</v>
      </c>
      <c r="AC151" s="17" t="s">
        <v>91</v>
      </c>
      <c r="AD151" s="26" t="s">
        <v>513</v>
      </c>
    </row>
    <row r="152" spans="1:30" hidden="1" x14ac:dyDescent="0.35">
      <c r="A152" s="13">
        <v>303155</v>
      </c>
      <c r="B152" s="14" t="s">
        <v>523</v>
      </c>
      <c r="C152" s="14" t="s">
        <v>46</v>
      </c>
      <c r="D152" s="14" t="s">
        <v>32</v>
      </c>
      <c r="E152" s="14"/>
      <c r="F152" s="14">
        <v>9</v>
      </c>
      <c r="G152" s="14">
        <v>14</v>
      </c>
      <c r="H152" s="14">
        <v>1638</v>
      </c>
      <c r="I152" s="14">
        <v>1</v>
      </c>
      <c r="J152" s="14">
        <v>13</v>
      </c>
      <c r="K152" s="14" t="s">
        <v>33</v>
      </c>
      <c r="L152" s="14" t="s">
        <v>34</v>
      </c>
      <c r="M152" s="14" t="s">
        <v>35</v>
      </c>
      <c r="N152" s="14">
        <v>2</v>
      </c>
      <c r="O152" s="14">
        <v>999999</v>
      </c>
      <c r="P152" s="14">
        <v>2</v>
      </c>
      <c r="Q152" s="14">
        <v>1</v>
      </c>
      <c r="R152" s="14"/>
      <c r="S152" s="14">
        <v>73</v>
      </c>
      <c r="T152" s="14" t="s">
        <v>36</v>
      </c>
      <c r="U152" s="14" t="s">
        <v>37</v>
      </c>
      <c r="V152" s="14">
        <v>3822190090</v>
      </c>
      <c r="W152" s="14" t="s">
        <v>64</v>
      </c>
      <c r="X152" s="14"/>
      <c r="Y152" s="14" t="s">
        <v>90</v>
      </c>
      <c r="Z152" s="14"/>
      <c r="AA152" s="14" t="s">
        <v>42</v>
      </c>
      <c r="AB152" s="14" t="s">
        <v>42</v>
      </c>
      <c r="AC152" s="14" t="s">
        <v>91</v>
      </c>
      <c r="AD152" s="25" t="s">
        <v>513</v>
      </c>
    </row>
    <row r="153" spans="1:30" hidden="1" x14ac:dyDescent="0.35">
      <c r="A153" s="16" t="s">
        <v>524</v>
      </c>
      <c r="B153" s="17" t="s">
        <v>525</v>
      </c>
      <c r="C153" s="17" t="s">
        <v>31</v>
      </c>
      <c r="D153" s="17" t="s">
        <v>32</v>
      </c>
      <c r="E153" s="17">
        <v>500</v>
      </c>
      <c r="F153" s="17">
        <v>16</v>
      </c>
      <c r="G153" s="17">
        <v>32</v>
      </c>
      <c r="H153" s="17">
        <v>11776</v>
      </c>
      <c r="I153" s="17">
        <v>1.5</v>
      </c>
      <c r="J153" s="17">
        <v>23</v>
      </c>
      <c r="K153" s="17" t="s">
        <v>33</v>
      </c>
      <c r="L153" s="17" t="s">
        <v>34</v>
      </c>
      <c r="M153" s="17" t="s">
        <v>35</v>
      </c>
      <c r="N153" s="17">
        <v>4</v>
      </c>
      <c r="O153" s="17">
        <v>0</v>
      </c>
      <c r="P153" s="17">
        <v>2</v>
      </c>
      <c r="Q153" s="17">
        <v>1</v>
      </c>
      <c r="R153" s="17"/>
      <c r="S153" s="17"/>
      <c r="T153" s="17" t="s">
        <v>526</v>
      </c>
      <c r="U153" s="17" t="s">
        <v>72</v>
      </c>
      <c r="V153" s="17">
        <v>9018908400</v>
      </c>
      <c r="W153" s="17"/>
      <c r="X153" s="17" t="s">
        <v>53</v>
      </c>
      <c r="Y153" s="17" t="s">
        <v>54</v>
      </c>
      <c r="Z153" s="17"/>
      <c r="AA153" s="17" t="s">
        <v>47</v>
      </c>
      <c r="AB153" s="17" t="s">
        <v>42</v>
      </c>
      <c r="AC153" s="17"/>
      <c r="AD153" s="26" t="s">
        <v>513</v>
      </c>
    </row>
    <row r="154" spans="1:30" hidden="1" x14ac:dyDescent="0.35">
      <c r="A154" s="13" t="s">
        <v>527</v>
      </c>
      <c r="B154" s="14" t="s">
        <v>528</v>
      </c>
      <c r="C154" s="14" t="s">
        <v>529</v>
      </c>
      <c r="D154" s="14" t="s">
        <v>32</v>
      </c>
      <c r="E154" s="14"/>
      <c r="F154" s="14">
        <v>1</v>
      </c>
      <c r="G154" s="14">
        <v>1</v>
      </c>
      <c r="H154" s="14">
        <v>0</v>
      </c>
      <c r="I154" s="14">
        <v>1</v>
      </c>
      <c r="J154" s="14">
        <v>1</v>
      </c>
      <c r="K154" s="14" t="s">
        <v>33</v>
      </c>
      <c r="L154" s="14" t="s">
        <v>136</v>
      </c>
      <c r="M154" s="14" t="s">
        <v>35</v>
      </c>
      <c r="N154" s="14">
        <v>1</v>
      </c>
      <c r="O154" s="14">
        <v>0</v>
      </c>
      <c r="P154" s="14">
        <v>1</v>
      </c>
      <c r="Q154" s="14">
        <v>1</v>
      </c>
      <c r="R154" s="14"/>
      <c r="S154" s="14"/>
      <c r="T154" s="14"/>
      <c r="U154" s="14" t="s">
        <v>530</v>
      </c>
      <c r="V154" s="14">
        <v>8523809000</v>
      </c>
      <c r="W154" s="14"/>
      <c r="X154" s="14" t="s">
        <v>53</v>
      </c>
      <c r="Y154" s="14" t="s">
        <v>54</v>
      </c>
      <c r="Z154" s="14" t="s">
        <v>41</v>
      </c>
      <c r="AA154" s="14" t="s">
        <v>42</v>
      </c>
      <c r="AB154" s="14" t="s">
        <v>42</v>
      </c>
      <c r="AC154" s="14"/>
      <c r="AD154" s="25" t="s">
        <v>513</v>
      </c>
    </row>
    <row r="155" spans="1:30" hidden="1" x14ac:dyDescent="0.35">
      <c r="A155" s="16" t="s">
        <v>531</v>
      </c>
      <c r="B155" s="17" t="s">
        <v>532</v>
      </c>
      <c r="C155" s="17" t="s">
        <v>533</v>
      </c>
      <c r="D155" s="17" t="s">
        <v>32</v>
      </c>
      <c r="E155" s="17"/>
      <c r="F155" s="17">
        <v>4</v>
      </c>
      <c r="G155" s="17">
        <v>10</v>
      </c>
      <c r="H155" s="17">
        <v>160</v>
      </c>
      <c r="I155" s="17">
        <v>0.280000001</v>
      </c>
      <c r="J155" s="17">
        <v>4</v>
      </c>
      <c r="K155" s="17" t="s">
        <v>33</v>
      </c>
      <c r="L155" s="17" t="s">
        <v>34</v>
      </c>
      <c r="M155" s="17" t="s">
        <v>35</v>
      </c>
      <c r="N155" s="17">
        <v>1</v>
      </c>
      <c r="O155" s="17">
        <v>0</v>
      </c>
      <c r="P155" s="17">
        <v>1</v>
      </c>
      <c r="Q155" s="17">
        <v>1</v>
      </c>
      <c r="R155" s="17"/>
      <c r="S155" s="17"/>
      <c r="T155" s="17" t="s">
        <v>36</v>
      </c>
      <c r="U155" s="17" t="s">
        <v>534</v>
      </c>
      <c r="V155" s="17">
        <v>8544429090</v>
      </c>
      <c r="W155" s="17"/>
      <c r="X155" s="17"/>
      <c r="Y155" s="17"/>
      <c r="Z155" s="17" t="s">
        <v>41</v>
      </c>
      <c r="AA155" s="17" t="s">
        <v>42</v>
      </c>
      <c r="AB155" s="17" t="s">
        <v>42</v>
      </c>
      <c r="AC155" s="17"/>
      <c r="AD155" s="26" t="s">
        <v>513</v>
      </c>
    </row>
    <row r="156" spans="1:30" hidden="1" x14ac:dyDescent="0.35">
      <c r="A156" s="13">
        <v>501604</v>
      </c>
      <c r="B156" s="14" t="s">
        <v>535</v>
      </c>
      <c r="C156" s="14" t="s">
        <v>46</v>
      </c>
      <c r="D156" s="14" t="s">
        <v>536</v>
      </c>
      <c r="E156" s="14"/>
      <c r="F156" s="14">
        <v>7</v>
      </c>
      <c r="G156" s="14">
        <v>20</v>
      </c>
      <c r="H156" s="14">
        <v>1820</v>
      </c>
      <c r="I156" s="14">
        <v>0.21500000399999999</v>
      </c>
      <c r="J156" s="14">
        <v>13</v>
      </c>
      <c r="K156" s="14" t="s">
        <v>33</v>
      </c>
      <c r="L156" s="14" t="s">
        <v>34</v>
      </c>
      <c r="M156" s="14" t="s">
        <v>35</v>
      </c>
      <c r="N156" s="14">
        <v>2</v>
      </c>
      <c r="O156" s="14">
        <v>1825</v>
      </c>
      <c r="P156" s="14">
        <v>2</v>
      </c>
      <c r="Q156" s="14">
        <v>1</v>
      </c>
      <c r="R156" s="14"/>
      <c r="S156" s="14">
        <v>79</v>
      </c>
      <c r="T156" s="14" t="s">
        <v>36</v>
      </c>
      <c r="U156" s="14" t="s">
        <v>68</v>
      </c>
      <c r="V156" s="14">
        <v>3923509000</v>
      </c>
      <c r="W156" s="14" t="s">
        <v>64</v>
      </c>
      <c r="X156" s="14"/>
      <c r="Y156" s="14" t="s">
        <v>40</v>
      </c>
      <c r="Z156" s="14"/>
      <c r="AA156" s="14" t="s">
        <v>42</v>
      </c>
      <c r="AB156" s="14" t="s">
        <v>42</v>
      </c>
      <c r="AC156" s="14"/>
      <c r="AD156" s="25" t="s">
        <v>513</v>
      </c>
    </row>
    <row r="157" spans="1:30" hidden="1" x14ac:dyDescent="0.35">
      <c r="A157" s="16">
        <v>501616</v>
      </c>
      <c r="B157" s="17" t="s">
        <v>537</v>
      </c>
      <c r="C157" s="17" t="s">
        <v>46</v>
      </c>
      <c r="D157" s="17" t="s">
        <v>536</v>
      </c>
      <c r="E157" s="17"/>
      <c r="F157" s="17">
        <v>7</v>
      </c>
      <c r="G157" s="17">
        <v>30</v>
      </c>
      <c r="H157" s="17">
        <v>5880</v>
      </c>
      <c r="I157" s="17">
        <v>0.60000002399999997</v>
      </c>
      <c r="J157" s="17">
        <v>28</v>
      </c>
      <c r="K157" s="17" t="s">
        <v>33</v>
      </c>
      <c r="L157" s="17" t="s">
        <v>34</v>
      </c>
      <c r="M157" s="17" t="s">
        <v>35</v>
      </c>
      <c r="N157" s="17">
        <v>2</v>
      </c>
      <c r="O157" s="17">
        <v>730</v>
      </c>
      <c r="P157" s="17">
        <v>2</v>
      </c>
      <c r="Q157" s="17">
        <v>1</v>
      </c>
      <c r="R157" s="17"/>
      <c r="S157" s="17">
        <v>79</v>
      </c>
      <c r="T157" s="17" t="s">
        <v>36</v>
      </c>
      <c r="U157" s="17" t="s">
        <v>68</v>
      </c>
      <c r="V157" s="17">
        <v>3923509000</v>
      </c>
      <c r="W157" s="17" t="s">
        <v>64</v>
      </c>
      <c r="X157" s="17"/>
      <c r="Y157" s="17" t="s">
        <v>54</v>
      </c>
      <c r="Z157" s="17"/>
      <c r="AA157" s="17" t="s">
        <v>42</v>
      </c>
      <c r="AB157" s="17" t="s">
        <v>42</v>
      </c>
      <c r="AC157" s="17"/>
      <c r="AD157" s="26" t="s">
        <v>513</v>
      </c>
    </row>
    <row r="158" spans="1:30" hidden="1" x14ac:dyDescent="0.35">
      <c r="A158" s="13">
        <v>504405</v>
      </c>
      <c r="B158" s="14" t="s">
        <v>538</v>
      </c>
      <c r="C158" s="14" t="s">
        <v>46</v>
      </c>
      <c r="D158" s="14" t="s">
        <v>32</v>
      </c>
      <c r="E158" s="14">
        <v>10</v>
      </c>
      <c r="F158" s="14">
        <v>31</v>
      </c>
      <c r="G158" s="14">
        <v>43</v>
      </c>
      <c r="H158" s="14">
        <v>46655</v>
      </c>
      <c r="I158" s="14">
        <v>4.4000000950000002</v>
      </c>
      <c r="J158" s="14">
        <v>35</v>
      </c>
      <c r="K158" s="14" t="s">
        <v>33</v>
      </c>
      <c r="L158" s="14" t="s">
        <v>34</v>
      </c>
      <c r="M158" s="14" t="s">
        <v>35</v>
      </c>
      <c r="N158" s="14">
        <v>2</v>
      </c>
      <c r="O158" s="14">
        <v>720</v>
      </c>
      <c r="P158" s="14">
        <v>2</v>
      </c>
      <c r="Q158" s="14">
        <v>1</v>
      </c>
      <c r="R158" s="14"/>
      <c r="S158" s="14"/>
      <c r="T158" s="14" t="s">
        <v>36</v>
      </c>
      <c r="U158" s="14" t="s">
        <v>539</v>
      </c>
      <c r="V158" s="14">
        <v>3923509000</v>
      </c>
      <c r="W158" s="14" t="s">
        <v>64</v>
      </c>
      <c r="X158" s="14"/>
      <c r="Y158" s="14" t="s">
        <v>54</v>
      </c>
      <c r="Z158" s="14" t="s">
        <v>41</v>
      </c>
      <c r="AA158" s="14" t="s">
        <v>42</v>
      </c>
      <c r="AB158" s="14" t="s">
        <v>42</v>
      </c>
      <c r="AC158" s="14"/>
      <c r="AD158" s="25" t="s">
        <v>513</v>
      </c>
    </row>
    <row r="159" spans="1:30" hidden="1" x14ac:dyDescent="0.35">
      <c r="A159" s="16">
        <v>504415</v>
      </c>
      <c r="B159" s="17" t="s">
        <v>540</v>
      </c>
      <c r="C159" s="17" t="s">
        <v>46</v>
      </c>
      <c r="D159" s="17" t="s">
        <v>536</v>
      </c>
      <c r="E159" s="17"/>
      <c r="F159" s="17">
        <v>4</v>
      </c>
      <c r="G159" s="17">
        <v>11</v>
      </c>
      <c r="H159" s="17">
        <v>528</v>
      </c>
      <c r="I159" s="17">
        <v>7.5000002999999996E-2</v>
      </c>
      <c r="J159" s="17">
        <v>12</v>
      </c>
      <c r="K159" s="17" t="s">
        <v>33</v>
      </c>
      <c r="L159" s="17" t="s">
        <v>34</v>
      </c>
      <c r="M159" s="17" t="s">
        <v>35</v>
      </c>
      <c r="N159" s="17">
        <v>2</v>
      </c>
      <c r="O159" s="17">
        <v>1095</v>
      </c>
      <c r="P159" s="17">
        <v>2</v>
      </c>
      <c r="Q159" s="17">
        <v>1</v>
      </c>
      <c r="R159" s="17"/>
      <c r="S159" s="17"/>
      <c r="T159" s="17" t="s">
        <v>36</v>
      </c>
      <c r="U159" s="17" t="s">
        <v>68</v>
      </c>
      <c r="V159" s="17">
        <v>3923509000</v>
      </c>
      <c r="W159" s="17" t="s">
        <v>64</v>
      </c>
      <c r="X159" s="17"/>
      <c r="Y159" s="17" t="s">
        <v>40</v>
      </c>
      <c r="Z159" s="17" t="s">
        <v>41</v>
      </c>
      <c r="AA159" s="17" t="s">
        <v>42</v>
      </c>
      <c r="AB159" s="17" t="s">
        <v>42</v>
      </c>
      <c r="AC159" s="17"/>
      <c r="AD159" s="26" t="s">
        <v>513</v>
      </c>
    </row>
    <row r="160" spans="1:30" hidden="1" x14ac:dyDescent="0.35">
      <c r="A160" s="13" t="s">
        <v>541</v>
      </c>
      <c r="B160" s="14" t="s">
        <v>542</v>
      </c>
      <c r="C160" s="14" t="s">
        <v>533</v>
      </c>
      <c r="D160" s="14" t="s">
        <v>32</v>
      </c>
      <c r="E160" s="14"/>
      <c r="F160" s="14">
        <v>5</v>
      </c>
      <c r="G160" s="14">
        <v>36</v>
      </c>
      <c r="H160" s="14">
        <v>1980</v>
      </c>
      <c r="I160" s="14">
        <v>5.5E-2</v>
      </c>
      <c r="J160" s="14">
        <v>11</v>
      </c>
      <c r="K160" s="14" t="s">
        <v>33</v>
      </c>
      <c r="L160" s="14" t="s">
        <v>34</v>
      </c>
      <c r="M160" s="14" t="s">
        <v>35</v>
      </c>
      <c r="N160" s="14">
        <v>1</v>
      </c>
      <c r="O160" s="14">
        <v>0</v>
      </c>
      <c r="P160" s="14">
        <v>1</v>
      </c>
      <c r="Q160" s="14">
        <v>1</v>
      </c>
      <c r="R160" s="14"/>
      <c r="S160" s="14"/>
      <c r="T160" s="14" t="s">
        <v>36</v>
      </c>
      <c r="U160" s="14" t="s">
        <v>543</v>
      </c>
      <c r="V160" s="14">
        <v>8424897000</v>
      </c>
      <c r="W160" s="14"/>
      <c r="X160" s="14"/>
      <c r="Y160" s="14"/>
      <c r="Z160" s="14" t="s">
        <v>41</v>
      </c>
      <c r="AA160" s="14" t="s">
        <v>42</v>
      </c>
      <c r="AB160" s="14" t="s">
        <v>42</v>
      </c>
      <c r="AC160" s="14"/>
      <c r="AD160" s="25" t="s">
        <v>513</v>
      </c>
    </row>
    <row r="161" spans="1:30" hidden="1" x14ac:dyDescent="0.35">
      <c r="A161" s="16" t="s">
        <v>544</v>
      </c>
      <c r="B161" s="17" t="s">
        <v>545</v>
      </c>
      <c r="C161" s="17" t="s">
        <v>533</v>
      </c>
      <c r="D161" s="17" t="s">
        <v>32</v>
      </c>
      <c r="E161" s="17"/>
      <c r="F161" s="17">
        <v>3</v>
      </c>
      <c r="G161" s="17">
        <v>28</v>
      </c>
      <c r="H161" s="17">
        <v>1680</v>
      </c>
      <c r="I161" s="17">
        <v>0.34000000400000002</v>
      </c>
      <c r="J161" s="17">
        <v>20</v>
      </c>
      <c r="K161" s="17" t="s">
        <v>33</v>
      </c>
      <c r="L161" s="17" t="s">
        <v>34</v>
      </c>
      <c r="M161" s="17" t="s">
        <v>35</v>
      </c>
      <c r="N161" s="17">
        <v>1</v>
      </c>
      <c r="O161" s="17">
        <v>0</v>
      </c>
      <c r="P161" s="17">
        <v>1</v>
      </c>
      <c r="Q161" s="17">
        <v>1</v>
      </c>
      <c r="R161" s="17"/>
      <c r="S161" s="17"/>
      <c r="T161" s="17" t="s">
        <v>36</v>
      </c>
      <c r="U161" s="17" t="s">
        <v>534</v>
      </c>
      <c r="V161" s="17">
        <v>8544429090</v>
      </c>
      <c r="W161" s="17"/>
      <c r="X161" s="17"/>
      <c r="Y161" s="17"/>
      <c r="Z161" s="17" t="s">
        <v>41</v>
      </c>
      <c r="AA161" s="17" t="s">
        <v>42</v>
      </c>
      <c r="AB161" s="17" t="s">
        <v>42</v>
      </c>
      <c r="AC161" s="17"/>
      <c r="AD161" s="26" t="s">
        <v>513</v>
      </c>
    </row>
    <row r="162" spans="1:30" hidden="1" x14ac:dyDescent="0.35">
      <c r="A162" s="13" t="s">
        <v>546</v>
      </c>
      <c r="B162" s="14" t="s">
        <v>547</v>
      </c>
      <c r="C162" s="14" t="s">
        <v>533</v>
      </c>
      <c r="D162" s="14" t="s">
        <v>32</v>
      </c>
      <c r="E162" s="14"/>
      <c r="F162" s="14">
        <v>5</v>
      </c>
      <c r="G162" s="14">
        <v>19</v>
      </c>
      <c r="H162" s="14">
        <v>1520</v>
      </c>
      <c r="I162" s="14">
        <v>0.323000014</v>
      </c>
      <c r="J162" s="14">
        <v>16</v>
      </c>
      <c r="K162" s="14" t="s">
        <v>33</v>
      </c>
      <c r="L162" s="14" t="s">
        <v>34</v>
      </c>
      <c r="M162" s="14" t="s">
        <v>35</v>
      </c>
      <c r="N162" s="14">
        <v>1</v>
      </c>
      <c r="O162" s="14">
        <v>0</v>
      </c>
      <c r="P162" s="14">
        <v>1</v>
      </c>
      <c r="Q162" s="14">
        <v>1</v>
      </c>
      <c r="R162" s="14"/>
      <c r="S162" s="14"/>
      <c r="T162" s="14" t="s">
        <v>36</v>
      </c>
      <c r="U162" s="14" t="s">
        <v>548</v>
      </c>
      <c r="V162" s="14">
        <v>9027899000</v>
      </c>
      <c r="W162" s="14"/>
      <c r="X162" s="14"/>
      <c r="Y162" s="14"/>
      <c r="Z162" s="14" t="s">
        <v>41</v>
      </c>
      <c r="AA162" s="14" t="s">
        <v>47</v>
      </c>
      <c r="AB162" s="14" t="s">
        <v>42</v>
      </c>
      <c r="AC162" s="14"/>
      <c r="AD162" s="25" t="s">
        <v>513</v>
      </c>
    </row>
    <row r="163" spans="1:30" hidden="1" x14ac:dyDescent="0.35">
      <c r="A163" s="16" t="s">
        <v>549</v>
      </c>
      <c r="B163" s="17" t="s">
        <v>550</v>
      </c>
      <c r="C163" s="17" t="s">
        <v>31</v>
      </c>
      <c r="D163" s="17" t="s">
        <v>32</v>
      </c>
      <c r="E163" s="17">
        <v>500</v>
      </c>
      <c r="F163" s="17">
        <v>16</v>
      </c>
      <c r="G163" s="17">
        <v>32</v>
      </c>
      <c r="H163" s="17">
        <v>11264</v>
      </c>
      <c r="I163" s="17">
        <v>2.5</v>
      </c>
      <c r="J163" s="17">
        <v>22</v>
      </c>
      <c r="K163" s="17" t="s">
        <v>33</v>
      </c>
      <c r="L163" s="17" t="s">
        <v>34</v>
      </c>
      <c r="M163" s="17" t="s">
        <v>35</v>
      </c>
      <c r="N163" s="17">
        <v>1</v>
      </c>
      <c r="O163" s="17">
        <v>0</v>
      </c>
      <c r="P163" s="17">
        <v>2</v>
      </c>
      <c r="Q163" s="17">
        <v>1</v>
      </c>
      <c r="R163" s="17"/>
      <c r="S163" s="17"/>
      <c r="T163" s="17" t="s">
        <v>36</v>
      </c>
      <c r="U163" s="17" t="s">
        <v>37</v>
      </c>
      <c r="V163" s="17">
        <v>9018908400</v>
      </c>
      <c r="W163" s="17"/>
      <c r="X163" s="17" t="s">
        <v>53</v>
      </c>
      <c r="Y163" s="17" t="s">
        <v>54</v>
      </c>
      <c r="Z163" s="17" t="s">
        <v>41</v>
      </c>
      <c r="AA163" s="17" t="s">
        <v>47</v>
      </c>
      <c r="AB163" s="17" t="s">
        <v>42</v>
      </c>
      <c r="AC163" s="17"/>
      <c r="AD163" s="26" t="s">
        <v>513</v>
      </c>
    </row>
    <row r="164" spans="1:30" hidden="1" x14ac:dyDescent="0.35">
      <c r="A164" s="13" t="s">
        <v>551</v>
      </c>
      <c r="B164" s="14" t="s">
        <v>552</v>
      </c>
      <c r="C164" s="14" t="s">
        <v>31</v>
      </c>
      <c r="D164" s="14" t="s">
        <v>32</v>
      </c>
      <c r="E164" s="14">
        <v>500</v>
      </c>
      <c r="F164" s="14">
        <v>15</v>
      </c>
      <c r="G164" s="14">
        <v>31</v>
      </c>
      <c r="H164" s="14">
        <v>8820</v>
      </c>
      <c r="I164" s="14">
        <v>1.414999962</v>
      </c>
      <c r="J164" s="14">
        <v>21</v>
      </c>
      <c r="K164" s="14" t="s">
        <v>33</v>
      </c>
      <c r="L164" s="14" t="s">
        <v>34</v>
      </c>
      <c r="M164" s="14" t="s">
        <v>35</v>
      </c>
      <c r="N164" s="14">
        <v>4</v>
      </c>
      <c r="O164" s="14">
        <v>0</v>
      </c>
      <c r="P164" s="14">
        <v>2</v>
      </c>
      <c r="Q164" s="14">
        <v>1</v>
      </c>
      <c r="R164" s="14"/>
      <c r="S164" s="14"/>
      <c r="T164" s="14" t="s">
        <v>526</v>
      </c>
      <c r="U164" s="14" t="s">
        <v>72</v>
      </c>
      <c r="V164" s="14">
        <v>9018908400</v>
      </c>
      <c r="W164" s="14"/>
      <c r="X164" s="14" t="s">
        <v>53</v>
      </c>
      <c r="Y164" s="14" t="s">
        <v>54</v>
      </c>
      <c r="Z164" s="14"/>
      <c r="AA164" s="14" t="s">
        <v>47</v>
      </c>
      <c r="AB164" s="14" t="s">
        <v>42</v>
      </c>
      <c r="AC164" s="14"/>
      <c r="AD164" s="25" t="s">
        <v>513</v>
      </c>
    </row>
    <row r="165" spans="1:30" hidden="1" x14ac:dyDescent="0.35">
      <c r="A165" s="16" t="s">
        <v>553</v>
      </c>
      <c r="B165" s="17" t="s">
        <v>554</v>
      </c>
      <c r="C165" s="17" t="s">
        <v>533</v>
      </c>
      <c r="D165" s="17" t="s">
        <v>32</v>
      </c>
      <c r="E165" s="17"/>
      <c r="F165" s="17">
        <v>8</v>
      </c>
      <c r="G165" s="17">
        <v>38</v>
      </c>
      <c r="H165" s="17">
        <v>10640</v>
      </c>
      <c r="I165" s="17">
        <v>0.670000017</v>
      </c>
      <c r="J165" s="17">
        <v>35</v>
      </c>
      <c r="K165" s="17" t="s">
        <v>33</v>
      </c>
      <c r="L165" s="17" t="s">
        <v>34</v>
      </c>
      <c r="M165" s="17" t="s">
        <v>35</v>
      </c>
      <c r="N165" s="17">
        <v>1</v>
      </c>
      <c r="O165" s="17">
        <v>0</v>
      </c>
      <c r="P165" s="17">
        <v>1</v>
      </c>
      <c r="Q165" s="17">
        <v>1</v>
      </c>
      <c r="R165" s="17"/>
      <c r="S165" s="17"/>
      <c r="T165" s="17" t="s">
        <v>36</v>
      </c>
      <c r="U165" s="17" t="s">
        <v>555</v>
      </c>
      <c r="V165" s="17">
        <v>8479899790</v>
      </c>
      <c r="W165" s="17"/>
      <c r="X165" s="17"/>
      <c r="Y165" s="17"/>
      <c r="Z165" s="17" t="s">
        <v>41</v>
      </c>
      <c r="AA165" s="17" t="s">
        <v>47</v>
      </c>
      <c r="AB165" s="17" t="s">
        <v>42</v>
      </c>
      <c r="AC165" s="17"/>
      <c r="AD165" s="26" t="s">
        <v>513</v>
      </c>
    </row>
    <row r="166" spans="1:30" hidden="1" x14ac:dyDescent="0.35">
      <c r="A166" s="13">
        <v>814003</v>
      </c>
      <c r="B166" s="14" t="s">
        <v>556</v>
      </c>
      <c r="C166" s="14" t="s">
        <v>31</v>
      </c>
      <c r="D166" s="14" t="s">
        <v>32</v>
      </c>
      <c r="E166" s="14"/>
      <c r="F166" s="14">
        <v>4</v>
      </c>
      <c r="G166" s="14">
        <v>25</v>
      </c>
      <c r="H166" s="14">
        <v>2000</v>
      </c>
      <c r="I166" s="14">
        <v>0.25</v>
      </c>
      <c r="J166" s="14">
        <v>20</v>
      </c>
      <c r="K166" s="14" t="s">
        <v>33</v>
      </c>
      <c r="L166" s="14" t="s">
        <v>34</v>
      </c>
      <c r="M166" s="14" t="s">
        <v>35</v>
      </c>
      <c r="N166" s="14">
        <v>1</v>
      </c>
      <c r="O166" s="14">
        <v>0</v>
      </c>
      <c r="P166" s="14">
        <v>2</v>
      </c>
      <c r="Q166" s="14">
        <v>1</v>
      </c>
      <c r="R166" s="14"/>
      <c r="S166" s="14"/>
      <c r="T166" s="14" t="s">
        <v>36</v>
      </c>
      <c r="U166" s="14" t="s">
        <v>534</v>
      </c>
      <c r="V166" s="14">
        <v>8544429090</v>
      </c>
      <c r="W166" s="14"/>
      <c r="X166" s="14" t="s">
        <v>53</v>
      </c>
      <c r="Y166" s="14" t="s">
        <v>54</v>
      </c>
      <c r="Z166" s="14" t="s">
        <v>41</v>
      </c>
      <c r="AA166" s="14" t="s">
        <v>42</v>
      </c>
      <c r="AB166" s="14" t="s">
        <v>42</v>
      </c>
      <c r="AC166" s="14"/>
      <c r="AD166" s="25" t="s">
        <v>513</v>
      </c>
    </row>
    <row r="167" spans="1:30" hidden="1" x14ac:dyDescent="0.35">
      <c r="A167" s="16">
        <v>902731</v>
      </c>
      <c r="B167" s="17" t="s">
        <v>557</v>
      </c>
      <c r="C167" s="17" t="s">
        <v>46</v>
      </c>
      <c r="D167" s="17" t="s">
        <v>32</v>
      </c>
      <c r="E167" s="17">
        <v>10</v>
      </c>
      <c r="F167" s="17">
        <v>9</v>
      </c>
      <c r="G167" s="17">
        <v>41</v>
      </c>
      <c r="H167" s="17">
        <v>5576</v>
      </c>
      <c r="I167" s="17">
        <v>1.3999999759999999</v>
      </c>
      <c r="J167" s="17">
        <v>17</v>
      </c>
      <c r="K167" s="17" t="s">
        <v>33</v>
      </c>
      <c r="L167" s="17" t="s">
        <v>34</v>
      </c>
      <c r="M167" s="17" t="s">
        <v>35</v>
      </c>
      <c r="N167" s="17">
        <v>2</v>
      </c>
      <c r="O167" s="17">
        <v>2555</v>
      </c>
      <c r="P167" s="17">
        <v>2</v>
      </c>
      <c r="Q167" s="17">
        <v>1</v>
      </c>
      <c r="R167" s="17"/>
      <c r="S167" s="17">
        <v>79</v>
      </c>
      <c r="T167" s="17" t="s">
        <v>36</v>
      </c>
      <c r="U167" s="17" t="s">
        <v>558</v>
      </c>
      <c r="V167" s="17">
        <v>3923900000</v>
      </c>
      <c r="W167" s="17" t="s">
        <v>64</v>
      </c>
      <c r="X167" s="17"/>
      <c r="Y167" s="17" t="s">
        <v>54</v>
      </c>
      <c r="Z167" s="17"/>
      <c r="AA167" s="17" t="s">
        <v>42</v>
      </c>
      <c r="AB167" s="17" t="s">
        <v>42</v>
      </c>
      <c r="AC167" s="17"/>
      <c r="AD167" s="26" t="s">
        <v>513</v>
      </c>
    </row>
    <row r="168" spans="1:30" hidden="1" x14ac:dyDescent="0.35">
      <c r="A168" s="13">
        <v>902775</v>
      </c>
      <c r="B168" s="14" t="s">
        <v>559</v>
      </c>
      <c r="C168" s="14" t="s">
        <v>533</v>
      </c>
      <c r="D168" s="14" t="s">
        <v>32</v>
      </c>
      <c r="E168" s="14"/>
      <c r="F168" s="14">
        <v>6</v>
      </c>
      <c r="G168" s="14">
        <v>16</v>
      </c>
      <c r="H168" s="14">
        <v>1056</v>
      </c>
      <c r="I168" s="14">
        <v>5.0000000000000001E-3</v>
      </c>
      <c r="J168" s="14">
        <v>11</v>
      </c>
      <c r="K168" s="14" t="s">
        <v>33</v>
      </c>
      <c r="L168" s="14" t="s">
        <v>34</v>
      </c>
      <c r="M168" s="14" t="s">
        <v>35</v>
      </c>
      <c r="N168" s="14">
        <v>1</v>
      </c>
      <c r="O168" s="14">
        <v>0</v>
      </c>
      <c r="P168" s="14">
        <v>1</v>
      </c>
      <c r="Q168" s="14">
        <v>1</v>
      </c>
      <c r="R168" s="14"/>
      <c r="S168" s="14"/>
      <c r="T168" s="14" t="s">
        <v>36</v>
      </c>
      <c r="U168" s="14" t="s">
        <v>560</v>
      </c>
      <c r="V168" s="14">
        <v>9027900000</v>
      </c>
      <c r="W168" s="14" t="s">
        <v>64</v>
      </c>
      <c r="X168" s="14"/>
      <c r="Y168" s="14" t="s">
        <v>54</v>
      </c>
      <c r="Z168" s="14" t="s">
        <v>41</v>
      </c>
      <c r="AA168" s="14" t="s">
        <v>42</v>
      </c>
      <c r="AB168" s="14" t="s">
        <v>42</v>
      </c>
      <c r="AC168" s="14"/>
      <c r="AD168" s="25" t="s">
        <v>513</v>
      </c>
    </row>
    <row r="169" spans="1:30" hidden="1" x14ac:dyDescent="0.35">
      <c r="A169" s="16">
        <v>903013</v>
      </c>
      <c r="B169" s="17" t="s">
        <v>561</v>
      </c>
      <c r="C169" s="17" t="s">
        <v>533</v>
      </c>
      <c r="D169" s="17" t="s">
        <v>32</v>
      </c>
      <c r="E169" s="17"/>
      <c r="F169" s="17">
        <v>3</v>
      </c>
      <c r="G169" s="17">
        <v>41</v>
      </c>
      <c r="H169" s="17">
        <v>2352</v>
      </c>
      <c r="I169" s="17">
        <v>0.20000000300000001</v>
      </c>
      <c r="J169" s="17">
        <v>12</v>
      </c>
      <c r="K169" s="17" t="s">
        <v>33</v>
      </c>
      <c r="L169" s="17" t="s">
        <v>34</v>
      </c>
      <c r="M169" s="17" t="s">
        <v>35</v>
      </c>
      <c r="N169" s="17">
        <v>1</v>
      </c>
      <c r="O169" s="17">
        <v>0</v>
      </c>
      <c r="P169" s="17">
        <v>1</v>
      </c>
      <c r="Q169" s="17">
        <v>1</v>
      </c>
      <c r="R169" s="17"/>
      <c r="S169" s="17">
        <v>79</v>
      </c>
      <c r="T169" s="17" t="s">
        <v>232</v>
      </c>
      <c r="U169" s="17" t="s">
        <v>548</v>
      </c>
      <c r="V169" s="17">
        <v>9027900000</v>
      </c>
      <c r="W169" s="17" t="s">
        <v>64</v>
      </c>
      <c r="X169" s="17"/>
      <c r="Y169" s="17" t="s">
        <v>54</v>
      </c>
      <c r="Z169" s="17" t="s">
        <v>41</v>
      </c>
      <c r="AA169" s="17" t="s">
        <v>47</v>
      </c>
      <c r="AB169" s="17" t="s">
        <v>42</v>
      </c>
      <c r="AC169" s="17"/>
      <c r="AD169" s="26" t="s">
        <v>513</v>
      </c>
    </row>
    <row r="170" spans="1:30" hidden="1" x14ac:dyDescent="0.35">
      <c r="A170" s="13">
        <v>903031</v>
      </c>
      <c r="B170" s="14" t="s">
        <v>562</v>
      </c>
      <c r="C170" s="14" t="s">
        <v>46</v>
      </c>
      <c r="D170" s="14" t="s">
        <v>563</v>
      </c>
      <c r="E170" s="14">
        <v>960</v>
      </c>
      <c r="F170" s="14">
        <v>13</v>
      </c>
      <c r="G170" s="14">
        <v>45</v>
      </c>
      <c r="H170" s="14">
        <v>8190</v>
      </c>
      <c r="I170" s="14">
        <v>1.5</v>
      </c>
      <c r="J170" s="14">
        <v>14</v>
      </c>
      <c r="K170" s="14" t="s">
        <v>33</v>
      </c>
      <c r="L170" s="14" t="s">
        <v>34</v>
      </c>
      <c r="M170" s="14" t="s">
        <v>35</v>
      </c>
      <c r="N170" s="14">
        <v>2</v>
      </c>
      <c r="O170" s="14">
        <v>1460</v>
      </c>
      <c r="P170" s="14">
        <v>2</v>
      </c>
      <c r="Q170" s="14">
        <v>1</v>
      </c>
      <c r="R170" s="14"/>
      <c r="S170" s="14">
        <v>79</v>
      </c>
      <c r="T170" s="14" t="s">
        <v>36</v>
      </c>
      <c r="U170" s="14" t="s">
        <v>222</v>
      </c>
      <c r="V170" s="14">
        <v>3926909790</v>
      </c>
      <c r="W170" s="14" t="s">
        <v>64</v>
      </c>
      <c r="X170" s="14"/>
      <c r="Y170" s="14" t="s">
        <v>40</v>
      </c>
      <c r="Z170" s="14"/>
      <c r="AA170" s="14" t="s">
        <v>47</v>
      </c>
      <c r="AB170" s="14" t="s">
        <v>42</v>
      </c>
      <c r="AC170" s="14"/>
      <c r="AD170" s="25" t="s">
        <v>513</v>
      </c>
    </row>
    <row r="171" spans="1:30" hidden="1" x14ac:dyDescent="0.35">
      <c r="A171" s="16" t="s">
        <v>564</v>
      </c>
      <c r="B171" s="17" t="s">
        <v>565</v>
      </c>
      <c r="C171" s="17" t="s">
        <v>515</v>
      </c>
      <c r="D171" s="17" t="s">
        <v>32</v>
      </c>
      <c r="E171" s="17"/>
      <c r="F171" s="17">
        <v>1</v>
      </c>
      <c r="G171" s="17">
        <v>1</v>
      </c>
      <c r="H171" s="17"/>
      <c r="I171" s="17">
        <v>1</v>
      </c>
      <c r="J171" s="17">
        <v>1</v>
      </c>
      <c r="K171" s="17" t="s">
        <v>33</v>
      </c>
      <c r="L171" s="17" t="s">
        <v>566</v>
      </c>
      <c r="M171" s="17" t="s">
        <v>35</v>
      </c>
      <c r="N171" s="17">
        <v>1</v>
      </c>
      <c r="O171" s="17">
        <v>0</v>
      </c>
      <c r="P171" s="17">
        <v>1</v>
      </c>
      <c r="Q171" s="17">
        <v>1</v>
      </c>
      <c r="R171" s="17"/>
      <c r="S171" s="17"/>
      <c r="T171" s="17" t="s">
        <v>36</v>
      </c>
      <c r="U171" s="17" t="s">
        <v>567</v>
      </c>
      <c r="V171" s="17">
        <v>8523492000</v>
      </c>
      <c r="W171" s="17"/>
      <c r="X171" s="17" t="s">
        <v>53</v>
      </c>
      <c r="Y171" s="17" t="s">
        <v>54</v>
      </c>
      <c r="Z171" s="17" t="s">
        <v>568</v>
      </c>
      <c r="AA171" s="17" t="s">
        <v>42</v>
      </c>
      <c r="AB171" s="17" t="s">
        <v>42</v>
      </c>
      <c r="AC171" s="17"/>
      <c r="AD171" s="26" t="s">
        <v>513</v>
      </c>
    </row>
    <row r="172" spans="1:30" hidden="1" x14ac:dyDescent="0.35">
      <c r="A172" s="13" t="s">
        <v>569</v>
      </c>
      <c r="B172" s="14" t="s">
        <v>570</v>
      </c>
      <c r="C172" s="14" t="s">
        <v>515</v>
      </c>
      <c r="D172" s="14" t="s">
        <v>32</v>
      </c>
      <c r="E172" s="14"/>
      <c r="F172" s="14">
        <v>1</v>
      </c>
      <c r="G172" s="14">
        <v>13</v>
      </c>
      <c r="H172" s="14">
        <v>169</v>
      </c>
      <c r="I172" s="14">
        <v>2E-3</v>
      </c>
      <c r="J172" s="14">
        <v>13</v>
      </c>
      <c r="K172" s="14" t="s">
        <v>33</v>
      </c>
      <c r="L172" s="14" t="s">
        <v>34</v>
      </c>
      <c r="M172" s="14" t="s">
        <v>35</v>
      </c>
      <c r="N172" s="14">
        <v>1</v>
      </c>
      <c r="O172" s="14">
        <v>0</v>
      </c>
      <c r="P172" s="14">
        <v>1</v>
      </c>
      <c r="Q172" s="14">
        <v>1</v>
      </c>
      <c r="R172" s="14"/>
      <c r="S172" s="14"/>
      <c r="T172" s="14" t="s">
        <v>36</v>
      </c>
      <c r="U172" s="14" t="s">
        <v>571</v>
      </c>
      <c r="V172" s="14">
        <v>8523492000</v>
      </c>
      <c r="W172" s="14"/>
      <c r="X172" s="14"/>
      <c r="Y172" s="14"/>
      <c r="Z172" s="14" t="s">
        <v>568</v>
      </c>
      <c r="AA172" s="14" t="s">
        <v>42</v>
      </c>
      <c r="AB172" s="14" t="s">
        <v>42</v>
      </c>
      <c r="AC172" s="14"/>
      <c r="AD172" s="25" t="s">
        <v>513</v>
      </c>
    </row>
    <row r="173" spans="1:30" hidden="1" x14ac:dyDescent="0.35">
      <c r="A173" s="16" t="s">
        <v>572</v>
      </c>
      <c r="B173" s="17" t="s">
        <v>573</v>
      </c>
      <c r="C173" s="17" t="s">
        <v>240</v>
      </c>
      <c r="D173" s="17" t="s">
        <v>32</v>
      </c>
      <c r="E173" s="17"/>
      <c r="F173" s="17">
        <v>6</v>
      </c>
      <c r="G173" s="17">
        <v>28</v>
      </c>
      <c r="H173" s="17">
        <v>2856</v>
      </c>
      <c r="I173" s="17">
        <v>0.44999998800000002</v>
      </c>
      <c r="J173" s="17">
        <v>17</v>
      </c>
      <c r="K173" s="17" t="s">
        <v>33</v>
      </c>
      <c r="L173" s="17" t="s">
        <v>34</v>
      </c>
      <c r="M173" s="17" t="s">
        <v>35</v>
      </c>
      <c r="N173" s="17">
        <v>1</v>
      </c>
      <c r="O173" s="17">
        <v>0</v>
      </c>
      <c r="P173" s="17">
        <v>1</v>
      </c>
      <c r="Q173" s="17">
        <v>1</v>
      </c>
      <c r="R173" s="17"/>
      <c r="S173" s="17"/>
      <c r="T173" s="17" t="s">
        <v>36</v>
      </c>
      <c r="U173" s="17" t="s">
        <v>241</v>
      </c>
      <c r="V173" s="17">
        <v>9022902000</v>
      </c>
      <c r="W173" s="17"/>
      <c r="X173" s="17"/>
      <c r="Y173" s="17"/>
      <c r="Z173" s="17" t="s">
        <v>41</v>
      </c>
      <c r="AA173" s="17" t="s">
        <v>47</v>
      </c>
      <c r="AB173" s="17" t="s">
        <v>47</v>
      </c>
      <c r="AC173" s="17"/>
      <c r="AD173" s="26" t="s">
        <v>513</v>
      </c>
    </row>
    <row r="174" spans="1:30" hidden="1" x14ac:dyDescent="0.35">
      <c r="A174" s="13" t="s">
        <v>574</v>
      </c>
      <c r="B174" s="14" t="s">
        <v>575</v>
      </c>
      <c r="C174" s="14" t="s">
        <v>240</v>
      </c>
      <c r="D174" s="14" t="s">
        <v>32</v>
      </c>
      <c r="E174" s="14"/>
      <c r="F174" s="14">
        <v>30</v>
      </c>
      <c r="G174" s="14">
        <v>68</v>
      </c>
      <c r="H174" s="14">
        <v>145167</v>
      </c>
      <c r="I174" s="14">
        <v>6.5</v>
      </c>
      <c r="J174" s="14">
        <v>44</v>
      </c>
      <c r="K174" s="14" t="s">
        <v>33</v>
      </c>
      <c r="L174" s="14" t="s">
        <v>34</v>
      </c>
      <c r="M174" s="14" t="s">
        <v>35</v>
      </c>
      <c r="N174" s="14">
        <v>1</v>
      </c>
      <c r="O174" s="14">
        <v>0</v>
      </c>
      <c r="P174" s="14">
        <v>1</v>
      </c>
      <c r="Q174" s="14">
        <v>1</v>
      </c>
      <c r="R174" s="14"/>
      <c r="S174" s="14"/>
      <c r="T174" s="14" t="s">
        <v>36</v>
      </c>
      <c r="U174" s="14" t="s">
        <v>241</v>
      </c>
      <c r="V174" s="14">
        <v>8537109899</v>
      </c>
      <c r="W174" s="14"/>
      <c r="X174" s="14"/>
      <c r="Y174" s="14"/>
      <c r="Z174" s="14" t="s">
        <v>41</v>
      </c>
      <c r="AA174" s="14" t="s">
        <v>47</v>
      </c>
      <c r="AB174" s="14" t="s">
        <v>47</v>
      </c>
      <c r="AC174" s="14"/>
      <c r="AD174" s="25" t="s">
        <v>513</v>
      </c>
    </row>
    <row r="175" spans="1:30" hidden="1" x14ac:dyDescent="0.35">
      <c r="A175" s="16" t="s">
        <v>576</v>
      </c>
      <c r="B175" s="17" t="s">
        <v>577</v>
      </c>
      <c r="C175" s="17" t="s">
        <v>533</v>
      </c>
      <c r="D175" s="17" t="s">
        <v>32</v>
      </c>
      <c r="E175" s="17"/>
      <c r="F175" s="17">
        <v>5</v>
      </c>
      <c r="G175" s="17">
        <v>32</v>
      </c>
      <c r="H175" s="17">
        <v>4000</v>
      </c>
      <c r="I175" s="17">
        <v>0.23000000400000001</v>
      </c>
      <c r="J175" s="17">
        <v>25</v>
      </c>
      <c r="K175" s="17" t="s">
        <v>33</v>
      </c>
      <c r="L175" s="17" t="s">
        <v>34</v>
      </c>
      <c r="M175" s="17" t="s">
        <v>35</v>
      </c>
      <c r="N175" s="17">
        <v>1</v>
      </c>
      <c r="O175" s="17">
        <v>0</v>
      </c>
      <c r="P175" s="17">
        <v>1</v>
      </c>
      <c r="Q175" s="17">
        <v>1</v>
      </c>
      <c r="R175" s="17"/>
      <c r="S175" s="17"/>
      <c r="T175" s="17" t="s">
        <v>36</v>
      </c>
      <c r="U175" s="17" t="s">
        <v>578</v>
      </c>
      <c r="V175" s="17">
        <v>9022908000</v>
      </c>
      <c r="W175" s="17"/>
      <c r="X175" s="17"/>
      <c r="Y175" s="17"/>
      <c r="Z175" s="17" t="s">
        <v>41</v>
      </c>
      <c r="AA175" s="17" t="s">
        <v>47</v>
      </c>
      <c r="AB175" s="17" t="s">
        <v>42</v>
      </c>
      <c r="AC175" s="17"/>
      <c r="AD175" s="26" t="s">
        <v>513</v>
      </c>
    </row>
    <row r="176" spans="1:30" hidden="1" x14ac:dyDescent="0.35">
      <c r="A176" s="13" t="s">
        <v>579</v>
      </c>
      <c r="B176" s="14" t="s">
        <v>580</v>
      </c>
      <c r="C176" s="14" t="s">
        <v>533</v>
      </c>
      <c r="D176" s="14" t="s">
        <v>32</v>
      </c>
      <c r="E176" s="14"/>
      <c r="F176" s="14">
        <v>2</v>
      </c>
      <c r="G176" s="14">
        <v>80</v>
      </c>
      <c r="H176" s="14">
        <v>7360</v>
      </c>
      <c r="I176" s="14">
        <v>0.834999979</v>
      </c>
      <c r="J176" s="14">
        <v>46</v>
      </c>
      <c r="K176" s="14" t="s">
        <v>33</v>
      </c>
      <c r="L176" s="14" t="s">
        <v>34</v>
      </c>
      <c r="M176" s="14" t="s">
        <v>35</v>
      </c>
      <c r="N176" s="14">
        <v>1</v>
      </c>
      <c r="O176" s="14">
        <v>0</v>
      </c>
      <c r="P176" s="14">
        <v>1</v>
      </c>
      <c r="Q176" s="14">
        <v>1</v>
      </c>
      <c r="R176" s="14"/>
      <c r="S176" s="14"/>
      <c r="T176" s="14" t="s">
        <v>36</v>
      </c>
      <c r="U176" s="14" t="s">
        <v>558</v>
      </c>
      <c r="V176" s="14">
        <v>9018902000</v>
      </c>
      <c r="W176" s="14"/>
      <c r="X176" s="14"/>
      <c r="Y176" s="14"/>
      <c r="Z176" s="14" t="s">
        <v>41</v>
      </c>
      <c r="AA176" s="14" t="s">
        <v>42</v>
      </c>
      <c r="AB176" s="14" t="s">
        <v>42</v>
      </c>
      <c r="AC176" s="14"/>
      <c r="AD176" s="25" t="s">
        <v>513</v>
      </c>
    </row>
    <row r="177" spans="1:30" hidden="1" x14ac:dyDescent="0.35">
      <c r="A177" s="16" t="s">
        <v>581</v>
      </c>
      <c r="B177" s="17" t="s">
        <v>582</v>
      </c>
      <c r="C177" s="17" t="s">
        <v>515</v>
      </c>
      <c r="D177" s="17" t="s">
        <v>32</v>
      </c>
      <c r="E177" s="17"/>
      <c r="F177" s="17">
        <v>4</v>
      </c>
      <c r="G177" s="17">
        <v>30</v>
      </c>
      <c r="H177" s="17">
        <v>52632</v>
      </c>
      <c r="I177" s="17">
        <v>0.77499997600000003</v>
      </c>
      <c r="J177" s="17">
        <v>27</v>
      </c>
      <c r="K177" s="17" t="s">
        <v>33</v>
      </c>
      <c r="L177" s="17" t="s">
        <v>34</v>
      </c>
      <c r="M177" s="17" t="s">
        <v>35</v>
      </c>
      <c r="N177" s="17">
        <v>1</v>
      </c>
      <c r="O177" s="17">
        <v>0</v>
      </c>
      <c r="P177" s="17">
        <v>1</v>
      </c>
      <c r="Q177" s="17">
        <v>1</v>
      </c>
      <c r="R177" s="17"/>
      <c r="S177" s="17"/>
      <c r="T177" s="17" t="s">
        <v>36</v>
      </c>
      <c r="U177" s="17" t="s">
        <v>583</v>
      </c>
      <c r="V177" s="17">
        <v>8504408390</v>
      </c>
      <c r="W177" s="17"/>
      <c r="X177" s="17"/>
      <c r="Y177" s="17"/>
      <c r="Z177" s="17" t="s">
        <v>41</v>
      </c>
      <c r="AA177" s="17" t="s">
        <v>47</v>
      </c>
      <c r="AB177" s="17" t="s">
        <v>42</v>
      </c>
      <c r="AC177" s="17"/>
      <c r="AD177" s="26" t="s">
        <v>513</v>
      </c>
    </row>
    <row r="178" spans="1:30" hidden="1" x14ac:dyDescent="0.35">
      <c r="A178" s="13" t="s">
        <v>584</v>
      </c>
      <c r="B178" s="14" t="s">
        <v>585</v>
      </c>
      <c r="C178" s="14" t="s">
        <v>533</v>
      </c>
      <c r="D178" s="14" t="s">
        <v>32</v>
      </c>
      <c r="E178" s="14"/>
      <c r="F178" s="14">
        <v>29</v>
      </c>
      <c r="G178" s="14">
        <v>57</v>
      </c>
      <c r="H178" s="14">
        <v>87000</v>
      </c>
      <c r="I178" s="14">
        <v>12.399999619999999</v>
      </c>
      <c r="J178" s="14">
        <v>49</v>
      </c>
      <c r="K178" s="14" t="s">
        <v>33</v>
      </c>
      <c r="L178" s="14" t="s">
        <v>34</v>
      </c>
      <c r="M178" s="14" t="s">
        <v>35</v>
      </c>
      <c r="N178" s="14">
        <v>1</v>
      </c>
      <c r="O178" s="14">
        <v>0</v>
      </c>
      <c r="P178" s="14">
        <v>1</v>
      </c>
      <c r="Q178" s="14">
        <v>1</v>
      </c>
      <c r="R178" s="14"/>
      <c r="S178" s="14"/>
      <c r="T178" s="14" t="s">
        <v>36</v>
      </c>
      <c r="U178" s="14" t="s">
        <v>586</v>
      </c>
      <c r="V178" s="14">
        <v>8471500000</v>
      </c>
      <c r="W178" s="14"/>
      <c r="X178" s="14"/>
      <c r="Y178" s="14"/>
      <c r="Z178" s="14" t="s">
        <v>587</v>
      </c>
      <c r="AA178" s="14" t="s">
        <v>47</v>
      </c>
      <c r="AB178" s="14" t="s">
        <v>42</v>
      </c>
      <c r="AC178" s="14"/>
      <c r="AD178" s="25" t="s">
        <v>513</v>
      </c>
    </row>
    <row r="179" spans="1:30" hidden="1" x14ac:dyDescent="0.35">
      <c r="A179" s="16" t="s">
        <v>588</v>
      </c>
      <c r="B179" s="17" t="s">
        <v>589</v>
      </c>
      <c r="C179" s="17" t="s">
        <v>533</v>
      </c>
      <c r="D179" s="17" t="s">
        <v>32</v>
      </c>
      <c r="E179" s="17"/>
      <c r="F179" s="17">
        <v>34</v>
      </c>
      <c r="G179" s="17">
        <v>44</v>
      </c>
      <c r="H179" s="17">
        <v>52632</v>
      </c>
      <c r="I179" s="17">
        <v>5.9000000950000002</v>
      </c>
      <c r="J179" s="17">
        <v>35</v>
      </c>
      <c r="K179" s="17" t="s">
        <v>33</v>
      </c>
      <c r="L179" s="17" t="s">
        <v>34</v>
      </c>
      <c r="M179" s="17" t="s">
        <v>35</v>
      </c>
      <c r="N179" s="17">
        <v>1</v>
      </c>
      <c r="O179" s="17">
        <v>0</v>
      </c>
      <c r="P179" s="17">
        <v>1</v>
      </c>
      <c r="Q179" s="17">
        <v>1</v>
      </c>
      <c r="R179" s="17"/>
      <c r="S179" s="17"/>
      <c r="T179" s="17" t="s">
        <v>590</v>
      </c>
      <c r="U179" s="17" t="s">
        <v>591</v>
      </c>
      <c r="V179" s="17">
        <v>8544429090</v>
      </c>
      <c r="W179" s="17"/>
      <c r="X179" s="17"/>
      <c r="Y179" s="17"/>
      <c r="Z179" s="17" t="s">
        <v>41</v>
      </c>
      <c r="AA179" s="17" t="s">
        <v>47</v>
      </c>
      <c r="AB179" s="17" t="s">
        <v>42</v>
      </c>
      <c r="AC179" s="17"/>
      <c r="AD179" s="26" t="s">
        <v>513</v>
      </c>
    </row>
    <row r="180" spans="1:30" hidden="1" x14ac:dyDescent="0.35">
      <c r="A180" s="13" t="s">
        <v>592</v>
      </c>
      <c r="B180" s="14" t="s">
        <v>593</v>
      </c>
      <c r="C180" s="14" t="s">
        <v>533</v>
      </c>
      <c r="D180" s="14" t="s">
        <v>32</v>
      </c>
      <c r="E180" s="14"/>
      <c r="F180" s="14">
        <v>12</v>
      </c>
      <c r="G180" s="14">
        <v>23</v>
      </c>
      <c r="H180" s="14">
        <v>4968</v>
      </c>
      <c r="I180" s="14">
        <v>1</v>
      </c>
      <c r="J180" s="14">
        <v>18</v>
      </c>
      <c r="K180" s="14" t="s">
        <v>33</v>
      </c>
      <c r="L180" s="14" t="s">
        <v>34</v>
      </c>
      <c r="M180" s="14" t="s">
        <v>35</v>
      </c>
      <c r="N180" s="14">
        <v>1</v>
      </c>
      <c r="O180" s="14">
        <v>0</v>
      </c>
      <c r="P180" s="14">
        <v>1</v>
      </c>
      <c r="Q180" s="14">
        <v>1</v>
      </c>
      <c r="R180" s="14"/>
      <c r="S180" s="14"/>
      <c r="T180" s="14"/>
      <c r="U180" s="14" t="s">
        <v>548</v>
      </c>
      <c r="V180" s="14">
        <v>8479899790</v>
      </c>
      <c r="W180" s="14"/>
      <c r="X180" s="14"/>
      <c r="Y180" s="14"/>
      <c r="Z180" s="14" t="s">
        <v>41</v>
      </c>
      <c r="AA180" s="14" t="s">
        <v>47</v>
      </c>
      <c r="AB180" s="14" t="s">
        <v>42</v>
      </c>
      <c r="AC180" s="14"/>
      <c r="AD180" s="25" t="s">
        <v>513</v>
      </c>
    </row>
    <row r="181" spans="1:30" hidden="1" x14ac:dyDescent="0.35">
      <c r="A181" s="16" t="s">
        <v>594</v>
      </c>
      <c r="B181" s="17" t="s">
        <v>595</v>
      </c>
      <c r="C181" s="17" t="s">
        <v>533</v>
      </c>
      <c r="D181" s="17" t="s">
        <v>32</v>
      </c>
      <c r="E181" s="17"/>
      <c r="F181" s="17">
        <v>39</v>
      </c>
      <c r="G181" s="17">
        <v>24</v>
      </c>
      <c r="H181" s="17">
        <v>43056</v>
      </c>
      <c r="I181" s="17">
        <v>5</v>
      </c>
      <c r="J181" s="17">
        <v>50</v>
      </c>
      <c r="K181" s="17" t="s">
        <v>33</v>
      </c>
      <c r="L181" s="17" t="s">
        <v>34</v>
      </c>
      <c r="M181" s="17" t="s">
        <v>35</v>
      </c>
      <c r="N181" s="17">
        <v>1</v>
      </c>
      <c r="O181" s="17">
        <v>0</v>
      </c>
      <c r="P181" s="17">
        <v>1</v>
      </c>
      <c r="Q181" s="17">
        <v>1</v>
      </c>
      <c r="R181" s="17"/>
      <c r="S181" s="17"/>
      <c r="T181" s="17"/>
      <c r="U181" s="17" t="s">
        <v>548</v>
      </c>
      <c r="V181" s="17">
        <v>8479899790</v>
      </c>
      <c r="W181" s="17"/>
      <c r="X181" s="17"/>
      <c r="Y181" s="17"/>
      <c r="Z181" s="17" t="s">
        <v>41</v>
      </c>
      <c r="AA181" s="17" t="s">
        <v>47</v>
      </c>
      <c r="AB181" s="17" t="s">
        <v>42</v>
      </c>
      <c r="AC181" s="17"/>
      <c r="AD181" s="26" t="s">
        <v>513</v>
      </c>
    </row>
    <row r="182" spans="1:30" hidden="1" x14ac:dyDescent="0.35">
      <c r="A182" s="13" t="s">
        <v>596</v>
      </c>
      <c r="B182" s="14" t="s">
        <v>597</v>
      </c>
      <c r="C182" s="14" t="s">
        <v>533</v>
      </c>
      <c r="D182" s="14" t="s">
        <v>32</v>
      </c>
      <c r="E182" s="14"/>
      <c r="F182" s="14">
        <v>17</v>
      </c>
      <c r="G182" s="14">
        <v>41</v>
      </c>
      <c r="H182" s="14">
        <v>15334</v>
      </c>
      <c r="I182" s="14">
        <v>3.0499999519999998</v>
      </c>
      <c r="J182" s="14">
        <v>22</v>
      </c>
      <c r="K182" s="14" t="s">
        <v>33</v>
      </c>
      <c r="L182" s="14" t="s">
        <v>34</v>
      </c>
      <c r="M182" s="14" t="s">
        <v>35</v>
      </c>
      <c r="N182" s="14">
        <v>1</v>
      </c>
      <c r="O182" s="14">
        <v>0</v>
      </c>
      <c r="P182" s="14">
        <v>1</v>
      </c>
      <c r="Q182" s="14">
        <v>1</v>
      </c>
      <c r="R182" s="14"/>
      <c r="S182" s="14"/>
      <c r="T182" s="14" t="s">
        <v>36</v>
      </c>
      <c r="U182" s="14" t="s">
        <v>598</v>
      </c>
      <c r="V182" s="14">
        <v>8479899790</v>
      </c>
      <c r="W182" s="14"/>
      <c r="X182" s="14"/>
      <c r="Y182" s="14"/>
      <c r="Z182" s="14" t="s">
        <v>41</v>
      </c>
      <c r="AA182" s="14" t="s">
        <v>47</v>
      </c>
      <c r="AB182" s="14" t="s">
        <v>42</v>
      </c>
      <c r="AC182" s="14"/>
      <c r="AD182" s="25" t="s">
        <v>513</v>
      </c>
    </row>
    <row r="183" spans="1:30" hidden="1" x14ac:dyDescent="0.35">
      <c r="A183" s="16" t="s">
        <v>599</v>
      </c>
      <c r="B183" s="17" t="s">
        <v>600</v>
      </c>
      <c r="C183" s="17" t="s">
        <v>46</v>
      </c>
      <c r="D183" s="17" t="s">
        <v>32</v>
      </c>
      <c r="E183" s="17">
        <v>96</v>
      </c>
      <c r="F183" s="17">
        <v>5</v>
      </c>
      <c r="G183" s="17">
        <v>17</v>
      </c>
      <c r="H183" s="17">
        <v>0</v>
      </c>
      <c r="I183" s="17">
        <v>0.17000000200000001</v>
      </c>
      <c r="J183" s="17">
        <v>13</v>
      </c>
      <c r="K183" s="17" t="s">
        <v>33</v>
      </c>
      <c r="L183" s="17" t="s">
        <v>136</v>
      </c>
      <c r="M183" s="17" t="s">
        <v>35</v>
      </c>
      <c r="N183" s="17">
        <v>2</v>
      </c>
      <c r="O183" s="17">
        <v>999999</v>
      </c>
      <c r="P183" s="17">
        <v>2</v>
      </c>
      <c r="Q183" s="17">
        <v>1</v>
      </c>
      <c r="R183" s="17"/>
      <c r="S183" s="17"/>
      <c r="T183" s="17" t="s">
        <v>435</v>
      </c>
      <c r="U183" s="17" t="s">
        <v>37</v>
      </c>
      <c r="V183" s="17">
        <v>3822190090</v>
      </c>
      <c r="W183" s="17" t="s">
        <v>64</v>
      </c>
      <c r="X183" s="17" t="s">
        <v>65</v>
      </c>
      <c r="Y183" s="17" t="s">
        <v>90</v>
      </c>
      <c r="Z183" s="17"/>
      <c r="AA183" s="17" t="s">
        <v>47</v>
      </c>
      <c r="AB183" s="17" t="s">
        <v>42</v>
      </c>
      <c r="AC183" s="17" t="s">
        <v>91</v>
      </c>
      <c r="AD183" s="26" t="s">
        <v>513</v>
      </c>
    </row>
    <row r="184" spans="1:30" hidden="1" x14ac:dyDescent="0.35">
      <c r="A184" s="13" t="s">
        <v>601</v>
      </c>
      <c r="B184" s="14" t="s">
        <v>602</v>
      </c>
      <c r="C184" s="14" t="s">
        <v>46</v>
      </c>
      <c r="D184" s="14" t="s">
        <v>32</v>
      </c>
      <c r="E184" s="14"/>
      <c r="F184" s="14">
        <v>3</v>
      </c>
      <c r="G184" s="14">
        <v>21</v>
      </c>
      <c r="H184" s="14">
        <v>0</v>
      </c>
      <c r="I184" s="14">
        <v>0.10000000100000001</v>
      </c>
      <c r="J184" s="14">
        <v>10</v>
      </c>
      <c r="K184" s="14" t="s">
        <v>33</v>
      </c>
      <c r="L184" s="14" t="s">
        <v>136</v>
      </c>
      <c r="M184" s="14" t="s">
        <v>35</v>
      </c>
      <c r="N184" s="14">
        <v>2</v>
      </c>
      <c r="O184" s="14">
        <v>999999</v>
      </c>
      <c r="P184" s="14">
        <v>2</v>
      </c>
      <c r="Q184" s="14">
        <v>1</v>
      </c>
      <c r="R184" s="14"/>
      <c r="S184" s="14"/>
      <c r="T184" s="14" t="s">
        <v>435</v>
      </c>
      <c r="U184" s="14" t="s">
        <v>37</v>
      </c>
      <c r="V184" s="14">
        <v>3822190090</v>
      </c>
      <c r="W184" s="14" t="s">
        <v>64</v>
      </c>
      <c r="X184" s="14" t="s">
        <v>65</v>
      </c>
      <c r="Y184" s="14" t="s">
        <v>90</v>
      </c>
      <c r="Z184" s="14"/>
      <c r="AA184" s="14" t="s">
        <v>47</v>
      </c>
      <c r="AB184" s="14" t="s">
        <v>42</v>
      </c>
      <c r="AC184" s="14" t="s">
        <v>91</v>
      </c>
      <c r="AD184" s="25" t="s">
        <v>513</v>
      </c>
    </row>
    <row r="185" spans="1:30" hidden="1" x14ac:dyDescent="0.35">
      <c r="A185" s="16" t="s">
        <v>603</v>
      </c>
      <c r="B185" s="17" t="s">
        <v>604</v>
      </c>
      <c r="C185" s="17" t="s">
        <v>46</v>
      </c>
      <c r="D185" s="17" t="s">
        <v>32</v>
      </c>
      <c r="E185" s="17"/>
      <c r="F185" s="17">
        <v>3</v>
      </c>
      <c r="G185" s="17">
        <v>21</v>
      </c>
      <c r="H185" s="17">
        <v>0</v>
      </c>
      <c r="I185" s="17">
        <v>0.20000000300000001</v>
      </c>
      <c r="J185" s="17">
        <v>11</v>
      </c>
      <c r="K185" s="17" t="s">
        <v>33</v>
      </c>
      <c r="L185" s="17" t="s">
        <v>136</v>
      </c>
      <c r="M185" s="17" t="s">
        <v>35</v>
      </c>
      <c r="N185" s="17">
        <v>2</v>
      </c>
      <c r="O185" s="17">
        <v>999999</v>
      </c>
      <c r="P185" s="17">
        <v>2</v>
      </c>
      <c r="Q185" s="17">
        <v>1</v>
      </c>
      <c r="R185" s="17"/>
      <c r="S185" s="17"/>
      <c r="T185" s="17" t="s">
        <v>36</v>
      </c>
      <c r="U185" s="17" t="s">
        <v>37</v>
      </c>
      <c r="V185" s="17">
        <v>3822190090</v>
      </c>
      <c r="W185" s="17" t="s">
        <v>64</v>
      </c>
      <c r="X185" s="17"/>
      <c r="Y185" s="17" t="s">
        <v>90</v>
      </c>
      <c r="Z185" s="17"/>
      <c r="AA185" s="17" t="s">
        <v>47</v>
      </c>
      <c r="AB185" s="17" t="s">
        <v>42</v>
      </c>
      <c r="AC185" s="17" t="s">
        <v>91</v>
      </c>
      <c r="AD185" s="26" t="s">
        <v>513</v>
      </c>
    </row>
    <row r="186" spans="1:30" hidden="1" x14ac:dyDescent="0.35">
      <c r="A186" s="13" t="s">
        <v>605</v>
      </c>
      <c r="B186" s="14" t="s">
        <v>606</v>
      </c>
      <c r="C186" s="14" t="s">
        <v>240</v>
      </c>
      <c r="D186" s="14" t="s">
        <v>32</v>
      </c>
      <c r="E186" s="14"/>
      <c r="F186" s="14">
        <v>4</v>
      </c>
      <c r="G186" s="14">
        <v>21</v>
      </c>
      <c r="H186" s="14"/>
      <c r="I186" s="14">
        <v>4.5000001999999997E-2</v>
      </c>
      <c r="J186" s="14">
        <v>13</v>
      </c>
      <c r="K186" s="14" t="s">
        <v>33</v>
      </c>
      <c r="L186" s="14" t="s">
        <v>566</v>
      </c>
      <c r="M186" s="14" t="s">
        <v>35</v>
      </c>
      <c r="N186" s="14">
        <v>1</v>
      </c>
      <c r="O186" s="14">
        <v>0</v>
      </c>
      <c r="P186" s="14">
        <v>1</v>
      </c>
      <c r="Q186" s="14">
        <v>1</v>
      </c>
      <c r="R186" s="14"/>
      <c r="S186" s="14"/>
      <c r="T186" s="14" t="s">
        <v>36</v>
      </c>
      <c r="U186" s="14" t="s">
        <v>241</v>
      </c>
      <c r="V186" s="14">
        <v>9022908000</v>
      </c>
      <c r="W186" s="14"/>
      <c r="X186" s="14"/>
      <c r="Y186" s="14"/>
      <c r="Z186" s="14" t="s">
        <v>41</v>
      </c>
      <c r="AA186" s="14" t="s">
        <v>47</v>
      </c>
      <c r="AB186" s="14" t="s">
        <v>47</v>
      </c>
      <c r="AC186" s="14"/>
      <c r="AD186" s="25" t="s">
        <v>513</v>
      </c>
    </row>
    <row r="187" spans="1:30" hidden="1" x14ac:dyDescent="0.35">
      <c r="A187" s="16" t="s">
        <v>607</v>
      </c>
      <c r="B187" s="17" t="s">
        <v>608</v>
      </c>
      <c r="C187" s="17" t="s">
        <v>46</v>
      </c>
      <c r="D187" s="17" t="s">
        <v>536</v>
      </c>
      <c r="E187" s="17">
        <v>100</v>
      </c>
      <c r="F187" s="17">
        <v>6</v>
      </c>
      <c r="G187" s="17">
        <v>25</v>
      </c>
      <c r="H187" s="17">
        <v>2700</v>
      </c>
      <c r="I187" s="17">
        <v>0.26499998600000002</v>
      </c>
      <c r="J187" s="17">
        <v>18</v>
      </c>
      <c r="K187" s="17" t="s">
        <v>33</v>
      </c>
      <c r="L187" s="17" t="s">
        <v>34</v>
      </c>
      <c r="M187" s="17" t="s">
        <v>35</v>
      </c>
      <c r="N187" s="17">
        <v>2</v>
      </c>
      <c r="O187" s="17">
        <v>730</v>
      </c>
      <c r="P187" s="17">
        <v>2</v>
      </c>
      <c r="Q187" s="17">
        <v>1</v>
      </c>
      <c r="R187" s="17"/>
      <c r="S187" s="17">
        <v>79</v>
      </c>
      <c r="T187" s="17" t="s">
        <v>36</v>
      </c>
      <c r="U187" s="17" t="s">
        <v>68</v>
      </c>
      <c r="V187" s="17">
        <v>3923509000</v>
      </c>
      <c r="W187" s="17" t="s">
        <v>64</v>
      </c>
      <c r="X187" s="17"/>
      <c r="Y187" s="17" t="s">
        <v>40</v>
      </c>
      <c r="Z187" s="17"/>
      <c r="AA187" s="17" t="s">
        <v>42</v>
      </c>
      <c r="AB187" s="17" t="s">
        <v>42</v>
      </c>
      <c r="AC187" s="17"/>
      <c r="AD187" s="26" t="s">
        <v>513</v>
      </c>
    </row>
    <row r="188" spans="1:30" hidden="1" x14ac:dyDescent="0.35">
      <c r="A188" s="13" t="s">
        <v>609</v>
      </c>
      <c r="B188" s="14" t="s">
        <v>610</v>
      </c>
      <c r="C188" s="14" t="s">
        <v>46</v>
      </c>
      <c r="D188" s="14" t="s">
        <v>536</v>
      </c>
      <c r="E188" s="14"/>
      <c r="F188" s="14">
        <v>9</v>
      </c>
      <c r="G188" s="14">
        <v>29</v>
      </c>
      <c r="H188" s="14">
        <v>6003</v>
      </c>
      <c r="I188" s="14">
        <v>0.61000001400000003</v>
      </c>
      <c r="J188" s="14">
        <v>23</v>
      </c>
      <c r="K188" s="14" t="s">
        <v>33</v>
      </c>
      <c r="L188" s="14" t="s">
        <v>34</v>
      </c>
      <c r="M188" s="14" t="s">
        <v>35</v>
      </c>
      <c r="N188" s="14">
        <v>2</v>
      </c>
      <c r="O188" s="14">
        <v>730</v>
      </c>
      <c r="P188" s="14">
        <v>2</v>
      </c>
      <c r="Q188" s="14">
        <v>1</v>
      </c>
      <c r="R188" s="14"/>
      <c r="S188" s="14">
        <v>79</v>
      </c>
      <c r="T188" s="14" t="s">
        <v>36</v>
      </c>
      <c r="U188" s="14" t="s">
        <v>68</v>
      </c>
      <c r="V188" s="14">
        <v>3923509000</v>
      </c>
      <c r="W188" s="14" t="s">
        <v>64</v>
      </c>
      <c r="X188" s="14"/>
      <c r="Y188" s="14" t="s">
        <v>54</v>
      </c>
      <c r="Z188" s="14"/>
      <c r="AA188" s="14" t="s">
        <v>42</v>
      </c>
      <c r="AB188" s="14" t="s">
        <v>42</v>
      </c>
      <c r="AC188" s="14"/>
      <c r="AD188" s="25" t="s">
        <v>513</v>
      </c>
    </row>
    <row r="189" spans="1:30" hidden="1" x14ac:dyDescent="0.35">
      <c r="A189" s="16" t="s">
        <v>611</v>
      </c>
      <c r="B189" s="17" t="s">
        <v>612</v>
      </c>
      <c r="C189" s="17" t="s">
        <v>533</v>
      </c>
      <c r="D189" s="17" t="s">
        <v>32</v>
      </c>
      <c r="E189" s="17"/>
      <c r="F189" s="17">
        <v>5</v>
      </c>
      <c r="G189" s="17">
        <v>158</v>
      </c>
      <c r="H189" s="17">
        <v>70310</v>
      </c>
      <c r="I189" s="17">
        <v>29</v>
      </c>
      <c r="J189" s="17">
        <v>68</v>
      </c>
      <c r="K189" s="17" t="s">
        <v>33</v>
      </c>
      <c r="L189" s="17" t="s">
        <v>34</v>
      </c>
      <c r="M189" s="17" t="s">
        <v>35</v>
      </c>
      <c r="N189" s="17">
        <v>1</v>
      </c>
      <c r="O189" s="17">
        <v>0</v>
      </c>
      <c r="P189" s="17">
        <v>1</v>
      </c>
      <c r="Q189" s="17">
        <v>1</v>
      </c>
      <c r="R189" s="17"/>
      <c r="S189" s="17"/>
      <c r="T189" s="17" t="s">
        <v>36</v>
      </c>
      <c r="U189" s="17" t="s">
        <v>241</v>
      </c>
      <c r="V189" s="17">
        <v>9022908000</v>
      </c>
      <c r="W189" s="17"/>
      <c r="X189" s="17"/>
      <c r="Y189" s="17"/>
      <c r="Z189" s="17" t="s">
        <v>41</v>
      </c>
      <c r="AA189" s="17" t="s">
        <v>47</v>
      </c>
      <c r="AB189" s="17" t="s">
        <v>42</v>
      </c>
      <c r="AC189" s="17"/>
      <c r="AD189" s="26" t="s">
        <v>513</v>
      </c>
    </row>
    <row r="190" spans="1:30" hidden="1" x14ac:dyDescent="0.35">
      <c r="A190" s="13" t="s">
        <v>613</v>
      </c>
      <c r="B190" s="14" t="s">
        <v>614</v>
      </c>
      <c r="C190" s="14" t="s">
        <v>46</v>
      </c>
      <c r="D190" s="14" t="s">
        <v>231</v>
      </c>
      <c r="E190" s="14"/>
      <c r="F190" s="14">
        <v>11</v>
      </c>
      <c r="G190" s="14">
        <v>33</v>
      </c>
      <c r="H190" s="14">
        <v>11253</v>
      </c>
      <c r="I190" s="14">
        <v>2.3099999430000002</v>
      </c>
      <c r="J190" s="14">
        <v>31</v>
      </c>
      <c r="K190" s="14" t="s">
        <v>33</v>
      </c>
      <c r="L190" s="14" t="s">
        <v>34</v>
      </c>
      <c r="M190" s="14" t="s">
        <v>35</v>
      </c>
      <c r="N190" s="14">
        <v>2</v>
      </c>
      <c r="O190" s="14">
        <v>1095</v>
      </c>
      <c r="P190" s="14">
        <v>2</v>
      </c>
      <c r="Q190" s="14">
        <v>1</v>
      </c>
      <c r="R190" s="14"/>
      <c r="S190" s="14"/>
      <c r="T190" s="14" t="s">
        <v>36</v>
      </c>
      <c r="U190" s="14" t="s">
        <v>222</v>
      </c>
      <c r="V190" s="14">
        <v>3926909790</v>
      </c>
      <c r="W190" s="14" t="s">
        <v>64</v>
      </c>
      <c r="X190" s="14"/>
      <c r="Y190" s="14" t="s">
        <v>40</v>
      </c>
      <c r="Z190" s="14" t="s">
        <v>41</v>
      </c>
      <c r="AA190" s="14" t="s">
        <v>47</v>
      </c>
      <c r="AB190" s="14" t="s">
        <v>42</v>
      </c>
      <c r="AC190" s="14"/>
      <c r="AD190" s="25" t="s">
        <v>513</v>
      </c>
    </row>
    <row r="191" spans="1:30" hidden="1" x14ac:dyDescent="0.35">
      <c r="A191" s="16" t="s">
        <v>615</v>
      </c>
      <c r="B191" s="17" t="s">
        <v>616</v>
      </c>
      <c r="C191" s="17" t="s">
        <v>533</v>
      </c>
      <c r="D191" s="17" t="s">
        <v>32</v>
      </c>
      <c r="E191" s="17"/>
      <c r="F191" s="17">
        <v>26</v>
      </c>
      <c r="G191" s="17">
        <v>69</v>
      </c>
      <c r="H191" s="17">
        <v>89700</v>
      </c>
      <c r="I191" s="17">
        <v>11.35999966</v>
      </c>
      <c r="J191" s="17">
        <v>50</v>
      </c>
      <c r="K191" s="17" t="s">
        <v>33</v>
      </c>
      <c r="L191" s="17" t="s">
        <v>34</v>
      </c>
      <c r="M191" s="17" t="s">
        <v>35</v>
      </c>
      <c r="N191" s="17">
        <v>1</v>
      </c>
      <c r="O191" s="17">
        <v>0</v>
      </c>
      <c r="P191" s="17">
        <v>1</v>
      </c>
      <c r="Q191" s="17">
        <v>1</v>
      </c>
      <c r="R191" s="17"/>
      <c r="S191" s="17"/>
      <c r="T191" s="17"/>
      <c r="U191" s="17"/>
      <c r="V191" s="17">
        <v>8443321000</v>
      </c>
      <c r="W191" s="17"/>
      <c r="X191" s="17"/>
      <c r="Y191" s="17"/>
      <c r="Z191" s="17"/>
      <c r="AA191" s="17" t="s">
        <v>47</v>
      </c>
      <c r="AB191" s="17" t="s">
        <v>42</v>
      </c>
      <c r="AC191" s="17"/>
      <c r="AD191" s="26" t="s">
        <v>513</v>
      </c>
    </row>
    <row r="192" spans="1:30" hidden="1" x14ac:dyDescent="0.35">
      <c r="A192" s="13" t="s">
        <v>617</v>
      </c>
      <c r="B192" s="14" t="s">
        <v>618</v>
      </c>
      <c r="C192" s="14" t="s">
        <v>533</v>
      </c>
      <c r="D192" s="14" t="s">
        <v>32</v>
      </c>
      <c r="E192" s="14"/>
      <c r="F192" s="14">
        <v>31</v>
      </c>
      <c r="G192" s="14">
        <v>51</v>
      </c>
      <c r="H192" s="14">
        <v>94860</v>
      </c>
      <c r="I192" s="14">
        <v>14.600000380000001</v>
      </c>
      <c r="J192" s="14">
        <v>60</v>
      </c>
      <c r="K192" s="14" t="s">
        <v>33</v>
      </c>
      <c r="L192" s="14" t="s">
        <v>34</v>
      </c>
      <c r="M192" s="14" t="s">
        <v>35</v>
      </c>
      <c r="N192" s="14">
        <v>1</v>
      </c>
      <c r="O192" s="14">
        <v>0</v>
      </c>
      <c r="P192" s="14">
        <v>1</v>
      </c>
      <c r="Q192" s="14">
        <v>1</v>
      </c>
      <c r="R192" s="14"/>
      <c r="S192" s="14"/>
      <c r="T192" s="14" t="s">
        <v>36</v>
      </c>
      <c r="U192" s="14" t="s">
        <v>567</v>
      </c>
      <c r="V192" s="14">
        <v>8523809000</v>
      </c>
      <c r="W192" s="14"/>
      <c r="X192" s="14"/>
      <c r="Y192" s="14"/>
      <c r="Z192" s="14" t="s">
        <v>568</v>
      </c>
      <c r="AA192" s="14" t="s">
        <v>42</v>
      </c>
      <c r="AB192" s="14" t="s">
        <v>42</v>
      </c>
      <c r="AC192" s="14"/>
      <c r="AD192" s="25" t="s">
        <v>513</v>
      </c>
    </row>
    <row r="193" spans="1:30" hidden="1" x14ac:dyDescent="0.35">
      <c r="A193" s="16" t="s">
        <v>619</v>
      </c>
      <c r="B193" s="17" t="s">
        <v>620</v>
      </c>
      <c r="C193" s="17" t="s">
        <v>46</v>
      </c>
      <c r="D193" s="17" t="s">
        <v>32</v>
      </c>
      <c r="E193" s="17"/>
      <c r="F193" s="17">
        <v>3</v>
      </c>
      <c r="G193" s="17">
        <v>21</v>
      </c>
      <c r="H193" s="17">
        <v>693</v>
      </c>
      <c r="I193" s="17">
        <v>0.115000002</v>
      </c>
      <c r="J193" s="17">
        <v>11</v>
      </c>
      <c r="K193" s="17" t="s">
        <v>33</v>
      </c>
      <c r="L193" s="17" t="s">
        <v>34</v>
      </c>
      <c r="M193" s="17" t="s">
        <v>35</v>
      </c>
      <c r="N193" s="17">
        <v>2</v>
      </c>
      <c r="O193" s="17">
        <v>999999</v>
      </c>
      <c r="P193" s="17">
        <v>2</v>
      </c>
      <c r="Q193" s="17">
        <v>1</v>
      </c>
      <c r="R193" s="17"/>
      <c r="S193" s="17">
        <v>73</v>
      </c>
      <c r="T193" s="17" t="s">
        <v>36</v>
      </c>
      <c r="U193" s="17" t="s">
        <v>37</v>
      </c>
      <c r="V193" s="17">
        <v>3822190090</v>
      </c>
      <c r="W193" s="17" t="s">
        <v>64</v>
      </c>
      <c r="X193" s="17"/>
      <c r="Y193" s="17" t="s">
        <v>90</v>
      </c>
      <c r="Z193" s="17"/>
      <c r="AA193" s="17" t="s">
        <v>42</v>
      </c>
      <c r="AB193" s="17" t="s">
        <v>42</v>
      </c>
      <c r="AC193" s="17" t="s">
        <v>91</v>
      </c>
      <c r="AD193" s="26" t="s">
        <v>513</v>
      </c>
    </row>
    <row r="194" spans="1:30" hidden="1" x14ac:dyDescent="0.35">
      <c r="A194" s="13" t="s">
        <v>621</v>
      </c>
      <c r="B194" s="14" t="s">
        <v>622</v>
      </c>
      <c r="C194" s="14" t="s">
        <v>46</v>
      </c>
      <c r="D194" s="14" t="s">
        <v>32</v>
      </c>
      <c r="E194" s="14"/>
      <c r="F194" s="14">
        <v>3</v>
      </c>
      <c r="G194" s="14">
        <v>21</v>
      </c>
      <c r="H194" s="14">
        <v>693</v>
      </c>
      <c r="I194" s="14">
        <v>0.115000002</v>
      </c>
      <c r="J194" s="14">
        <v>11</v>
      </c>
      <c r="K194" s="14" t="s">
        <v>33</v>
      </c>
      <c r="L194" s="14" t="s">
        <v>34</v>
      </c>
      <c r="M194" s="14" t="s">
        <v>35</v>
      </c>
      <c r="N194" s="14">
        <v>2</v>
      </c>
      <c r="O194" s="14">
        <v>999999</v>
      </c>
      <c r="P194" s="14">
        <v>2</v>
      </c>
      <c r="Q194" s="14">
        <v>1</v>
      </c>
      <c r="R194" s="14"/>
      <c r="S194" s="14">
        <v>73</v>
      </c>
      <c r="T194" s="14" t="s">
        <v>36</v>
      </c>
      <c r="U194" s="14" t="s">
        <v>37</v>
      </c>
      <c r="V194" s="14">
        <v>3822190090</v>
      </c>
      <c r="W194" s="14" t="s">
        <v>64</v>
      </c>
      <c r="X194" s="14"/>
      <c r="Y194" s="14" t="s">
        <v>90</v>
      </c>
      <c r="Z194" s="14"/>
      <c r="AA194" s="14" t="s">
        <v>42</v>
      </c>
      <c r="AB194" s="14" t="s">
        <v>42</v>
      </c>
      <c r="AC194" s="14" t="s">
        <v>91</v>
      </c>
      <c r="AD194" s="25" t="s">
        <v>513</v>
      </c>
    </row>
    <row r="195" spans="1:30" hidden="1" x14ac:dyDescent="0.35">
      <c r="A195" s="16" t="s">
        <v>623</v>
      </c>
      <c r="B195" s="17" t="s">
        <v>624</v>
      </c>
      <c r="C195" s="17" t="s">
        <v>46</v>
      </c>
      <c r="D195" s="17" t="s">
        <v>32</v>
      </c>
      <c r="E195" s="17"/>
      <c r="F195" s="17">
        <v>3</v>
      </c>
      <c r="G195" s="17">
        <v>21</v>
      </c>
      <c r="H195" s="17">
        <v>693</v>
      </c>
      <c r="I195" s="17">
        <v>0.115000002</v>
      </c>
      <c r="J195" s="17">
        <v>11</v>
      </c>
      <c r="K195" s="17" t="s">
        <v>33</v>
      </c>
      <c r="L195" s="17" t="s">
        <v>34</v>
      </c>
      <c r="M195" s="17" t="s">
        <v>35</v>
      </c>
      <c r="N195" s="17">
        <v>2</v>
      </c>
      <c r="O195" s="17">
        <v>999999</v>
      </c>
      <c r="P195" s="17">
        <v>2</v>
      </c>
      <c r="Q195" s="17">
        <v>1</v>
      </c>
      <c r="R195" s="17"/>
      <c r="S195" s="17">
        <v>73</v>
      </c>
      <c r="T195" s="17" t="s">
        <v>36</v>
      </c>
      <c r="U195" s="17" t="s">
        <v>37</v>
      </c>
      <c r="V195" s="17">
        <v>3822190090</v>
      </c>
      <c r="W195" s="17" t="s">
        <v>64</v>
      </c>
      <c r="X195" s="17"/>
      <c r="Y195" s="17" t="s">
        <v>90</v>
      </c>
      <c r="Z195" s="17"/>
      <c r="AA195" s="17" t="s">
        <v>42</v>
      </c>
      <c r="AB195" s="17" t="s">
        <v>42</v>
      </c>
      <c r="AC195" s="17" t="s">
        <v>91</v>
      </c>
      <c r="AD195" s="26" t="s">
        <v>513</v>
      </c>
    </row>
    <row r="196" spans="1:30" hidden="1" x14ac:dyDescent="0.35">
      <c r="A196" s="13" t="s">
        <v>625</v>
      </c>
      <c r="B196" s="14" t="s">
        <v>626</v>
      </c>
      <c r="C196" s="14" t="s">
        <v>46</v>
      </c>
      <c r="D196" s="14" t="s">
        <v>32</v>
      </c>
      <c r="E196" s="14"/>
      <c r="F196" s="14">
        <v>3</v>
      </c>
      <c r="G196" s="14">
        <v>21</v>
      </c>
      <c r="H196" s="14">
        <v>693</v>
      </c>
      <c r="I196" s="14">
        <v>0.115000002</v>
      </c>
      <c r="J196" s="14">
        <v>11</v>
      </c>
      <c r="K196" s="14" t="s">
        <v>33</v>
      </c>
      <c r="L196" s="14" t="s">
        <v>34</v>
      </c>
      <c r="M196" s="14" t="s">
        <v>35</v>
      </c>
      <c r="N196" s="14">
        <v>2</v>
      </c>
      <c r="O196" s="14">
        <v>999999</v>
      </c>
      <c r="P196" s="14">
        <v>2</v>
      </c>
      <c r="Q196" s="14">
        <v>1</v>
      </c>
      <c r="R196" s="14"/>
      <c r="S196" s="14">
        <v>73</v>
      </c>
      <c r="T196" s="14" t="s">
        <v>36</v>
      </c>
      <c r="U196" s="14" t="s">
        <v>37</v>
      </c>
      <c r="V196" s="14">
        <v>3822190090</v>
      </c>
      <c r="W196" s="14" t="s">
        <v>64</v>
      </c>
      <c r="X196" s="14"/>
      <c r="Y196" s="14" t="s">
        <v>90</v>
      </c>
      <c r="Z196" s="14"/>
      <c r="AA196" s="14" t="s">
        <v>42</v>
      </c>
      <c r="AB196" s="14" t="s">
        <v>42</v>
      </c>
      <c r="AC196" s="14" t="s">
        <v>91</v>
      </c>
      <c r="AD196" s="25" t="s">
        <v>513</v>
      </c>
    </row>
    <row r="197" spans="1:30" hidden="1" x14ac:dyDescent="0.35">
      <c r="A197" s="16" t="s">
        <v>627</v>
      </c>
      <c r="B197" s="17" t="s">
        <v>628</v>
      </c>
      <c r="C197" s="17" t="s">
        <v>46</v>
      </c>
      <c r="D197" s="17" t="s">
        <v>32</v>
      </c>
      <c r="E197" s="17"/>
      <c r="F197" s="17">
        <v>3</v>
      </c>
      <c r="G197" s="17">
        <v>21</v>
      </c>
      <c r="H197" s="17">
        <v>693</v>
      </c>
      <c r="I197" s="17">
        <v>0.115000002</v>
      </c>
      <c r="J197" s="17">
        <v>11</v>
      </c>
      <c r="K197" s="17" t="s">
        <v>33</v>
      </c>
      <c r="L197" s="17" t="s">
        <v>34</v>
      </c>
      <c r="M197" s="17" t="s">
        <v>35</v>
      </c>
      <c r="N197" s="17">
        <v>2</v>
      </c>
      <c r="O197" s="17">
        <v>999999</v>
      </c>
      <c r="P197" s="17">
        <v>2</v>
      </c>
      <c r="Q197" s="17">
        <v>1</v>
      </c>
      <c r="R197" s="17"/>
      <c r="S197" s="17">
        <v>73</v>
      </c>
      <c r="T197" s="17" t="s">
        <v>36</v>
      </c>
      <c r="U197" s="17" t="s">
        <v>37</v>
      </c>
      <c r="V197" s="17">
        <v>3822190090</v>
      </c>
      <c r="W197" s="17" t="s">
        <v>64</v>
      </c>
      <c r="X197" s="17"/>
      <c r="Y197" s="17" t="s">
        <v>90</v>
      </c>
      <c r="Z197" s="17"/>
      <c r="AA197" s="17" t="s">
        <v>42</v>
      </c>
      <c r="AB197" s="17" t="s">
        <v>42</v>
      </c>
      <c r="AC197" s="17" t="s">
        <v>91</v>
      </c>
      <c r="AD197" s="26" t="s">
        <v>513</v>
      </c>
    </row>
    <row r="198" spans="1:30" hidden="1" x14ac:dyDescent="0.35">
      <c r="A198" s="13" t="s">
        <v>629</v>
      </c>
      <c r="B198" s="14" t="s">
        <v>630</v>
      </c>
      <c r="C198" s="14" t="s">
        <v>533</v>
      </c>
      <c r="D198" s="14" t="s">
        <v>32</v>
      </c>
      <c r="E198" s="14"/>
      <c r="F198" s="14">
        <v>1</v>
      </c>
      <c r="G198" s="14">
        <v>15</v>
      </c>
      <c r="H198" s="14">
        <v>105</v>
      </c>
      <c r="I198" s="14">
        <v>5.0000000000000001E-3</v>
      </c>
      <c r="J198" s="14">
        <v>7</v>
      </c>
      <c r="K198" s="14" t="s">
        <v>33</v>
      </c>
      <c r="L198" s="14" t="s">
        <v>34</v>
      </c>
      <c r="M198" s="14" t="s">
        <v>35</v>
      </c>
      <c r="N198" s="14">
        <v>1</v>
      </c>
      <c r="O198" s="14">
        <v>0</v>
      </c>
      <c r="P198" s="14">
        <v>1</v>
      </c>
      <c r="Q198" s="14">
        <v>1</v>
      </c>
      <c r="R198" s="14"/>
      <c r="S198" s="14"/>
      <c r="T198" s="14" t="s">
        <v>36</v>
      </c>
      <c r="U198" s="14" t="s">
        <v>631</v>
      </c>
      <c r="V198" s="14">
        <v>3917320090</v>
      </c>
      <c r="W198" s="14" t="s">
        <v>64</v>
      </c>
      <c r="X198" s="14"/>
      <c r="Y198" s="14" t="s">
        <v>54</v>
      </c>
      <c r="Z198" s="14" t="s">
        <v>41</v>
      </c>
      <c r="AA198" s="14" t="s">
        <v>42</v>
      </c>
      <c r="AB198" s="14" t="s">
        <v>42</v>
      </c>
      <c r="AC198" s="14"/>
      <c r="AD198" s="25" t="s">
        <v>513</v>
      </c>
    </row>
    <row r="199" spans="1:30" hidden="1" x14ac:dyDescent="0.35">
      <c r="A199" s="16" t="s">
        <v>632</v>
      </c>
      <c r="B199" s="17" t="s">
        <v>633</v>
      </c>
      <c r="C199" s="17" t="s">
        <v>533</v>
      </c>
      <c r="D199" s="17" t="s">
        <v>32</v>
      </c>
      <c r="E199" s="17"/>
      <c r="F199" s="17">
        <v>14</v>
      </c>
      <c r="G199" s="17">
        <v>20</v>
      </c>
      <c r="H199" s="17">
        <v>4760</v>
      </c>
      <c r="I199" s="17">
        <v>0.959999979</v>
      </c>
      <c r="J199" s="17">
        <v>17</v>
      </c>
      <c r="K199" s="17" t="s">
        <v>33</v>
      </c>
      <c r="L199" s="17" t="s">
        <v>34</v>
      </c>
      <c r="M199" s="17" t="s">
        <v>35</v>
      </c>
      <c r="N199" s="17">
        <v>1</v>
      </c>
      <c r="O199" s="17">
        <v>0</v>
      </c>
      <c r="P199" s="17">
        <v>1</v>
      </c>
      <c r="Q199" s="17">
        <v>1</v>
      </c>
      <c r="R199" s="17"/>
      <c r="S199" s="17"/>
      <c r="T199" s="17" t="s">
        <v>232</v>
      </c>
      <c r="U199" s="17" t="s">
        <v>634</v>
      </c>
      <c r="V199" s="17">
        <v>9027900000</v>
      </c>
      <c r="W199" s="17" t="s">
        <v>64</v>
      </c>
      <c r="X199" s="17"/>
      <c r="Y199" s="17" t="s">
        <v>54</v>
      </c>
      <c r="Z199" s="17" t="s">
        <v>41</v>
      </c>
      <c r="AA199" s="17" t="s">
        <v>47</v>
      </c>
      <c r="AB199" s="17" t="s">
        <v>42</v>
      </c>
      <c r="AC199" s="17"/>
      <c r="AD199" s="26" t="s">
        <v>513</v>
      </c>
    </row>
    <row r="200" spans="1:30" hidden="1" x14ac:dyDescent="0.35">
      <c r="A200" s="13" t="s">
        <v>635</v>
      </c>
      <c r="B200" s="14" t="s">
        <v>636</v>
      </c>
      <c r="C200" s="14" t="s">
        <v>533</v>
      </c>
      <c r="D200" s="14" t="s">
        <v>32</v>
      </c>
      <c r="E200" s="14"/>
      <c r="F200" s="14">
        <v>19</v>
      </c>
      <c r="G200" s="14">
        <v>19</v>
      </c>
      <c r="H200" s="14">
        <v>6859</v>
      </c>
      <c r="I200" s="14">
        <v>0.211999997</v>
      </c>
      <c r="J200" s="14">
        <v>19</v>
      </c>
      <c r="K200" s="14" t="s">
        <v>33</v>
      </c>
      <c r="L200" s="14" t="s">
        <v>34</v>
      </c>
      <c r="M200" s="14" t="s">
        <v>35</v>
      </c>
      <c r="N200" s="14">
        <v>1</v>
      </c>
      <c r="O200" s="14">
        <v>0</v>
      </c>
      <c r="P200" s="14">
        <v>1</v>
      </c>
      <c r="Q200" s="14">
        <v>1</v>
      </c>
      <c r="R200" s="14"/>
      <c r="S200" s="14"/>
      <c r="T200" s="14"/>
      <c r="U200" s="14" t="s">
        <v>637</v>
      </c>
      <c r="V200" s="14">
        <v>9027900000</v>
      </c>
      <c r="W200" s="14" t="s">
        <v>64</v>
      </c>
      <c r="X200" s="14"/>
      <c r="Y200" s="14" t="s">
        <v>54</v>
      </c>
      <c r="Z200" s="14" t="s">
        <v>41</v>
      </c>
      <c r="AA200" s="14" t="s">
        <v>47</v>
      </c>
      <c r="AB200" s="14" t="s">
        <v>42</v>
      </c>
      <c r="AC200" s="14"/>
      <c r="AD200" s="25" t="s">
        <v>513</v>
      </c>
    </row>
    <row r="201" spans="1:30" hidden="1" x14ac:dyDescent="0.35">
      <c r="A201" s="16" t="s">
        <v>638</v>
      </c>
      <c r="B201" s="17" t="s">
        <v>639</v>
      </c>
      <c r="C201" s="17" t="s">
        <v>533</v>
      </c>
      <c r="D201" s="17" t="s">
        <v>32</v>
      </c>
      <c r="E201" s="17">
        <v>1</v>
      </c>
      <c r="F201" s="17">
        <v>40</v>
      </c>
      <c r="G201" s="17">
        <v>480</v>
      </c>
      <c r="H201" s="17">
        <v>0</v>
      </c>
      <c r="I201" s="17">
        <v>2.0499999519999998</v>
      </c>
      <c r="J201" s="17">
        <v>250</v>
      </c>
      <c r="K201" s="17" t="s">
        <v>33</v>
      </c>
      <c r="L201" s="17" t="s">
        <v>136</v>
      </c>
      <c r="M201" s="17" t="s">
        <v>640</v>
      </c>
      <c r="N201" s="17">
        <v>1</v>
      </c>
      <c r="O201" s="17">
        <v>0</v>
      </c>
      <c r="P201" s="17">
        <v>1</v>
      </c>
      <c r="Q201" s="17">
        <v>1</v>
      </c>
      <c r="R201" s="17"/>
      <c r="S201" s="17"/>
      <c r="T201" s="17" t="s">
        <v>526</v>
      </c>
      <c r="U201" s="17" t="s">
        <v>72</v>
      </c>
      <c r="V201" s="17">
        <v>9018908400</v>
      </c>
      <c r="W201" s="17"/>
      <c r="X201" s="17"/>
      <c r="Y201" s="17"/>
      <c r="Z201" s="17" t="s">
        <v>41</v>
      </c>
      <c r="AA201" s="17" t="s">
        <v>47</v>
      </c>
      <c r="AB201" s="17" t="s">
        <v>42</v>
      </c>
      <c r="AC201" s="17"/>
      <c r="AD201" s="26" t="s">
        <v>513</v>
      </c>
    </row>
    <row r="202" spans="1:30" hidden="1" x14ac:dyDescent="0.35">
      <c r="A202" s="13" t="s">
        <v>641</v>
      </c>
      <c r="B202" s="14" t="s">
        <v>642</v>
      </c>
      <c r="C202" s="14" t="s">
        <v>46</v>
      </c>
      <c r="D202" s="14" t="s">
        <v>32</v>
      </c>
      <c r="E202" s="14">
        <v>1</v>
      </c>
      <c r="F202" s="14">
        <v>8</v>
      </c>
      <c r="G202" s="14">
        <v>54</v>
      </c>
      <c r="H202" s="14">
        <v>11232</v>
      </c>
      <c r="I202" s="14">
        <v>1.2599999900000001</v>
      </c>
      <c r="J202" s="14">
        <v>26</v>
      </c>
      <c r="K202" s="14" t="s">
        <v>33</v>
      </c>
      <c r="L202" s="14" t="s">
        <v>34</v>
      </c>
      <c r="M202" s="14" t="s">
        <v>35</v>
      </c>
      <c r="N202" s="14">
        <v>4</v>
      </c>
      <c r="O202" s="14">
        <v>0</v>
      </c>
      <c r="P202" s="14">
        <v>2</v>
      </c>
      <c r="Q202" s="14">
        <v>1</v>
      </c>
      <c r="R202" s="14"/>
      <c r="S202" s="14"/>
      <c r="T202" s="14" t="s">
        <v>51</v>
      </c>
      <c r="U202" s="14" t="s">
        <v>72</v>
      </c>
      <c r="V202" s="14">
        <v>9018902000</v>
      </c>
      <c r="W202" s="14"/>
      <c r="X202" s="14" t="s">
        <v>53</v>
      </c>
      <c r="Y202" s="14" t="s">
        <v>54</v>
      </c>
      <c r="Z202" s="14" t="s">
        <v>41</v>
      </c>
      <c r="AA202" s="14" t="s">
        <v>47</v>
      </c>
      <c r="AB202" s="14" t="s">
        <v>42</v>
      </c>
      <c r="AC202" s="14"/>
      <c r="AD202" s="25" t="s">
        <v>513</v>
      </c>
    </row>
    <row r="203" spans="1:30" hidden="1" x14ac:dyDescent="0.35">
      <c r="A203" s="16" t="s">
        <v>643</v>
      </c>
      <c r="B203" s="17" t="s">
        <v>644</v>
      </c>
      <c r="C203" s="17" t="s">
        <v>58</v>
      </c>
      <c r="D203" s="17" t="s">
        <v>32</v>
      </c>
      <c r="E203" s="17"/>
      <c r="F203" s="17">
        <v>62</v>
      </c>
      <c r="G203" s="17">
        <v>92</v>
      </c>
      <c r="H203" s="17">
        <v>393576</v>
      </c>
      <c r="I203" s="17">
        <v>45</v>
      </c>
      <c r="J203" s="17">
        <v>69</v>
      </c>
      <c r="K203" s="17" t="s">
        <v>33</v>
      </c>
      <c r="L203" s="17" t="s">
        <v>34</v>
      </c>
      <c r="M203" s="17" t="s">
        <v>35</v>
      </c>
      <c r="N203" s="17">
        <v>1</v>
      </c>
      <c r="O203" s="17">
        <v>0</v>
      </c>
      <c r="P203" s="17">
        <v>1</v>
      </c>
      <c r="Q203" s="17">
        <v>5</v>
      </c>
      <c r="R203" s="17"/>
      <c r="S203" s="17"/>
      <c r="T203" s="17" t="s">
        <v>36</v>
      </c>
      <c r="U203" s="17" t="s">
        <v>241</v>
      </c>
      <c r="V203" s="17">
        <v>9022902000</v>
      </c>
      <c r="W203" s="17"/>
      <c r="X203" s="17" t="s">
        <v>645</v>
      </c>
      <c r="Y203" s="17" t="s">
        <v>224</v>
      </c>
      <c r="Z203" s="17" t="s">
        <v>41</v>
      </c>
      <c r="AA203" s="17" t="s">
        <v>47</v>
      </c>
      <c r="AB203" s="17" t="s">
        <v>47</v>
      </c>
      <c r="AC203" s="17"/>
      <c r="AD203" s="26" t="s">
        <v>513</v>
      </c>
    </row>
    <row r="204" spans="1:30" hidden="1" x14ac:dyDescent="0.35">
      <c r="A204" s="13" t="s">
        <v>646</v>
      </c>
      <c r="B204" s="14" t="s">
        <v>647</v>
      </c>
      <c r="C204" s="14" t="s">
        <v>648</v>
      </c>
      <c r="D204" s="14" t="s">
        <v>32</v>
      </c>
      <c r="E204" s="14"/>
      <c r="F204" s="14">
        <v>1</v>
      </c>
      <c r="G204" s="14">
        <v>1</v>
      </c>
      <c r="H204" s="14"/>
      <c r="I204" s="14">
        <v>1</v>
      </c>
      <c r="J204" s="14">
        <v>1</v>
      </c>
      <c r="K204" s="14" t="s">
        <v>33</v>
      </c>
      <c r="L204" s="14" t="s">
        <v>566</v>
      </c>
      <c r="M204" s="14" t="s">
        <v>35</v>
      </c>
      <c r="N204" s="14">
        <v>1</v>
      </c>
      <c r="O204" s="14">
        <v>0</v>
      </c>
      <c r="P204" s="14">
        <v>1</v>
      </c>
      <c r="Q204" s="14">
        <v>1</v>
      </c>
      <c r="R204" s="14"/>
      <c r="S204" s="14"/>
      <c r="T204" s="14"/>
      <c r="U204" s="14" t="s">
        <v>436</v>
      </c>
      <c r="V204" s="14">
        <v>8528521000</v>
      </c>
      <c r="W204" s="14"/>
      <c r="X204" s="14"/>
      <c r="Y204" s="14"/>
      <c r="Z204" s="14" t="s">
        <v>41</v>
      </c>
      <c r="AA204" s="14" t="s">
        <v>47</v>
      </c>
      <c r="AB204" s="14" t="s">
        <v>42</v>
      </c>
      <c r="AC204" s="14"/>
      <c r="AD204" s="25" t="s">
        <v>513</v>
      </c>
    </row>
    <row r="205" spans="1:30" hidden="1" x14ac:dyDescent="0.35">
      <c r="A205" s="16" t="s">
        <v>649</v>
      </c>
      <c r="B205" s="17" t="s">
        <v>650</v>
      </c>
      <c r="C205" s="17" t="s">
        <v>533</v>
      </c>
      <c r="D205" s="17" t="s">
        <v>32</v>
      </c>
      <c r="E205" s="17"/>
      <c r="F205" s="17">
        <v>39</v>
      </c>
      <c r="G205" s="17">
        <v>49</v>
      </c>
      <c r="H205" s="17">
        <v>47775</v>
      </c>
      <c r="I205" s="17">
        <v>13.80000019</v>
      </c>
      <c r="J205" s="17">
        <v>25</v>
      </c>
      <c r="K205" s="17" t="s">
        <v>33</v>
      </c>
      <c r="L205" s="17" t="s">
        <v>34</v>
      </c>
      <c r="M205" s="17" t="s">
        <v>35</v>
      </c>
      <c r="N205" s="17">
        <v>1</v>
      </c>
      <c r="O205" s="17">
        <v>0</v>
      </c>
      <c r="P205" s="17">
        <v>1</v>
      </c>
      <c r="Q205" s="17">
        <v>1</v>
      </c>
      <c r="R205" s="17"/>
      <c r="S205" s="17"/>
      <c r="T205" s="17" t="s">
        <v>651</v>
      </c>
      <c r="U205" s="17" t="s">
        <v>652</v>
      </c>
      <c r="V205" s="17">
        <v>8504408390</v>
      </c>
      <c r="W205" s="17"/>
      <c r="X205" s="17"/>
      <c r="Y205" s="17"/>
      <c r="Z205" s="17" t="s">
        <v>41</v>
      </c>
      <c r="AA205" s="17" t="s">
        <v>47</v>
      </c>
      <c r="AB205" s="17" t="s">
        <v>47</v>
      </c>
      <c r="AC205" s="17"/>
      <c r="AD205" s="26" t="s">
        <v>513</v>
      </c>
    </row>
    <row r="206" spans="1:30" hidden="1" x14ac:dyDescent="0.35">
      <c r="A206" s="13" t="s">
        <v>653</v>
      </c>
      <c r="B206" s="14" t="s">
        <v>654</v>
      </c>
      <c r="C206" s="14" t="s">
        <v>655</v>
      </c>
      <c r="D206" s="14" t="s">
        <v>32</v>
      </c>
      <c r="E206" s="14"/>
      <c r="F206" s="14">
        <v>48</v>
      </c>
      <c r="G206" s="14">
        <v>56</v>
      </c>
      <c r="H206" s="14"/>
      <c r="I206" s="14">
        <v>36</v>
      </c>
      <c r="J206" s="14">
        <v>32</v>
      </c>
      <c r="K206" s="14" t="s">
        <v>33</v>
      </c>
      <c r="L206" s="14" t="s">
        <v>566</v>
      </c>
      <c r="M206" s="14" t="s">
        <v>35</v>
      </c>
      <c r="N206" s="14">
        <v>1</v>
      </c>
      <c r="O206" s="14">
        <v>0</v>
      </c>
      <c r="P206" s="14">
        <v>1</v>
      </c>
      <c r="Q206" s="14">
        <v>5</v>
      </c>
      <c r="R206" s="14"/>
      <c r="S206" s="14"/>
      <c r="T206" s="14" t="s">
        <v>656</v>
      </c>
      <c r="U206" s="14" t="s">
        <v>652</v>
      </c>
      <c r="V206" s="14">
        <v>8504408390</v>
      </c>
      <c r="W206" s="14" t="s">
        <v>64</v>
      </c>
      <c r="X206" s="14"/>
      <c r="Y206" s="14" t="s">
        <v>54</v>
      </c>
      <c r="Z206" s="14" t="s">
        <v>41</v>
      </c>
      <c r="AA206" s="14" t="s">
        <v>47</v>
      </c>
      <c r="AB206" s="14" t="s">
        <v>42</v>
      </c>
      <c r="AC206" s="14"/>
      <c r="AD206" s="25" t="s">
        <v>513</v>
      </c>
    </row>
    <row r="207" spans="1:30" hidden="1" x14ac:dyDescent="0.35">
      <c r="A207" s="16" t="s">
        <v>657</v>
      </c>
      <c r="B207" s="17" t="s">
        <v>658</v>
      </c>
      <c r="C207" s="17" t="s">
        <v>58</v>
      </c>
      <c r="D207" s="17" t="s">
        <v>32</v>
      </c>
      <c r="E207" s="17"/>
      <c r="F207" s="17">
        <v>6</v>
      </c>
      <c r="G207" s="17">
        <v>72</v>
      </c>
      <c r="H207" s="17">
        <v>6480</v>
      </c>
      <c r="I207" s="17">
        <v>0.87999999500000003</v>
      </c>
      <c r="J207" s="17">
        <v>15</v>
      </c>
      <c r="K207" s="17" t="s">
        <v>33</v>
      </c>
      <c r="L207" s="17" t="s">
        <v>34</v>
      </c>
      <c r="M207" s="17" t="s">
        <v>35</v>
      </c>
      <c r="N207" s="17">
        <v>1</v>
      </c>
      <c r="O207" s="17">
        <v>0</v>
      </c>
      <c r="P207" s="17">
        <v>1</v>
      </c>
      <c r="Q207" s="17">
        <v>5</v>
      </c>
      <c r="R207" s="17"/>
      <c r="S207" s="17"/>
      <c r="T207" s="17" t="s">
        <v>232</v>
      </c>
      <c r="U207" s="17" t="s">
        <v>548</v>
      </c>
      <c r="V207" s="17">
        <v>9027900000</v>
      </c>
      <c r="W207" s="17" t="s">
        <v>64</v>
      </c>
      <c r="X207" s="17"/>
      <c r="Y207" s="17" t="s">
        <v>54</v>
      </c>
      <c r="Z207" s="17" t="s">
        <v>41</v>
      </c>
      <c r="AA207" s="17" t="s">
        <v>47</v>
      </c>
      <c r="AB207" s="17" t="s">
        <v>47</v>
      </c>
      <c r="AC207" s="17"/>
      <c r="AD207" s="26" t="s">
        <v>513</v>
      </c>
    </row>
    <row r="208" spans="1:30" hidden="1" x14ac:dyDescent="0.35">
      <c r="A208" s="13" t="s">
        <v>659</v>
      </c>
      <c r="B208" s="14" t="s">
        <v>660</v>
      </c>
      <c r="C208" s="14" t="s">
        <v>58</v>
      </c>
      <c r="D208" s="14" t="s">
        <v>32</v>
      </c>
      <c r="E208" s="14"/>
      <c r="F208" s="14">
        <v>6</v>
      </c>
      <c r="G208" s="14">
        <v>72</v>
      </c>
      <c r="H208" s="14">
        <v>6480</v>
      </c>
      <c r="I208" s="14">
        <v>0.87999999500000003</v>
      </c>
      <c r="J208" s="14">
        <v>15</v>
      </c>
      <c r="K208" s="14" t="s">
        <v>33</v>
      </c>
      <c r="L208" s="14" t="s">
        <v>34</v>
      </c>
      <c r="M208" s="14" t="s">
        <v>35</v>
      </c>
      <c r="N208" s="14">
        <v>1</v>
      </c>
      <c r="O208" s="14">
        <v>0</v>
      </c>
      <c r="P208" s="14">
        <v>1</v>
      </c>
      <c r="Q208" s="14">
        <v>5</v>
      </c>
      <c r="R208" s="14"/>
      <c r="S208" s="14"/>
      <c r="T208" s="14" t="s">
        <v>232</v>
      </c>
      <c r="U208" s="14" t="s">
        <v>548</v>
      </c>
      <c r="V208" s="14">
        <v>9027900000</v>
      </c>
      <c r="W208" s="14" t="s">
        <v>64</v>
      </c>
      <c r="X208" s="14"/>
      <c r="Y208" s="14" t="s">
        <v>54</v>
      </c>
      <c r="Z208" s="14" t="s">
        <v>41</v>
      </c>
      <c r="AA208" s="14" t="s">
        <v>47</v>
      </c>
      <c r="AB208" s="14" t="s">
        <v>47</v>
      </c>
      <c r="AC208" s="14"/>
      <c r="AD208" s="25" t="s">
        <v>513</v>
      </c>
    </row>
    <row r="209" spans="1:30" hidden="1" x14ac:dyDescent="0.35">
      <c r="A209" s="16" t="s">
        <v>661</v>
      </c>
      <c r="B209" s="17" t="s">
        <v>662</v>
      </c>
      <c r="C209" s="17" t="s">
        <v>515</v>
      </c>
      <c r="D209" s="17" t="s">
        <v>32</v>
      </c>
      <c r="E209" s="17"/>
      <c r="F209" s="17">
        <v>22</v>
      </c>
      <c r="G209" s="17">
        <v>47</v>
      </c>
      <c r="H209" s="17">
        <v>36190</v>
      </c>
      <c r="I209" s="17">
        <v>2.5</v>
      </c>
      <c r="J209" s="17">
        <v>35</v>
      </c>
      <c r="K209" s="17" t="s">
        <v>33</v>
      </c>
      <c r="L209" s="17" t="s">
        <v>34</v>
      </c>
      <c r="M209" s="17" t="s">
        <v>35</v>
      </c>
      <c r="N209" s="17">
        <v>1</v>
      </c>
      <c r="O209" s="17">
        <v>0</v>
      </c>
      <c r="P209" s="17">
        <v>1</v>
      </c>
      <c r="Q209" s="17">
        <v>1</v>
      </c>
      <c r="R209" s="17"/>
      <c r="S209" s="17"/>
      <c r="T209" s="17" t="s">
        <v>36</v>
      </c>
      <c r="U209" s="17" t="s">
        <v>241</v>
      </c>
      <c r="V209" s="17">
        <v>8523809000</v>
      </c>
      <c r="W209" s="17"/>
      <c r="X209" s="17"/>
      <c r="Y209" s="17"/>
      <c r="Z209" s="17" t="s">
        <v>568</v>
      </c>
      <c r="AA209" s="17" t="s">
        <v>47</v>
      </c>
      <c r="AB209" s="17" t="s">
        <v>42</v>
      </c>
      <c r="AC209" s="17"/>
      <c r="AD209" s="26" t="s">
        <v>513</v>
      </c>
    </row>
    <row r="210" spans="1:30" hidden="1" x14ac:dyDescent="0.35">
      <c r="A210" s="13" t="s">
        <v>663</v>
      </c>
      <c r="B210" s="14" t="s">
        <v>664</v>
      </c>
      <c r="C210" s="14" t="s">
        <v>58</v>
      </c>
      <c r="D210" s="14" t="s">
        <v>32</v>
      </c>
      <c r="E210" s="14"/>
      <c r="F210" s="14">
        <v>62</v>
      </c>
      <c r="G210" s="14">
        <v>92</v>
      </c>
      <c r="H210" s="14">
        <v>393576</v>
      </c>
      <c r="I210" s="14">
        <v>45.599998470000003</v>
      </c>
      <c r="J210" s="14">
        <v>69</v>
      </c>
      <c r="K210" s="14" t="s">
        <v>33</v>
      </c>
      <c r="L210" s="14" t="s">
        <v>34</v>
      </c>
      <c r="M210" s="14" t="s">
        <v>35</v>
      </c>
      <c r="N210" s="14">
        <v>1</v>
      </c>
      <c r="O210" s="14">
        <v>0</v>
      </c>
      <c r="P210" s="14">
        <v>1</v>
      </c>
      <c r="Q210" s="14">
        <v>5</v>
      </c>
      <c r="R210" s="14"/>
      <c r="S210" s="14"/>
      <c r="T210" s="14" t="s">
        <v>36</v>
      </c>
      <c r="U210" s="14" t="s">
        <v>241</v>
      </c>
      <c r="V210" s="14">
        <v>9022902000</v>
      </c>
      <c r="W210" s="14"/>
      <c r="X210" s="14"/>
      <c r="Y210" s="14"/>
      <c r="Z210" s="14" t="s">
        <v>41</v>
      </c>
      <c r="AA210" s="14" t="s">
        <v>47</v>
      </c>
      <c r="AB210" s="14" t="s">
        <v>47</v>
      </c>
      <c r="AC210" s="14"/>
      <c r="AD210" s="25" t="s">
        <v>513</v>
      </c>
    </row>
    <row r="211" spans="1:30" hidden="1" x14ac:dyDescent="0.35">
      <c r="A211" s="16" t="s">
        <v>665</v>
      </c>
      <c r="B211" s="17" t="s">
        <v>666</v>
      </c>
      <c r="C211" s="17" t="s">
        <v>58</v>
      </c>
      <c r="D211" s="17" t="s">
        <v>32</v>
      </c>
      <c r="E211" s="17"/>
      <c r="F211" s="17">
        <v>62</v>
      </c>
      <c r="G211" s="17">
        <v>92</v>
      </c>
      <c r="H211" s="17">
        <v>0</v>
      </c>
      <c r="I211" s="17">
        <v>45</v>
      </c>
      <c r="J211" s="17">
        <v>69</v>
      </c>
      <c r="K211" s="17" t="s">
        <v>33</v>
      </c>
      <c r="L211" s="17" t="s">
        <v>136</v>
      </c>
      <c r="M211" s="17" t="s">
        <v>35</v>
      </c>
      <c r="N211" s="17">
        <v>1</v>
      </c>
      <c r="O211" s="17">
        <v>0</v>
      </c>
      <c r="P211" s="17">
        <v>1</v>
      </c>
      <c r="Q211" s="17">
        <v>5</v>
      </c>
      <c r="R211" s="17"/>
      <c r="S211" s="17"/>
      <c r="T211" s="17" t="s">
        <v>36</v>
      </c>
      <c r="U211" s="17" t="s">
        <v>241</v>
      </c>
      <c r="V211" s="17">
        <v>9022902000</v>
      </c>
      <c r="W211" s="17"/>
      <c r="X211" s="17"/>
      <c r="Y211" s="17"/>
      <c r="Z211" s="17" t="s">
        <v>41</v>
      </c>
      <c r="AA211" s="17" t="s">
        <v>47</v>
      </c>
      <c r="AB211" s="17" t="s">
        <v>42</v>
      </c>
      <c r="AC211" s="17"/>
      <c r="AD211" s="26" t="s">
        <v>513</v>
      </c>
    </row>
    <row r="212" spans="1:30" hidden="1" x14ac:dyDescent="0.35">
      <c r="A212" s="13" t="s">
        <v>667</v>
      </c>
      <c r="B212" s="14" t="s">
        <v>668</v>
      </c>
      <c r="C212" s="14" t="s">
        <v>58</v>
      </c>
      <c r="D212" s="14" t="s">
        <v>32</v>
      </c>
      <c r="E212" s="14">
        <v>1</v>
      </c>
      <c r="F212" s="14">
        <v>53</v>
      </c>
      <c r="G212" s="14">
        <v>60</v>
      </c>
      <c r="H212" s="14">
        <v>114480</v>
      </c>
      <c r="I212" s="14">
        <v>14.64000034</v>
      </c>
      <c r="J212" s="14">
        <v>36</v>
      </c>
      <c r="K212" s="14" t="s">
        <v>33</v>
      </c>
      <c r="L212" s="14" t="s">
        <v>34</v>
      </c>
      <c r="M212" s="14" t="s">
        <v>35</v>
      </c>
      <c r="N212" s="14">
        <v>1</v>
      </c>
      <c r="O212" s="14">
        <v>0</v>
      </c>
      <c r="P212" s="14">
        <v>1</v>
      </c>
      <c r="Q212" s="14">
        <v>5</v>
      </c>
      <c r="R212" s="14"/>
      <c r="S212" s="14"/>
      <c r="T212" s="14" t="s">
        <v>36</v>
      </c>
      <c r="U212" s="14" t="s">
        <v>59</v>
      </c>
      <c r="V212" s="14">
        <v>9018902000</v>
      </c>
      <c r="W212" s="14"/>
      <c r="X212" s="14" t="s">
        <v>495</v>
      </c>
      <c r="Y212" s="14" t="s">
        <v>155</v>
      </c>
      <c r="Z212" s="14" t="s">
        <v>41</v>
      </c>
      <c r="AA212" s="14" t="s">
        <v>47</v>
      </c>
      <c r="AB212" s="14" t="s">
        <v>42</v>
      </c>
      <c r="AC212" s="14"/>
      <c r="AD212" s="25" t="s">
        <v>513</v>
      </c>
    </row>
    <row r="213" spans="1:30" hidden="1" x14ac:dyDescent="0.35">
      <c r="A213" s="16" t="s">
        <v>669</v>
      </c>
      <c r="B213" s="17" t="s">
        <v>670</v>
      </c>
      <c r="C213" s="17" t="s">
        <v>533</v>
      </c>
      <c r="D213" s="17" t="s">
        <v>32</v>
      </c>
      <c r="E213" s="17"/>
      <c r="F213" s="17"/>
      <c r="G213" s="17"/>
      <c r="H213" s="17">
        <v>0</v>
      </c>
      <c r="I213" s="17">
        <v>1280</v>
      </c>
      <c r="J213" s="17"/>
      <c r="K213" s="17" t="s">
        <v>671</v>
      </c>
      <c r="L213" s="17" t="s">
        <v>136</v>
      </c>
      <c r="M213" s="17"/>
      <c r="N213" s="17">
        <v>1</v>
      </c>
      <c r="O213" s="17">
        <v>0</v>
      </c>
      <c r="P213" s="17">
        <v>1</v>
      </c>
      <c r="Q213" s="17">
        <v>1</v>
      </c>
      <c r="R213" s="17"/>
      <c r="S213" s="17"/>
      <c r="T213" s="17" t="s">
        <v>656</v>
      </c>
      <c r="U213" s="17" t="s">
        <v>672</v>
      </c>
      <c r="V213" s="17">
        <v>9027900000</v>
      </c>
      <c r="W213" s="17"/>
      <c r="X213" s="17"/>
      <c r="Y213" s="17" t="s">
        <v>54</v>
      </c>
      <c r="Z213" s="17" t="s">
        <v>41</v>
      </c>
      <c r="AA213" s="17"/>
      <c r="AB213" s="17"/>
      <c r="AC213" s="17"/>
      <c r="AD213" s="26" t="s">
        <v>513</v>
      </c>
    </row>
    <row r="214" spans="1:30" hidden="1" x14ac:dyDescent="0.35">
      <c r="A214" s="13" t="s">
        <v>673</v>
      </c>
      <c r="B214" s="14" t="s">
        <v>674</v>
      </c>
      <c r="C214" s="14" t="s">
        <v>648</v>
      </c>
      <c r="D214" s="14" t="s">
        <v>32</v>
      </c>
      <c r="E214" s="14"/>
      <c r="F214" s="14"/>
      <c r="G214" s="14"/>
      <c r="H214" s="14"/>
      <c r="I214" s="14"/>
      <c r="J214" s="14"/>
      <c r="K214" s="14" t="s">
        <v>209</v>
      </c>
      <c r="L214" s="14" t="s">
        <v>566</v>
      </c>
      <c r="M214" s="14"/>
      <c r="N214" s="14">
        <v>1</v>
      </c>
      <c r="O214" s="14">
        <v>0</v>
      </c>
      <c r="P214" s="14">
        <v>1</v>
      </c>
      <c r="Q214" s="14">
        <v>1</v>
      </c>
      <c r="R214" s="14"/>
      <c r="S214" s="14"/>
      <c r="T214" s="14" t="s">
        <v>36</v>
      </c>
      <c r="U214" s="14" t="s">
        <v>675</v>
      </c>
      <c r="V214" s="14">
        <v>9022908000</v>
      </c>
      <c r="W214" s="14"/>
      <c r="X214" s="14"/>
      <c r="Y214" s="14"/>
      <c r="Z214" s="14" t="s">
        <v>41</v>
      </c>
      <c r="AA214" s="14"/>
      <c r="AB214" s="14"/>
      <c r="AC214" s="14"/>
      <c r="AD214" s="25" t="s">
        <v>513</v>
      </c>
    </row>
    <row r="215" spans="1:30" hidden="1" x14ac:dyDescent="0.35">
      <c r="A215" s="16" t="s">
        <v>676</v>
      </c>
      <c r="B215" s="17" t="s">
        <v>677</v>
      </c>
      <c r="C215" s="17" t="s">
        <v>533</v>
      </c>
      <c r="D215" s="17" t="s">
        <v>32</v>
      </c>
      <c r="E215" s="17"/>
      <c r="F215" s="17"/>
      <c r="G215" s="17"/>
      <c r="H215" s="17">
        <v>0</v>
      </c>
      <c r="I215" s="17">
        <v>0.01</v>
      </c>
      <c r="J215" s="17"/>
      <c r="K215" s="17" t="s">
        <v>209</v>
      </c>
      <c r="L215" s="17" t="s">
        <v>136</v>
      </c>
      <c r="M215" s="17"/>
      <c r="N215" s="17">
        <v>1</v>
      </c>
      <c r="O215" s="17">
        <v>0</v>
      </c>
      <c r="P215" s="17">
        <v>1</v>
      </c>
      <c r="Q215" s="17">
        <v>1</v>
      </c>
      <c r="R215" s="17"/>
      <c r="S215" s="17"/>
      <c r="T215" s="17" t="s">
        <v>36</v>
      </c>
      <c r="U215" s="17" t="s">
        <v>678</v>
      </c>
      <c r="V215" s="17">
        <v>8479907099</v>
      </c>
      <c r="W215" s="17"/>
      <c r="X215" s="17"/>
      <c r="Y215" s="17" t="s">
        <v>54</v>
      </c>
      <c r="Z215" s="17" t="s">
        <v>41</v>
      </c>
      <c r="AA215" s="17"/>
      <c r="AB215" s="17"/>
      <c r="AC215" s="17"/>
      <c r="AD215" s="26" t="s">
        <v>513</v>
      </c>
    </row>
    <row r="216" spans="1:30" hidden="1" x14ac:dyDescent="0.35">
      <c r="A216" s="13" t="s">
        <v>679</v>
      </c>
      <c r="B216" s="14" t="s">
        <v>680</v>
      </c>
      <c r="C216" s="14" t="s">
        <v>648</v>
      </c>
      <c r="D216" s="14" t="s">
        <v>32</v>
      </c>
      <c r="E216" s="14"/>
      <c r="F216" s="14"/>
      <c r="G216" s="14"/>
      <c r="H216" s="14"/>
      <c r="I216" s="14"/>
      <c r="J216" s="14"/>
      <c r="K216" s="14" t="s">
        <v>209</v>
      </c>
      <c r="L216" s="14" t="s">
        <v>566</v>
      </c>
      <c r="M216" s="14"/>
      <c r="N216" s="14">
        <v>1</v>
      </c>
      <c r="O216" s="14">
        <v>0</v>
      </c>
      <c r="P216" s="14">
        <v>1</v>
      </c>
      <c r="Q216" s="14">
        <v>1</v>
      </c>
      <c r="R216" s="14"/>
      <c r="S216" s="14"/>
      <c r="T216" s="14" t="s">
        <v>36</v>
      </c>
      <c r="U216" s="14" t="s">
        <v>681</v>
      </c>
      <c r="V216" s="14">
        <v>8505200090</v>
      </c>
      <c r="W216" s="14"/>
      <c r="X216" s="14"/>
      <c r="Y216" s="14"/>
      <c r="Z216" s="14" t="s">
        <v>41</v>
      </c>
      <c r="AA216" s="14"/>
      <c r="AB216" s="14"/>
      <c r="AC216" s="14"/>
      <c r="AD216" s="25" t="s">
        <v>513</v>
      </c>
    </row>
    <row r="217" spans="1:30" hidden="1" x14ac:dyDescent="0.35">
      <c r="A217" s="16" t="s">
        <v>682</v>
      </c>
      <c r="B217" s="17" t="s">
        <v>683</v>
      </c>
      <c r="C217" s="17" t="s">
        <v>648</v>
      </c>
      <c r="D217" s="17" t="s">
        <v>32</v>
      </c>
      <c r="E217" s="17"/>
      <c r="F217" s="17"/>
      <c r="G217" s="17"/>
      <c r="H217" s="17"/>
      <c r="I217" s="17"/>
      <c r="J217" s="17"/>
      <c r="K217" s="17" t="s">
        <v>209</v>
      </c>
      <c r="L217" s="17" t="s">
        <v>566</v>
      </c>
      <c r="M217" s="17"/>
      <c r="N217" s="17">
        <v>1</v>
      </c>
      <c r="O217" s="17">
        <v>0</v>
      </c>
      <c r="P217" s="17">
        <v>1</v>
      </c>
      <c r="Q217" s="17">
        <v>1</v>
      </c>
      <c r="R217" s="17"/>
      <c r="S217" s="17"/>
      <c r="T217" s="17" t="s">
        <v>36</v>
      </c>
      <c r="U217" s="17" t="s">
        <v>241</v>
      </c>
      <c r="V217" s="17">
        <v>9022908000</v>
      </c>
      <c r="W217" s="17"/>
      <c r="X217" s="17"/>
      <c r="Y217" s="17"/>
      <c r="Z217" s="17" t="s">
        <v>41</v>
      </c>
      <c r="AA217" s="17"/>
      <c r="AB217" s="17"/>
      <c r="AC217" s="17"/>
      <c r="AD217" s="26" t="s">
        <v>513</v>
      </c>
    </row>
    <row r="218" spans="1:30" hidden="1" x14ac:dyDescent="0.35">
      <c r="A218" s="13" t="s">
        <v>684</v>
      </c>
      <c r="B218" s="14" t="s">
        <v>685</v>
      </c>
      <c r="C218" s="14" t="s">
        <v>58</v>
      </c>
      <c r="D218" s="14" t="s">
        <v>32</v>
      </c>
      <c r="E218" s="14"/>
      <c r="F218" s="14">
        <v>1</v>
      </c>
      <c r="G218" s="14">
        <v>1</v>
      </c>
      <c r="H218" s="14">
        <v>0</v>
      </c>
      <c r="I218" s="14">
        <v>1</v>
      </c>
      <c r="J218" s="14">
        <v>1</v>
      </c>
      <c r="K218" s="14" t="s">
        <v>33</v>
      </c>
      <c r="L218" s="14" t="s">
        <v>136</v>
      </c>
      <c r="M218" s="14" t="s">
        <v>35</v>
      </c>
      <c r="N218" s="14">
        <v>1</v>
      </c>
      <c r="O218" s="14">
        <v>0</v>
      </c>
      <c r="P218" s="14">
        <v>1</v>
      </c>
      <c r="Q218" s="14">
        <v>1</v>
      </c>
      <c r="R218" s="14"/>
      <c r="S218" s="14"/>
      <c r="T218" s="14" t="s">
        <v>686</v>
      </c>
      <c r="U218" s="14" t="s">
        <v>687</v>
      </c>
      <c r="V218" s="14">
        <v>8528521000</v>
      </c>
      <c r="W218" s="14"/>
      <c r="X218" s="14"/>
      <c r="Y218" s="14"/>
      <c r="Z218" s="14" t="s">
        <v>41</v>
      </c>
      <c r="AA218" s="14"/>
      <c r="AB218" s="14"/>
      <c r="AC218" s="14"/>
      <c r="AD218" s="25" t="s">
        <v>513</v>
      </c>
    </row>
    <row r="219" spans="1:30" hidden="1" x14ac:dyDescent="0.35">
      <c r="A219" s="16" t="s">
        <v>688</v>
      </c>
      <c r="B219" s="17" t="s">
        <v>689</v>
      </c>
      <c r="C219" s="17" t="s">
        <v>648</v>
      </c>
      <c r="D219" s="17" t="s">
        <v>32</v>
      </c>
      <c r="E219" s="17"/>
      <c r="F219" s="17">
        <v>12.210000040000001</v>
      </c>
      <c r="G219" s="17">
        <v>19.879999160000001</v>
      </c>
      <c r="H219" s="17"/>
      <c r="I219" s="17">
        <v>8.3599996569999995</v>
      </c>
      <c r="J219" s="17">
        <v>1.6499999759999999</v>
      </c>
      <c r="K219" s="17" t="s">
        <v>209</v>
      </c>
      <c r="L219" s="17" t="s">
        <v>566</v>
      </c>
      <c r="M219" s="17" t="s">
        <v>690</v>
      </c>
      <c r="N219" s="17">
        <v>1</v>
      </c>
      <c r="O219" s="17">
        <v>0</v>
      </c>
      <c r="P219" s="17">
        <v>1</v>
      </c>
      <c r="Q219" s="17">
        <v>1</v>
      </c>
      <c r="R219" s="17"/>
      <c r="S219" s="17"/>
      <c r="T219" s="17" t="s">
        <v>36</v>
      </c>
      <c r="U219" s="17" t="s">
        <v>687</v>
      </c>
      <c r="V219" s="17">
        <v>8528521000</v>
      </c>
      <c r="W219" s="17"/>
      <c r="X219" s="17"/>
      <c r="Y219" s="17"/>
      <c r="Z219" s="17" t="s">
        <v>41</v>
      </c>
      <c r="AA219" s="17"/>
      <c r="AB219" s="17"/>
      <c r="AC219" s="17"/>
      <c r="AD219" s="26" t="s">
        <v>513</v>
      </c>
    </row>
    <row r="220" spans="1:30" hidden="1" x14ac:dyDescent="0.35">
      <c r="A220" s="13" t="s">
        <v>691</v>
      </c>
      <c r="B220" s="14" t="s">
        <v>692</v>
      </c>
      <c r="C220" s="14" t="s">
        <v>46</v>
      </c>
      <c r="D220" s="14" t="s">
        <v>32</v>
      </c>
      <c r="E220" s="14"/>
      <c r="F220" s="14"/>
      <c r="G220" s="14"/>
      <c r="H220" s="14">
        <v>0</v>
      </c>
      <c r="I220" s="14">
        <v>0.01</v>
      </c>
      <c r="J220" s="14"/>
      <c r="K220" s="14" t="s">
        <v>209</v>
      </c>
      <c r="L220" s="14" t="s">
        <v>136</v>
      </c>
      <c r="M220" s="14"/>
      <c r="N220" s="14">
        <v>2</v>
      </c>
      <c r="O220" s="14">
        <v>1095</v>
      </c>
      <c r="P220" s="14">
        <v>2</v>
      </c>
      <c r="Q220" s="14">
        <v>1</v>
      </c>
      <c r="R220" s="14"/>
      <c r="S220" s="14"/>
      <c r="T220" s="14" t="s">
        <v>36</v>
      </c>
      <c r="U220" s="14" t="s">
        <v>222</v>
      </c>
      <c r="V220" s="14">
        <v>3926909790</v>
      </c>
      <c r="W220" s="14" t="s">
        <v>64</v>
      </c>
      <c r="X220" s="14"/>
      <c r="Y220" s="14" t="s">
        <v>54</v>
      </c>
      <c r="Z220" s="14" t="s">
        <v>41</v>
      </c>
      <c r="AA220" s="14"/>
      <c r="AB220" s="14"/>
      <c r="AC220" s="14"/>
      <c r="AD220" s="25" t="s">
        <v>513</v>
      </c>
    </row>
    <row r="221" spans="1:30" hidden="1" x14ac:dyDescent="0.35">
      <c r="A221" s="16" t="s">
        <v>693</v>
      </c>
      <c r="B221" s="17" t="s">
        <v>694</v>
      </c>
      <c r="C221" s="17" t="s">
        <v>58</v>
      </c>
      <c r="D221" s="17" t="s">
        <v>32</v>
      </c>
      <c r="E221" s="17"/>
      <c r="F221" s="17"/>
      <c r="G221" s="17"/>
      <c r="H221" s="17">
        <v>0</v>
      </c>
      <c r="I221" s="17"/>
      <c r="J221" s="17"/>
      <c r="K221" s="17" t="s">
        <v>209</v>
      </c>
      <c r="L221" s="17" t="s">
        <v>136</v>
      </c>
      <c r="M221" s="17"/>
      <c r="N221" s="17">
        <v>1</v>
      </c>
      <c r="O221" s="17">
        <v>0</v>
      </c>
      <c r="P221" s="17">
        <v>1</v>
      </c>
      <c r="Q221" s="17">
        <v>5</v>
      </c>
      <c r="R221" s="17"/>
      <c r="S221" s="17"/>
      <c r="T221" s="17" t="s">
        <v>36</v>
      </c>
      <c r="U221" s="17" t="s">
        <v>695</v>
      </c>
      <c r="V221" s="17">
        <v>9022300000</v>
      </c>
      <c r="W221" s="17"/>
      <c r="X221" s="17"/>
      <c r="Y221" s="17"/>
      <c r="Z221" s="17" t="s">
        <v>41</v>
      </c>
      <c r="AA221" s="17"/>
      <c r="AB221" s="17"/>
      <c r="AC221" s="17"/>
      <c r="AD221" s="26" t="s">
        <v>513</v>
      </c>
    </row>
    <row r="222" spans="1:30" hidden="1" x14ac:dyDescent="0.35">
      <c r="A222" s="13" t="s">
        <v>696</v>
      </c>
      <c r="B222" s="14" t="s">
        <v>697</v>
      </c>
      <c r="C222" s="14" t="s">
        <v>533</v>
      </c>
      <c r="D222" s="14" t="s">
        <v>32</v>
      </c>
      <c r="E222" s="14"/>
      <c r="F222" s="14"/>
      <c r="G222" s="14"/>
      <c r="H222" s="14">
        <v>0</v>
      </c>
      <c r="I222" s="14">
        <v>0.01</v>
      </c>
      <c r="J222" s="14"/>
      <c r="K222" s="14" t="s">
        <v>209</v>
      </c>
      <c r="L222" s="14" t="s">
        <v>136</v>
      </c>
      <c r="M222" s="14"/>
      <c r="N222" s="14">
        <v>1</v>
      </c>
      <c r="O222" s="14">
        <v>0</v>
      </c>
      <c r="P222" s="14">
        <v>1</v>
      </c>
      <c r="Q222" s="14">
        <v>1</v>
      </c>
      <c r="R222" s="14"/>
      <c r="S222" s="14"/>
      <c r="T222" s="14" t="s">
        <v>36</v>
      </c>
      <c r="U222" s="14" t="s">
        <v>672</v>
      </c>
      <c r="V222" s="14">
        <v>9027900000</v>
      </c>
      <c r="W222" s="14"/>
      <c r="X222" s="14"/>
      <c r="Y222" s="14" t="s">
        <v>54</v>
      </c>
      <c r="Z222" s="14" t="s">
        <v>41</v>
      </c>
      <c r="AA222" s="14"/>
      <c r="AB222" s="14"/>
      <c r="AC222" s="14"/>
      <c r="AD222" s="25" t="s">
        <v>513</v>
      </c>
    </row>
    <row r="223" spans="1:30" hidden="1" x14ac:dyDescent="0.35">
      <c r="A223" s="16" t="s">
        <v>698</v>
      </c>
      <c r="B223" s="17" t="s">
        <v>699</v>
      </c>
      <c r="C223" s="17" t="s">
        <v>533</v>
      </c>
      <c r="D223" s="17" t="s">
        <v>32</v>
      </c>
      <c r="E223" s="17"/>
      <c r="F223" s="17"/>
      <c r="G223" s="17"/>
      <c r="H223" s="17">
        <v>0</v>
      </c>
      <c r="I223" s="17">
        <v>0.01</v>
      </c>
      <c r="J223" s="17"/>
      <c r="K223" s="17" t="s">
        <v>209</v>
      </c>
      <c r="L223" s="17" t="s">
        <v>136</v>
      </c>
      <c r="M223" s="17"/>
      <c r="N223" s="17">
        <v>1</v>
      </c>
      <c r="O223" s="17">
        <v>0</v>
      </c>
      <c r="P223" s="17">
        <v>1</v>
      </c>
      <c r="Q223" s="17">
        <v>1</v>
      </c>
      <c r="R223" s="17"/>
      <c r="S223" s="17"/>
      <c r="T223" s="17" t="s">
        <v>232</v>
      </c>
      <c r="U223" s="17" t="s">
        <v>548</v>
      </c>
      <c r="V223" s="17">
        <v>9027900000</v>
      </c>
      <c r="W223" s="17"/>
      <c r="X223" s="17"/>
      <c r="Y223" s="17" t="s">
        <v>54</v>
      </c>
      <c r="Z223" s="17" t="s">
        <v>41</v>
      </c>
      <c r="AA223" s="17"/>
      <c r="AB223" s="17"/>
      <c r="AC223" s="17"/>
      <c r="AD223" s="26" t="s">
        <v>513</v>
      </c>
    </row>
    <row r="224" spans="1:30" hidden="1" x14ac:dyDescent="0.35">
      <c r="A224" s="13" t="s">
        <v>700</v>
      </c>
      <c r="B224" s="14" t="s">
        <v>701</v>
      </c>
      <c r="C224" s="14" t="s">
        <v>533</v>
      </c>
      <c r="D224" s="14" t="s">
        <v>32</v>
      </c>
      <c r="E224" s="14"/>
      <c r="F224" s="14"/>
      <c r="G224" s="14"/>
      <c r="H224" s="14">
        <v>0</v>
      </c>
      <c r="I224" s="14">
        <v>0.01</v>
      </c>
      <c r="J224" s="14"/>
      <c r="K224" s="14" t="s">
        <v>209</v>
      </c>
      <c r="L224" s="14" t="s">
        <v>136</v>
      </c>
      <c r="M224" s="14"/>
      <c r="N224" s="14">
        <v>1</v>
      </c>
      <c r="O224" s="14">
        <v>0</v>
      </c>
      <c r="P224" s="14">
        <v>1</v>
      </c>
      <c r="Q224" s="14">
        <v>1</v>
      </c>
      <c r="R224" s="14"/>
      <c r="S224" s="14"/>
      <c r="T224" s="14" t="s">
        <v>702</v>
      </c>
      <c r="U224" s="14" t="s">
        <v>703</v>
      </c>
      <c r="V224" s="14">
        <v>7326909890</v>
      </c>
      <c r="W224" s="14"/>
      <c r="X224" s="14"/>
      <c r="Y224" s="14" t="s">
        <v>54</v>
      </c>
      <c r="Z224" s="14" t="s">
        <v>41</v>
      </c>
      <c r="AA224" s="14"/>
      <c r="AB224" s="14"/>
      <c r="AC224" s="14"/>
      <c r="AD224" s="25" t="s">
        <v>513</v>
      </c>
    </row>
    <row r="225" spans="1:30" hidden="1" x14ac:dyDescent="0.35">
      <c r="A225" s="16" t="s">
        <v>704</v>
      </c>
      <c r="B225" s="17" t="s">
        <v>705</v>
      </c>
      <c r="C225" s="17" t="s">
        <v>533</v>
      </c>
      <c r="D225" s="17" t="s">
        <v>32</v>
      </c>
      <c r="E225" s="17"/>
      <c r="F225" s="17"/>
      <c r="G225" s="17"/>
      <c r="H225" s="17">
        <v>0</v>
      </c>
      <c r="I225" s="17">
        <v>0.01</v>
      </c>
      <c r="J225" s="17"/>
      <c r="K225" s="17" t="s">
        <v>209</v>
      </c>
      <c r="L225" s="17" t="s">
        <v>136</v>
      </c>
      <c r="M225" s="17"/>
      <c r="N225" s="17">
        <v>1</v>
      </c>
      <c r="O225" s="17">
        <v>0</v>
      </c>
      <c r="P225" s="17">
        <v>1</v>
      </c>
      <c r="Q225" s="17">
        <v>1</v>
      </c>
      <c r="R225" s="17"/>
      <c r="S225" s="17"/>
      <c r="T225" s="17" t="s">
        <v>232</v>
      </c>
      <c r="U225" s="17" t="s">
        <v>548</v>
      </c>
      <c r="V225" s="17">
        <v>9027900000</v>
      </c>
      <c r="W225" s="17"/>
      <c r="X225" s="17"/>
      <c r="Y225" s="17" t="s">
        <v>54</v>
      </c>
      <c r="Z225" s="17" t="s">
        <v>41</v>
      </c>
      <c r="AA225" s="17"/>
      <c r="AB225" s="17"/>
      <c r="AC225" s="17"/>
      <c r="AD225" s="26" t="s">
        <v>513</v>
      </c>
    </row>
  </sheetData>
  <autoFilter ref="A1:AD225" xr:uid="{39B872B6-E8D8-41B9-9D90-C366BCEB7432}">
    <filterColumn colId="0">
      <filters>
        <filter val="236080"/>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44F34-7F39-40D9-906B-A36B3FA8DC8F}">
  <dimension ref="A1:X225"/>
  <sheetViews>
    <sheetView topLeftCell="S1" workbookViewId="0">
      <selection sqref="A1:XFD1"/>
    </sheetView>
  </sheetViews>
  <sheetFormatPr defaultRowHeight="14.5" x14ac:dyDescent="0.35"/>
  <cols>
    <col min="1" max="1" width="20.453125" bestFit="1" customWidth="1"/>
    <col min="2" max="2" width="125.26953125" bestFit="1" customWidth="1"/>
    <col min="3" max="3" width="16" bestFit="1" customWidth="1"/>
    <col min="4" max="4" width="33.453125" bestFit="1" customWidth="1"/>
    <col min="5" max="5" width="17.453125" bestFit="1" customWidth="1"/>
    <col min="6" max="6" width="17.54296875" bestFit="1" customWidth="1"/>
    <col min="7" max="7" width="18.26953125" bestFit="1" customWidth="1"/>
    <col min="8" max="8" width="17.7265625" bestFit="1" customWidth="1"/>
    <col min="9" max="9" width="16.7265625" bestFit="1" customWidth="1"/>
    <col min="10" max="10" width="23.453125" bestFit="1" customWidth="1"/>
    <col min="11" max="11" width="24" bestFit="1" customWidth="1"/>
    <col min="12" max="12" width="27" bestFit="1" customWidth="1"/>
    <col min="13" max="13" width="20.453125" bestFit="1" customWidth="1"/>
    <col min="14" max="14" width="17.453125" bestFit="1" customWidth="1"/>
    <col min="15" max="15" width="19.1796875" bestFit="1" customWidth="1"/>
    <col min="16" max="16" width="22.54296875" bestFit="1" customWidth="1"/>
    <col min="17" max="17" width="13.7265625" bestFit="1" customWidth="1"/>
    <col min="18" max="18" width="20.1796875" bestFit="1" customWidth="1"/>
    <col min="19" max="19" width="24.453125" bestFit="1" customWidth="1"/>
    <col min="20" max="20" width="23.54296875" bestFit="1" customWidth="1"/>
    <col min="21" max="21" width="15.453125" bestFit="1" customWidth="1"/>
    <col min="22" max="22" width="28" bestFit="1" customWidth="1"/>
    <col min="23" max="23" width="25.81640625" bestFit="1" customWidth="1"/>
    <col min="24" max="24" width="11.54296875" bestFit="1" customWidth="1"/>
  </cols>
  <sheetData>
    <row r="1" spans="1:24" x14ac:dyDescent="0.35">
      <c r="A1" s="10" t="s">
        <v>0</v>
      </c>
      <c r="B1" s="11" t="s">
        <v>1</v>
      </c>
      <c r="C1" s="11" t="s">
        <v>706</v>
      </c>
      <c r="D1" s="11" t="s">
        <v>707</v>
      </c>
      <c r="E1" s="11" t="s">
        <v>708</v>
      </c>
      <c r="F1" s="11" t="s">
        <v>709</v>
      </c>
      <c r="G1" s="11" t="s">
        <v>710</v>
      </c>
      <c r="H1" s="11" t="s">
        <v>711</v>
      </c>
      <c r="I1" s="11" t="s">
        <v>712</v>
      </c>
      <c r="J1" s="11" t="s">
        <v>713</v>
      </c>
      <c r="K1" s="11" t="s">
        <v>714</v>
      </c>
      <c r="L1" s="11" t="s">
        <v>715</v>
      </c>
      <c r="M1" s="11" t="s">
        <v>716</v>
      </c>
      <c r="N1" s="11" t="s">
        <v>717</v>
      </c>
      <c r="O1" s="11" t="s">
        <v>718</v>
      </c>
      <c r="P1" s="11" t="s">
        <v>719</v>
      </c>
      <c r="Q1" s="11" t="s">
        <v>720</v>
      </c>
      <c r="R1" s="11" t="s">
        <v>721</v>
      </c>
      <c r="S1" s="11" t="s">
        <v>722</v>
      </c>
      <c r="T1" s="11" t="s">
        <v>723</v>
      </c>
      <c r="U1" s="11" t="s">
        <v>724</v>
      </c>
      <c r="V1" s="11" t="s">
        <v>725</v>
      </c>
      <c r="W1" s="11" t="s">
        <v>726</v>
      </c>
      <c r="X1" s="12" t="s">
        <v>727</v>
      </c>
    </row>
    <row r="2" spans="1:24" x14ac:dyDescent="0.35">
      <c r="A2" s="13">
        <v>236050</v>
      </c>
      <c r="B2" s="14" t="s">
        <v>30</v>
      </c>
      <c r="C2" s="14" t="s">
        <v>728</v>
      </c>
      <c r="D2" s="14" t="s">
        <v>729</v>
      </c>
      <c r="E2" s="14">
        <v>18</v>
      </c>
      <c r="F2" s="14">
        <v>40</v>
      </c>
      <c r="G2" s="14" t="s">
        <v>729</v>
      </c>
      <c r="H2" s="14" t="s">
        <v>729</v>
      </c>
      <c r="I2" s="14">
        <v>40</v>
      </c>
      <c r="J2" s="14" t="s">
        <v>729</v>
      </c>
      <c r="K2" s="14" t="s">
        <v>729</v>
      </c>
      <c r="L2" s="14" t="s">
        <v>35</v>
      </c>
      <c r="M2" s="14"/>
      <c r="N2" s="14" t="s">
        <v>729</v>
      </c>
      <c r="O2" s="14" t="s">
        <v>729</v>
      </c>
      <c r="P2" s="14" t="s">
        <v>729</v>
      </c>
      <c r="Q2" s="14" t="s">
        <v>729</v>
      </c>
      <c r="R2" s="14" t="s">
        <v>729</v>
      </c>
      <c r="S2" s="14" t="s">
        <v>729</v>
      </c>
      <c r="T2" s="14" t="s">
        <v>729</v>
      </c>
      <c r="U2" s="14" t="s">
        <v>41</v>
      </c>
      <c r="V2" s="14" t="s">
        <v>42</v>
      </c>
      <c r="W2" s="14" t="s">
        <v>42</v>
      </c>
      <c r="X2" s="15" t="s">
        <v>729</v>
      </c>
    </row>
    <row r="3" spans="1:24" x14ac:dyDescent="0.35">
      <c r="A3" s="16">
        <v>236080</v>
      </c>
      <c r="B3" s="17" t="s">
        <v>45</v>
      </c>
      <c r="C3" s="17" t="s">
        <v>729</v>
      </c>
      <c r="D3" s="17" t="s">
        <v>729</v>
      </c>
      <c r="E3" s="17">
        <v>30</v>
      </c>
      <c r="F3" s="17">
        <v>34</v>
      </c>
      <c r="G3" s="17" t="s">
        <v>729</v>
      </c>
      <c r="H3" s="17" t="s">
        <v>729</v>
      </c>
      <c r="I3" s="17">
        <v>21</v>
      </c>
      <c r="J3" s="17" t="s">
        <v>729</v>
      </c>
      <c r="K3" s="17" t="s">
        <v>729</v>
      </c>
      <c r="L3" s="17" t="s">
        <v>35</v>
      </c>
      <c r="M3" s="17"/>
      <c r="N3" s="17" t="s">
        <v>729</v>
      </c>
      <c r="O3" s="17" t="s">
        <v>729</v>
      </c>
      <c r="P3" s="17" t="s">
        <v>729</v>
      </c>
      <c r="Q3" s="17" t="s">
        <v>729</v>
      </c>
      <c r="R3" s="17" t="s">
        <v>729</v>
      </c>
      <c r="S3" s="17" t="s">
        <v>729</v>
      </c>
      <c r="T3" s="17" t="s">
        <v>729</v>
      </c>
      <c r="U3" s="17" t="s">
        <v>41</v>
      </c>
      <c r="V3" s="17" t="s">
        <v>47</v>
      </c>
      <c r="W3" s="17" t="s">
        <v>42</v>
      </c>
      <c r="X3" s="18" t="s">
        <v>729</v>
      </c>
    </row>
    <row r="4" spans="1:24" x14ac:dyDescent="0.35">
      <c r="A4" s="13" t="s">
        <v>49</v>
      </c>
      <c r="B4" s="14" t="s">
        <v>50</v>
      </c>
      <c r="C4" s="14" t="s">
        <v>729</v>
      </c>
      <c r="D4" s="14" t="s">
        <v>729</v>
      </c>
      <c r="E4" s="14">
        <v>17</v>
      </c>
      <c r="F4" s="14">
        <v>69</v>
      </c>
      <c r="G4" s="14" t="s">
        <v>729</v>
      </c>
      <c r="H4" s="14" t="s">
        <v>729</v>
      </c>
      <c r="I4" s="14">
        <v>30</v>
      </c>
      <c r="J4" s="14" t="s">
        <v>729</v>
      </c>
      <c r="K4" s="14" t="s">
        <v>729</v>
      </c>
      <c r="L4" s="14" t="s">
        <v>35</v>
      </c>
      <c r="M4" s="14">
        <v>1</v>
      </c>
      <c r="N4" s="14" t="s">
        <v>729</v>
      </c>
      <c r="O4" s="14" t="s">
        <v>729</v>
      </c>
      <c r="P4" s="14" t="s">
        <v>729</v>
      </c>
      <c r="Q4" s="14" t="s">
        <v>729</v>
      </c>
      <c r="R4" s="14" t="s">
        <v>729</v>
      </c>
      <c r="S4" s="14" t="s">
        <v>729</v>
      </c>
      <c r="T4" s="14" t="s">
        <v>729</v>
      </c>
      <c r="U4" s="14" t="s">
        <v>41</v>
      </c>
      <c r="V4" s="14" t="s">
        <v>47</v>
      </c>
      <c r="W4" s="14" t="s">
        <v>42</v>
      </c>
      <c r="X4" s="15" t="s">
        <v>729</v>
      </c>
    </row>
    <row r="5" spans="1:24" x14ac:dyDescent="0.35">
      <c r="A5" s="16" t="s">
        <v>56</v>
      </c>
      <c r="B5" s="17" t="s">
        <v>57</v>
      </c>
      <c r="C5" s="17" t="s">
        <v>729</v>
      </c>
      <c r="D5" s="17" t="s">
        <v>729</v>
      </c>
      <c r="E5" s="17">
        <v>18</v>
      </c>
      <c r="F5" s="17">
        <v>37</v>
      </c>
      <c r="G5" s="17" t="s">
        <v>729</v>
      </c>
      <c r="H5" s="17" t="s">
        <v>729</v>
      </c>
      <c r="I5" s="17">
        <v>23</v>
      </c>
      <c r="J5" s="17" t="s">
        <v>729</v>
      </c>
      <c r="K5" s="17" t="s">
        <v>729</v>
      </c>
      <c r="L5" s="17" t="s">
        <v>35</v>
      </c>
      <c r="M5" s="17">
        <v>0</v>
      </c>
      <c r="N5" s="17" t="s">
        <v>729</v>
      </c>
      <c r="O5" s="17" t="s">
        <v>729</v>
      </c>
      <c r="P5" s="17" t="s">
        <v>729</v>
      </c>
      <c r="Q5" s="17" t="s">
        <v>729</v>
      </c>
      <c r="R5" s="17" t="s">
        <v>729</v>
      </c>
      <c r="S5" s="17" t="s">
        <v>729</v>
      </c>
      <c r="T5" s="17" t="s">
        <v>729</v>
      </c>
      <c r="U5" s="17" t="s">
        <v>41</v>
      </c>
      <c r="V5" s="17" t="s">
        <v>47</v>
      </c>
      <c r="W5" s="17" t="s">
        <v>47</v>
      </c>
      <c r="X5" s="18" t="s">
        <v>729</v>
      </c>
    </row>
    <row r="6" spans="1:24" x14ac:dyDescent="0.35">
      <c r="A6" s="13">
        <v>105575</v>
      </c>
      <c r="B6" s="14" t="s">
        <v>63</v>
      </c>
      <c r="C6" s="14" t="s">
        <v>729</v>
      </c>
      <c r="D6" s="14" t="s">
        <v>729</v>
      </c>
      <c r="E6" s="14">
        <v>9</v>
      </c>
      <c r="F6" s="14">
        <v>30</v>
      </c>
      <c r="G6" s="14" t="s">
        <v>729</v>
      </c>
      <c r="H6" s="14" t="s">
        <v>729</v>
      </c>
      <c r="I6" s="14">
        <v>18</v>
      </c>
      <c r="J6" s="14" t="s">
        <v>729</v>
      </c>
      <c r="K6" s="14" t="s">
        <v>729</v>
      </c>
      <c r="L6" s="14" t="s">
        <v>35</v>
      </c>
      <c r="M6" s="14">
        <v>999999</v>
      </c>
      <c r="N6" s="14" t="s">
        <v>729</v>
      </c>
      <c r="O6" s="14" t="s">
        <v>729</v>
      </c>
      <c r="P6" s="14" t="s">
        <v>729</v>
      </c>
      <c r="Q6" s="14" t="s">
        <v>729</v>
      </c>
      <c r="R6" s="14" t="s">
        <v>729</v>
      </c>
      <c r="S6" s="14" t="s">
        <v>729</v>
      </c>
      <c r="T6" s="14" t="s">
        <v>729</v>
      </c>
      <c r="U6" s="14" t="s">
        <v>41</v>
      </c>
      <c r="V6" s="14" t="s">
        <v>42</v>
      </c>
      <c r="W6" s="14" t="s">
        <v>42</v>
      </c>
      <c r="X6" s="15" t="s">
        <v>729</v>
      </c>
    </row>
    <row r="7" spans="1:24" x14ac:dyDescent="0.35">
      <c r="A7" s="16">
        <v>105668</v>
      </c>
      <c r="B7" s="17" t="s">
        <v>67</v>
      </c>
      <c r="C7" s="17" t="s">
        <v>729</v>
      </c>
      <c r="D7" s="17" t="s">
        <v>729</v>
      </c>
      <c r="E7" s="17">
        <v>5</v>
      </c>
      <c r="F7" s="17">
        <v>14</v>
      </c>
      <c r="G7" s="17" t="s">
        <v>729</v>
      </c>
      <c r="H7" s="17" t="s">
        <v>729</v>
      </c>
      <c r="I7" s="17">
        <v>12</v>
      </c>
      <c r="J7" s="17" t="s">
        <v>729</v>
      </c>
      <c r="K7" s="17" t="s">
        <v>729</v>
      </c>
      <c r="L7" s="17" t="s">
        <v>35</v>
      </c>
      <c r="M7" s="17">
        <v>999999</v>
      </c>
      <c r="N7" s="17" t="s">
        <v>729</v>
      </c>
      <c r="O7" s="17" t="s">
        <v>728</v>
      </c>
      <c r="P7" s="17" t="s">
        <v>729</v>
      </c>
      <c r="Q7" s="17" t="s">
        <v>729</v>
      </c>
      <c r="R7" s="17" t="s">
        <v>729</v>
      </c>
      <c r="S7" s="17" t="s">
        <v>728</v>
      </c>
      <c r="T7" s="17" t="s">
        <v>729</v>
      </c>
      <c r="U7" s="17"/>
      <c r="V7" s="17" t="s">
        <v>42</v>
      </c>
      <c r="W7" s="17" t="s">
        <v>42</v>
      </c>
      <c r="X7" s="18" t="s">
        <v>729</v>
      </c>
    </row>
    <row r="8" spans="1:24" x14ac:dyDescent="0.35">
      <c r="A8" s="13" t="s">
        <v>70</v>
      </c>
      <c r="B8" s="14" t="s">
        <v>71</v>
      </c>
      <c r="C8" s="14" t="s">
        <v>729</v>
      </c>
      <c r="D8" s="14" t="s">
        <v>729</v>
      </c>
      <c r="E8" s="14">
        <v>17</v>
      </c>
      <c r="F8" s="14">
        <v>67</v>
      </c>
      <c r="G8" s="14" t="s">
        <v>729</v>
      </c>
      <c r="H8" s="14" t="s">
        <v>729</v>
      </c>
      <c r="I8" s="14">
        <v>29</v>
      </c>
      <c r="J8" s="14" t="s">
        <v>729</v>
      </c>
      <c r="K8" s="14" t="s">
        <v>729</v>
      </c>
      <c r="L8" s="14" t="s">
        <v>35</v>
      </c>
      <c r="M8" s="14">
        <v>1</v>
      </c>
      <c r="N8" s="14" t="s">
        <v>729</v>
      </c>
      <c r="O8" s="14" t="s">
        <v>729</v>
      </c>
      <c r="P8" s="14" t="s">
        <v>729</v>
      </c>
      <c r="Q8" s="14" t="s">
        <v>729</v>
      </c>
      <c r="R8" s="14" t="s">
        <v>729</v>
      </c>
      <c r="S8" s="14" t="s">
        <v>729</v>
      </c>
      <c r="T8" s="14" t="s">
        <v>729</v>
      </c>
      <c r="U8" s="14" t="s">
        <v>41</v>
      </c>
      <c r="V8" s="14" t="s">
        <v>47</v>
      </c>
      <c r="W8" s="14" t="s">
        <v>42</v>
      </c>
      <c r="X8" s="15" t="s">
        <v>729</v>
      </c>
    </row>
    <row r="9" spans="1:24" x14ac:dyDescent="0.35">
      <c r="A9" s="16" t="s">
        <v>74</v>
      </c>
      <c r="B9" s="17" t="s">
        <v>75</v>
      </c>
      <c r="C9" s="17" t="s">
        <v>728</v>
      </c>
      <c r="D9" s="17" t="s">
        <v>729</v>
      </c>
      <c r="E9" s="17">
        <v>16</v>
      </c>
      <c r="F9" s="17">
        <v>69</v>
      </c>
      <c r="G9" s="17" t="s">
        <v>729</v>
      </c>
      <c r="H9" s="17" t="s">
        <v>729</v>
      </c>
      <c r="I9" s="17">
        <v>30</v>
      </c>
      <c r="J9" s="17" t="s">
        <v>729</v>
      </c>
      <c r="K9" s="17" t="s">
        <v>729</v>
      </c>
      <c r="L9" s="17" t="s">
        <v>35</v>
      </c>
      <c r="M9" s="17"/>
      <c r="N9" s="17" t="s">
        <v>729</v>
      </c>
      <c r="O9" s="17" t="s">
        <v>729</v>
      </c>
      <c r="P9" s="17" t="s">
        <v>729</v>
      </c>
      <c r="Q9" s="17" t="s">
        <v>729</v>
      </c>
      <c r="R9" s="17" t="s">
        <v>729</v>
      </c>
      <c r="S9" s="17" t="s">
        <v>729</v>
      </c>
      <c r="T9" s="17" t="s">
        <v>729</v>
      </c>
      <c r="U9" s="17" t="s">
        <v>41</v>
      </c>
      <c r="V9" s="17" t="s">
        <v>47</v>
      </c>
      <c r="W9" s="17" t="s">
        <v>42</v>
      </c>
      <c r="X9" s="18" t="s">
        <v>729</v>
      </c>
    </row>
    <row r="10" spans="1:24" x14ac:dyDescent="0.35">
      <c r="A10" s="13" t="s">
        <v>77</v>
      </c>
      <c r="B10" s="14" t="s">
        <v>78</v>
      </c>
      <c r="C10" s="14" t="s">
        <v>729</v>
      </c>
      <c r="D10" s="14" t="s">
        <v>729</v>
      </c>
      <c r="E10" s="14">
        <v>12</v>
      </c>
      <c r="F10" s="14">
        <v>31</v>
      </c>
      <c r="G10" s="14" t="s">
        <v>729</v>
      </c>
      <c r="H10" s="14" t="s">
        <v>729</v>
      </c>
      <c r="I10" s="14">
        <v>26</v>
      </c>
      <c r="J10" s="14" t="s">
        <v>729</v>
      </c>
      <c r="K10" s="14" t="s">
        <v>729</v>
      </c>
      <c r="L10" s="14" t="s">
        <v>35</v>
      </c>
      <c r="M10" s="14">
        <v>999999</v>
      </c>
      <c r="N10" s="14" t="s">
        <v>729</v>
      </c>
      <c r="O10" s="14" t="s">
        <v>728</v>
      </c>
      <c r="P10" s="14" t="s">
        <v>729</v>
      </c>
      <c r="Q10" s="14" t="s">
        <v>729</v>
      </c>
      <c r="R10" s="14" t="s">
        <v>729</v>
      </c>
      <c r="S10" s="14" t="s">
        <v>729</v>
      </c>
      <c r="T10" s="14" t="s">
        <v>729</v>
      </c>
      <c r="U10" s="14"/>
      <c r="V10" s="14" t="s">
        <v>42</v>
      </c>
      <c r="W10" s="14" t="s">
        <v>42</v>
      </c>
      <c r="X10" s="15" t="s">
        <v>729</v>
      </c>
    </row>
    <row r="11" spans="1:24" x14ac:dyDescent="0.35">
      <c r="A11" s="16" t="s">
        <v>80</v>
      </c>
      <c r="B11" s="17" t="s">
        <v>81</v>
      </c>
      <c r="C11" s="17" t="s">
        <v>729</v>
      </c>
      <c r="D11" s="17" t="s">
        <v>729</v>
      </c>
      <c r="E11" s="17">
        <v>12</v>
      </c>
      <c r="F11" s="17">
        <v>31</v>
      </c>
      <c r="G11" s="17" t="s">
        <v>729</v>
      </c>
      <c r="H11" s="17" t="s">
        <v>729</v>
      </c>
      <c r="I11" s="17">
        <v>26</v>
      </c>
      <c r="J11" s="17" t="s">
        <v>729</v>
      </c>
      <c r="K11" s="17" t="s">
        <v>729</v>
      </c>
      <c r="L11" s="17" t="s">
        <v>35</v>
      </c>
      <c r="M11" s="17">
        <v>999999</v>
      </c>
      <c r="N11" s="17" t="s">
        <v>729</v>
      </c>
      <c r="O11" s="17" t="s">
        <v>728</v>
      </c>
      <c r="P11" s="17" t="s">
        <v>729</v>
      </c>
      <c r="Q11" s="17" t="s">
        <v>729</v>
      </c>
      <c r="R11" s="17" t="s">
        <v>729</v>
      </c>
      <c r="S11" s="17" t="s">
        <v>729</v>
      </c>
      <c r="T11" s="17" t="s">
        <v>729</v>
      </c>
      <c r="U11" s="17"/>
      <c r="V11" s="17" t="s">
        <v>42</v>
      </c>
      <c r="W11" s="17" t="s">
        <v>42</v>
      </c>
      <c r="X11" s="18" t="s">
        <v>729</v>
      </c>
    </row>
    <row r="12" spans="1:24" x14ac:dyDescent="0.35">
      <c r="A12" s="13" t="s">
        <v>83</v>
      </c>
      <c r="B12" s="14" t="s">
        <v>84</v>
      </c>
      <c r="C12" s="14" t="s">
        <v>729</v>
      </c>
      <c r="D12" s="14" t="s">
        <v>729</v>
      </c>
      <c r="E12" s="14">
        <v>10</v>
      </c>
      <c r="F12" s="14">
        <v>9</v>
      </c>
      <c r="G12" s="14" t="s">
        <v>729</v>
      </c>
      <c r="H12" s="14" t="s">
        <v>729</v>
      </c>
      <c r="I12" s="14">
        <v>6</v>
      </c>
      <c r="J12" s="14" t="s">
        <v>729</v>
      </c>
      <c r="K12" s="14" t="s">
        <v>729</v>
      </c>
      <c r="L12" s="14" t="s">
        <v>35</v>
      </c>
      <c r="M12" s="14">
        <v>999999</v>
      </c>
      <c r="N12" s="14" t="s">
        <v>729</v>
      </c>
      <c r="O12" s="14" t="s">
        <v>728</v>
      </c>
      <c r="P12" s="14" t="s">
        <v>729</v>
      </c>
      <c r="Q12" s="14" t="s">
        <v>729</v>
      </c>
      <c r="R12" s="14" t="s">
        <v>729</v>
      </c>
      <c r="S12" s="14" t="s">
        <v>729</v>
      </c>
      <c r="T12" s="14" t="s">
        <v>729</v>
      </c>
      <c r="U12" s="14"/>
      <c r="V12" s="14" t="s">
        <v>42</v>
      </c>
      <c r="W12" s="14" t="s">
        <v>42</v>
      </c>
      <c r="X12" s="15" t="s">
        <v>729</v>
      </c>
    </row>
    <row r="13" spans="1:24" x14ac:dyDescent="0.35">
      <c r="A13" s="16" t="s">
        <v>86</v>
      </c>
      <c r="B13" s="17" t="s">
        <v>87</v>
      </c>
      <c r="C13" s="17" t="s">
        <v>729</v>
      </c>
      <c r="D13" s="17" t="s">
        <v>729</v>
      </c>
      <c r="E13" s="17">
        <v>3</v>
      </c>
      <c r="F13" s="17">
        <v>21</v>
      </c>
      <c r="G13" s="17" t="s">
        <v>729</v>
      </c>
      <c r="H13" s="17" t="s">
        <v>729</v>
      </c>
      <c r="I13" s="17">
        <v>11</v>
      </c>
      <c r="J13" s="17" t="s">
        <v>729</v>
      </c>
      <c r="K13" s="17" t="s">
        <v>729</v>
      </c>
      <c r="L13" s="17" t="s">
        <v>35</v>
      </c>
      <c r="M13" s="17">
        <v>999999</v>
      </c>
      <c r="N13" s="17" t="s">
        <v>729</v>
      </c>
      <c r="O13" s="17" t="s">
        <v>728</v>
      </c>
      <c r="P13" s="17" t="s">
        <v>729</v>
      </c>
      <c r="Q13" s="17" t="s">
        <v>729</v>
      </c>
      <c r="R13" s="17" t="s">
        <v>729</v>
      </c>
      <c r="S13" s="17" t="s">
        <v>729</v>
      </c>
      <c r="T13" s="17" t="s">
        <v>729</v>
      </c>
      <c r="U13" s="17"/>
      <c r="V13" s="17" t="s">
        <v>42</v>
      </c>
      <c r="W13" s="17" t="s">
        <v>42</v>
      </c>
      <c r="X13" s="18" t="s">
        <v>729</v>
      </c>
    </row>
    <row r="14" spans="1:24" x14ac:dyDescent="0.35">
      <c r="A14" s="13">
        <v>301154</v>
      </c>
      <c r="B14" s="14" t="s">
        <v>93</v>
      </c>
      <c r="C14" s="14" t="s">
        <v>729</v>
      </c>
      <c r="D14" s="14" t="s">
        <v>729</v>
      </c>
      <c r="E14" s="14">
        <v>9</v>
      </c>
      <c r="F14" s="14">
        <v>30</v>
      </c>
      <c r="G14" s="14" t="s">
        <v>729</v>
      </c>
      <c r="H14" s="14" t="s">
        <v>729</v>
      </c>
      <c r="I14" s="14">
        <v>18</v>
      </c>
      <c r="J14" s="14" t="s">
        <v>729</v>
      </c>
      <c r="K14" s="14" t="s">
        <v>729</v>
      </c>
      <c r="L14" s="14" t="s">
        <v>35</v>
      </c>
      <c r="M14" s="14">
        <v>999999</v>
      </c>
      <c r="N14" s="14" t="s">
        <v>729</v>
      </c>
      <c r="O14" s="14" t="s">
        <v>729</v>
      </c>
      <c r="P14" s="14" t="s">
        <v>729</v>
      </c>
      <c r="Q14" s="14" t="s">
        <v>729</v>
      </c>
      <c r="R14" s="14" t="s">
        <v>729</v>
      </c>
      <c r="S14" s="14" t="s">
        <v>729</v>
      </c>
      <c r="T14" s="14" t="s">
        <v>729</v>
      </c>
      <c r="U14" s="14" t="s">
        <v>41</v>
      </c>
      <c r="V14" s="14" t="s">
        <v>42</v>
      </c>
      <c r="W14" s="14" t="s">
        <v>42</v>
      </c>
      <c r="X14" s="15" t="s">
        <v>729</v>
      </c>
    </row>
    <row r="15" spans="1:24" x14ac:dyDescent="0.35">
      <c r="A15" s="16">
        <v>302551</v>
      </c>
      <c r="B15" s="17" t="s">
        <v>95</v>
      </c>
      <c r="C15" s="17" t="s">
        <v>729</v>
      </c>
      <c r="D15" s="17" t="s">
        <v>728</v>
      </c>
      <c r="E15" s="17">
        <v>4</v>
      </c>
      <c r="F15" s="17">
        <v>13</v>
      </c>
      <c r="G15" s="17" t="s">
        <v>729</v>
      </c>
      <c r="H15" s="17" t="s">
        <v>729</v>
      </c>
      <c r="I15" s="17">
        <v>7</v>
      </c>
      <c r="J15" s="17" t="s">
        <v>729</v>
      </c>
      <c r="K15" s="17" t="s">
        <v>729</v>
      </c>
      <c r="L15" s="17" t="s">
        <v>35</v>
      </c>
      <c r="M15" s="17">
        <v>999999</v>
      </c>
      <c r="N15" s="17" t="s">
        <v>729</v>
      </c>
      <c r="O15" s="17" t="s">
        <v>729</v>
      </c>
      <c r="P15" s="17" t="s">
        <v>729</v>
      </c>
      <c r="Q15" s="17" t="s">
        <v>729</v>
      </c>
      <c r="R15" s="17" t="s">
        <v>729</v>
      </c>
      <c r="S15" s="17" t="s">
        <v>729</v>
      </c>
      <c r="T15" s="17" t="s">
        <v>729</v>
      </c>
      <c r="U15" s="17"/>
      <c r="V15" s="17" t="s">
        <v>47</v>
      </c>
      <c r="W15" s="17" t="s">
        <v>42</v>
      </c>
      <c r="X15" s="18" t="s">
        <v>729</v>
      </c>
    </row>
    <row r="16" spans="1:24" x14ac:dyDescent="0.35">
      <c r="A16" s="13">
        <v>302553</v>
      </c>
      <c r="B16" s="14" t="s">
        <v>97</v>
      </c>
      <c r="C16" s="14" t="s">
        <v>729</v>
      </c>
      <c r="D16" s="14" t="s">
        <v>728</v>
      </c>
      <c r="E16" s="14">
        <v>13</v>
      </c>
      <c r="F16" s="14">
        <v>14</v>
      </c>
      <c r="G16" s="14" t="s">
        <v>729</v>
      </c>
      <c r="H16" s="14" t="s">
        <v>729</v>
      </c>
      <c r="I16" s="14">
        <v>13</v>
      </c>
      <c r="J16" s="14" t="s">
        <v>729</v>
      </c>
      <c r="K16" s="14" t="s">
        <v>729</v>
      </c>
      <c r="L16" s="14" t="s">
        <v>35</v>
      </c>
      <c r="M16" s="14">
        <v>999999</v>
      </c>
      <c r="N16" s="14" t="s">
        <v>729</v>
      </c>
      <c r="O16" s="14" t="s">
        <v>729</v>
      </c>
      <c r="P16" s="14" t="s">
        <v>729</v>
      </c>
      <c r="Q16" s="14" t="s">
        <v>729</v>
      </c>
      <c r="R16" s="14" t="s">
        <v>729</v>
      </c>
      <c r="S16" s="14" t="s">
        <v>729</v>
      </c>
      <c r="T16" s="14" t="s">
        <v>729</v>
      </c>
      <c r="U16" s="14"/>
      <c r="V16" s="14" t="s">
        <v>47</v>
      </c>
      <c r="W16" s="14" t="s">
        <v>42</v>
      </c>
      <c r="X16" s="15" t="s">
        <v>729</v>
      </c>
    </row>
    <row r="17" spans="1:24" x14ac:dyDescent="0.35">
      <c r="A17" s="16">
        <v>302555</v>
      </c>
      <c r="B17" s="17" t="s">
        <v>100</v>
      </c>
      <c r="C17" s="17" t="s">
        <v>729</v>
      </c>
      <c r="D17" s="17" t="s">
        <v>728</v>
      </c>
      <c r="E17" s="17">
        <v>3</v>
      </c>
      <c r="F17" s="17">
        <v>21</v>
      </c>
      <c r="G17" s="17" t="s">
        <v>729</v>
      </c>
      <c r="H17" s="17" t="s">
        <v>729</v>
      </c>
      <c r="I17" s="17">
        <v>10</v>
      </c>
      <c r="J17" s="17" t="s">
        <v>729</v>
      </c>
      <c r="K17" s="17" t="s">
        <v>729</v>
      </c>
      <c r="L17" s="17" t="s">
        <v>35</v>
      </c>
      <c r="M17" s="17">
        <v>999999</v>
      </c>
      <c r="N17" s="17" t="s">
        <v>729</v>
      </c>
      <c r="O17" s="17" t="s">
        <v>729</v>
      </c>
      <c r="P17" s="17" t="s">
        <v>729</v>
      </c>
      <c r="Q17" s="17" t="s">
        <v>729</v>
      </c>
      <c r="R17" s="17" t="s">
        <v>729</v>
      </c>
      <c r="S17" s="17" t="s">
        <v>729</v>
      </c>
      <c r="T17" s="17" t="s">
        <v>729</v>
      </c>
      <c r="U17" s="17" t="s">
        <v>41</v>
      </c>
      <c r="V17" s="17" t="s">
        <v>42</v>
      </c>
      <c r="W17" s="17" t="s">
        <v>42</v>
      </c>
      <c r="X17" s="18" t="s">
        <v>729</v>
      </c>
    </row>
    <row r="18" spans="1:24" x14ac:dyDescent="0.35">
      <c r="A18" s="13">
        <v>302736</v>
      </c>
      <c r="B18" s="14" t="s">
        <v>102</v>
      </c>
      <c r="C18" s="14" t="s">
        <v>729</v>
      </c>
      <c r="D18" s="14" t="s">
        <v>729</v>
      </c>
      <c r="E18" s="14">
        <v>12</v>
      </c>
      <c r="F18" s="14">
        <v>30</v>
      </c>
      <c r="G18" s="14" t="s">
        <v>729</v>
      </c>
      <c r="H18" s="14" t="s">
        <v>729</v>
      </c>
      <c r="I18" s="14">
        <v>26</v>
      </c>
      <c r="J18" s="14" t="s">
        <v>729</v>
      </c>
      <c r="K18" s="14" t="s">
        <v>729</v>
      </c>
      <c r="L18" s="14" t="s">
        <v>35</v>
      </c>
      <c r="M18" s="14">
        <v>999999</v>
      </c>
      <c r="N18" s="14" t="s">
        <v>729</v>
      </c>
      <c r="O18" s="14" t="s">
        <v>729</v>
      </c>
      <c r="P18" s="14" t="s">
        <v>729</v>
      </c>
      <c r="Q18" s="14" t="s">
        <v>729</v>
      </c>
      <c r="R18" s="14" t="s">
        <v>729</v>
      </c>
      <c r="S18" s="14" t="s">
        <v>729</v>
      </c>
      <c r="T18" s="14" t="s">
        <v>729</v>
      </c>
      <c r="U18" s="14"/>
      <c r="V18" s="14" t="s">
        <v>47</v>
      </c>
      <c r="W18" s="14" t="s">
        <v>42</v>
      </c>
      <c r="X18" s="15" t="s">
        <v>729</v>
      </c>
    </row>
    <row r="19" spans="1:24" x14ac:dyDescent="0.35">
      <c r="A19" s="16">
        <v>302809</v>
      </c>
      <c r="B19" s="17" t="s">
        <v>104</v>
      </c>
      <c r="C19" s="17" t="s">
        <v>729</v>
      </c>
      <c r="D19" s="17" t="s">
        <v>729</v>
      </c>
      <c r="E19" s="17">
        <v>3</v>
      </c>
      <c r="F19" s="17">
        <v>21</v>
      </c>
      <c r="G19" s="17" t="s">
        <v>729</v>
      </c>
      <c r="H19" s="17" t="s">
        <v>729</v>
      </c>
      <c r="I19" s="17">
        <v>11</v>
      </c>
      <c r="J19" s="17" t="s">
        <v>729</v>
      </c>
      <c r="K19" s="17" t="s">
        <v>729</v>
      </c>
      <c r="L19" s="17" t="s">
        <v>35</v>
      </c>
      <c r="M19" s="17">
        <v>999999</v>
      </c>
      <c r="N19" s="17" t="s">
        <v>729</v>
      </c>
      <c r="O19" s="17" t="s">
        <v>729</v>
      </c>
      <c r="P19" s="17" t="s">
        <v>729</v>
      </c>
      <c r="Q19" s="17" t="s">
        <v>729</v>
      </c>
      <c r="R19" s="17" t="s">
        <v>729</v>
      </c>
      <c r="S19" s="17" t="s">
        <v>729</v>
      </c>
      <c r="T19" s="17" t="s">
        <v>729</v>
      </c>
      <c r="U19" s="17"/>
      <c r="V19" s="17" t="s">
        <v>42</v>
      </c>
      <c r="W19" s="17" t="s">
        <v>42</v>
      </c>
      <c r="X19" s="18" t="s">
        <v>729</v>
      </c>
    </row>
    <row r="20" spans="1:24" x14ac:dyDescent="0.35">
      <c r="A20" s="13">
        <v>302933</v>
      </c>
      <c r="B20" s="14" t="s">
        <v>107</v>
      </c>
      <c r="C20" s="14" t="s">
        <v>729</v>
      </c>
      <c r="D20" s="14" t="s">
        <v>728</v>
      </c>
      <c r="E20" s="14">
        <v>3</v>
      </c>
      <c r="F20" s="14">
        <v>10</v>
      </c>
      <c r="G20" s="14" t="s">
        <v>729</v>
      </c>
      <c r="H20" s="14" t="s">
        <v>729</v>
      </c>
      <c r="I20" s="14">
        <v>6</v>
      </c>
      <c r="J20" s="14" t="s">
        <v>729</v>
      </c>
      <c r="K20" s="14" t="s">
        <v>729</v>
      </c>
      <c r="L20" s="14" t="s">
        <v>35</v>
      </c>
      <c r="M20" s="14">
        <v>999999</v>
      </c>
      <c r="N20" s="14" t="s">
        <v>729</v>
      </c>
      <c r="O20" s="14" t="s">
        <v>729</v>
      </c>
      <c r="P20" s="14" t="s">
        <v>729</v>
      </c>
      <c r="Q20" s="14" t="s">
        <v>729</v>
      </c>
      <c r="R20" s="14" t="s">
        <v>729</v>
      </c>
      <c r="S20" s="14" t="s">
        <v>729</v>
      </c>
      <c r="T20" s="14" t="s">
        <v>729</v>
      </c>
      <c r="U20" s="14"/>
      <c r="V20" s="14" t="s">
        <v>47</v>
      </c>
      <c r="W20" s="14" t="s">
        <v>42</v>
      </c>
      <c r="X20" s="15" t="s">
        <v>729</v>
      </c>
    </row>
    <row r="21" spans="1:24" x14ac:dyDescent="0.35">
      <c r="A21" s="16">
        <v>302935</v>
      </c>
      <c r="B21" s="17" t="s">
        <v>109</v>
      </c>
      <c r="C21" s="17" t="s">
        <v>729</v>
      </c>
      <c r="D21" s="17" t="s">
        <v>728</v>
      </c>
      <c r="E21" s="17">
        <v>3</v>
      </c>
      <c r="F21" s="17">
        <v>10</v>
      </c>
      <c r="G21" s="17" t="s">
        <v>729</v>
      </c>
      <c r="H21" s="17" t="s">
        <v>729</v>
      </c>
      <c r="I21" s="17">
        <v>7</v>
      </c>
      <c r="J21" s="17" t="s">
        <v>729</v>
      </c>
      <c r="K21" s="17" t="s">
        <v>729</v>
      </c>
      <c r="L21" s="17" t="s">
        <v>35</v>
      </c>
      <c r="M21" s="17">
        <v>999999</v>
      </c>
      <c r="N21" s="17" t="s">
        <v>729</v>
      </c>
      <c r="O21" s="17" t="s">
        <v>729</v>
      </c>
      <c r="P21" s="17" t="s">
        <v>729</v>
      </c>
      <c r="Q21" s="17" t="s">
        <v>729</v>
      </c>
      <c r="R21" s="17" t="s">
        <v>729</v>
      </c>
      <c r="S21" s="17" t="s">
        <v>729</v>
      </c>
      <c r="T21" s="17" t="s">
        <v>729</v>
      </c>
      <c r="U21" s="17"/>
      <c r="V21" s="17" t="s">
        <v>47</v>
      </c>
      <c r="W21" s="17" t="s">
        <v>42</v>
      </c>
      <c r="X21" s="18" t="s">
        <v>729</v>
      </c>
    </row>
    <row r="22" spans="1:24" x14ac:dyDescent="0.35">
      <c r="A22" s="13">
        <v>302937</v>
      </c>
      <c r="B22" s="14" t="s">
        <v>111</v>
      </c>
      <c r="C22" s="14" t="s">
        <v>729</v>
      </c>
      <c r="D22" s="14" t="s">
        <v>728</v>
      </c>
      <c r="E22" s="14">
        <v>3</v>
      </c>
      <c r="F22" s="14">
        <v>10</v>
      </c>
      <c r="G22" s="14" t="s">
        <v>729</v>
      </c>
      <c r="H22" s="14" t="s">
        <v>729</v>
      </c>
      <c r="I22" s="14">
        <v>6</v>
      </c>
      <c r="J22" s="14" t="s">
        <v>729</v>
      </c>
      <c r="K22" s="14" t="s">
        <v>729</v>
      </c>
      <c r="L22" s="14" t="s">
        <v>35</v>
      </c>
      <c r="M22" s="14">
        <v>999999</v>
      </c>
      <c r="N22" s="14" t="s">
        <v>729</v>
      </c>
      <c r="O22" s="14" t="s">
        <v>729</v>
      </c>
      <c r="P22" s="14" t="s">
        <v>729</v>
      </c>
      <c r="Q22" s="14" t="s">
        <v>729</v>
      </c>
      <c r="R22" s="14" t="s">
        <v>729</v>
      </c>
      <c r="S22" s="14" t="s">
        <v>729</v>
      </c>
      <c r="T22" s="14" t="s">
        <v>729</v>
      </c>
      <c r="U22" s="14" t="s">
        <v>41</v>
      </c>
      <c r="V22" s="14" t="s">
        <v>47</v>
      </c>
      <c r="W22" s="14" t="s">
        <v>42</v>
      </c>
      <c r="X22" s="15" t="s">
        <v>729</v>
      </c>
    </row>
    <row r="23" spans="1:24" x14ac:dyDescent="0.35">
      <c r="A23" s="16">
        <v>302941</v>
      </c>
      <c r="B23" s="17" t="s">
        <v>113</v>
      </c>
      <c r="C23" s="17" t="s">
        <v>729</v>
      </c>
      <c r="D23" s="17" t="s">
        <v>728</v>
      </c>
      <c r="E23" s="17">
        <v>14</v>
      </c>
      <c r="F23" s="17">
        <v>13</v>
      </c>
      <c r="G23" s="17" t="s">
        <v>729</v>
      </c>
      <c r="H23" s="17" t="s">
        <v>729</v>
      </c>
      <c r="I23" s="17">
        <v>9</v>
      </c>
      <c r="J23" s="17" t="s">
        <v>729</v>
      </c>
      <c r="K23" s="17" t="s">
        <v>729</v>
      </c>
      <c r="L23" s="17" t="s">
        <v>35</v>
      </c>
      <c r="M23" s="17">
        <v>999999</v>
      </c>
      <c r="N23" s="17" t="s">
        <v>729</v>
      </c>
      <c r="O23" s="17" t="s">
        <v>729</v>
      </c>
      <c r="P23" s="17" t="s">
        <v>729</v>
      </c>
      <c r="Q23" s="17" t="s">
        <v>729</v>
      </c>
      <c r="R23" s="17" t="s">
        <v>729</v>
      </c>
      <c r="S23" s="17" t="s">
        <v>729</v>
      </c>
      <c r="T23" s="17" t="s">
        <v>729</v>
      </c>
      <c r="U23" s="17"/>
      <c r="V23" s="17" t="s">
        <v>47</v>
      </c>
      <c r="W23" s="17" t="s">
        <v>42</v>
      </c>
      <c r="X23" s="18" t="s">
        <v>729</v>
      </c>
    </row>
    <row r="24" spans="1:24" x14ac:dyDescent="0.35">
      <c r="A24" s="13">
        <v>302943</v>
      </c>
      <c r="B24" s="14" t="s">
        <v>115</v>
      </c>
      <c r="C24" s="14" t="s">
        <v>729</v>
      </c>
      <c r="D24" s="14" t="s">
        <v>728</v>
      </c>
      <c r="E24" s="14">
        <v>9</v>
      </c>
      <c r="F24" s="14">
        <v>13</v>
      </c>
      <c r="G24" s="14" t="s">
        <v>729</v>
      </c>
      <c r="H24" s="14" t="s">
        <v>729</v>
      </c>
      <c r="I24" s="14">
        <v>13</v>
      </c>
      <c r="J24" s="14" t="s">
        <v>729</v>
      </c>
      <c r="K24" s="14" t="s">
        <v>729</v>
      </c>
      <c r="L24" s="14" t="s">
        <v>35</v>
      </c>
      <c r="M24" s="14">
        <v>999999</v>
      </c>
      <c r="N24" s="14" t="s">
        <v>729</v>
      </c>
      <c r="O24" s="14" t="s">
        <v>729</v>
      </c>
      <c r="P24" s="14" t="s">
        <v>729</v>
      </c>
      <c r="Q24" s="14" t="s">
        <v>729</v>
      </c>
      <c r="R24" s="14" t="s">
        <v>729</v>
      </c>
      <c r="S24" s="14" t="s">
        <v>729</v>
      </c>
      <c r="T24" s="14" t="s">
        <v>729</v>
      </c>
      <c r="U24" s="14"/>
      <c r="V24" s="14" t="s">
        <v>47</v>
      </c>
      <c r="W24" s="14" t="s">
        <v>42</v>
      </c>
      <c r="X24" s="15" t="s">
        <v>729</v>
      </c>
    </row>
    <row r="25" spans="1:24" x14ac:dyDescent="0.35">
      <c r="A25" s="16">
        <v>302945</v>
      </c>
      <c r="B25" s="17" t="s">
        <v>117</v>
      </c>
      <c r="C25" s="17" t="s">
        <v>729</v>
      </c>
      <c r="D25" s="17" t="s">
        <v>728</v>
      </c>
      <c r="E25" s="17">
        <v>13</v>
      </c>
      <c r="F25" s="17">
        <v>13</v>
      </c>
      <c r="G25" s="17" t="s">
        <v>729</v>
      </c>
      <c r="H25" s="17" t="s">
        <v>729</v>
      </c>
      <c r="I25" s="17">
        <v>9</v>
      </c>
      <c r="J25" s="17" t="s">
        <v>729</v>
      </c>
      <c r="K25" s="17" t="s">
        <v>729</v>
      </c>
      <c r="L25" s="17" t="s">
        <v>35</v>
      </c>
      <c r="M25" s="17">
        <v>999999</v>
      </c>
      <c r="N25" s="17" t="s">
        <v>729</v>
      </c>
      <c r="O25" s="17" t="s">
        <v>729</v>
      </c>
      <c r="P25" s="17" t="s">
        <v>729</v>
      </c>
      <c r="Q25" s="17" t="s">
        <v>729</v>
      </c>
      <c r="R25" s="17" t="s">
        <v>729</v>
      </c>
      <c r="S25" s="17" t="s">
        <v>729</v>
      </c>
      <c r="T25" s="17" t="s">
        <v>729</v>
      </c>
      <c r="U25" s="17" t="s">
        <v>41</v>
      </c>
      <c r="V25" s="17" t="s">
        <v>47</v>
      </c>
      <c r="W25" s="17" t="s">
        <v>42</v>
      </c>
      <c r="X25" s="18" t="s">
        <v>729</v>
      </c>
    </row>
    <row r="26" spans="1:24" x14ac:dyDescent="0.35">
      <c r="A26" s="13">
        <v>303000</v>
      </c>
      <c r="B26" s="14" t="s">
        <v>119</v>
      </c>
      <c r="C26" s="14" t="s">
        <v>729</v>
      </c>
      <c r="D26" s="14" t="s">
        <v>728</v>
      </c>
      <c r="E26" s="14">
        <v>14</v>
      </c>
      <c r="F26" s="14">
        <v>13</v>
      </c>
      <c r="G26" s="14" t="s">
        <v>729</v>
      </c>
      <c r="H26" s="14" t="s">
        <v>729</v>
      </c>
      <c r="I26" s="14">
        <v>13</v>
      </c>
      <c r="J26" s="14" t="s">
        <v>729</v>
      </c>
      <c r="K26" s="14" t="s">
        <v>729</v>
      </c>
      <c r="L26" s="14" t="s">
        <v>35</v>
      </c>
      <c r="M26" s="14">
        <v>999999</v>
      </c>
      <c r="N26" s="14" t="s">
        <v>729</v>
      </c>
      <c r="O26" s="14" t="s">
        <v>729</v>
      </c>
      <c r="P26" s="14" t="s">
        <v>729</v>
      </c>
      <c r="Q26" s="14" t="s">
        <v>729</v>
      </c>
      <c r="R26" s="14" t="s">
        <v>729</v>
      </c>
      <c r="S26" s="14" t="s">
        <v>729</v>
      </c>
      <c r="T26" s="14" t="s">
        <v>729</v>
      </c>
      <c r="U26" s="14"/>
      <c r="V26" s="14" t="s">
        <v>42</v>
      </c>
      <c r="W26" s="14" t="s">
        <v>42</v>
      </c>
      <c r="X26" s="15" t="s">
        <v>729</v>
      </c>
    </row>
    <row r="27" spans="1:24" x14ac:dyDescent="0.35">
      <c r="A27" s="16">
        <v>303001</v>
      </c>
      <c r="B27" s="17" t="s">
        <v>121</v>
      </c>
      <c r="C27" s="17" t="s">
        <v>729</v>
      </c>
      <c r="D27" s="17" t="s">
        <v>729</v>
      </c>
      <c r="E27" s="17">
        <v>23</v>
      </c>
      <c r="F27" s="17">
        <v>36</v>
      </c>
      <c r="G27" s="17" t="s">
        <v>729</v>
      </c>
      <c r="H27" s="17" t="s">
        <v>729</v>
      </c>
      <c r="I27" s="17">
        <v>32</v>
      </c>
      <c r="J27" s="17" t="s">
        <v>729</v>
      </c>
      <c r="K27" s="17" t="s">
        <v>729</v>
      </c>
      <c r="L27" s="17" t="s">
        <v>35</v>
      </c>
      <c r="M27" s="17">
        <v>999999</v>
      </c>
      <c r="N27" s="17" t="s">
        <v>729</v>
      </c>
      <c r="O27" s="17" t="s">
        <v>728</v>
      </c>
      <c r="P27" s="17" t="s">
        <v>729</v>
      </c>
      <c r="Q27" s="17" t="s">
        <v>729</v>
      </c>
      <c r="R27" s="17" t="s">
        <v>729</v>
      </c>
      <c r="S27" s="17" t="s">
        <v>729</v>
      </c>
      <c r="T27" s="17" t="s">
        <v>729</v>
      </c>
      <c r="U27" s="17"/>
      <c r="V27" s="17" t="s">
        <v>47</v>
      </c>
      <c r="W27" s="17" t="s">
        <v>42</v>
      </c>
      <c r="X27" s="18" t="s">
        <v>729</v>
      </c>
    </row>
    <row r="28" spans="1:24" x14ac:dyDescent="0.35">
      <c r="A28" s="13">
        <v>303148</v>
      </c>
      <c r="B28" s="14" t="s">
        <v>124</v>
      </c>
      <c r="C28" s="14" t="s">
        <v>729</v>
      </c>
      <c r="D28" s="14" t="s">
        <v>728</v>
      </c>
      <c r="E28" s="14">
        <v>14</v>
      </c>
      <c r="F28" s="14">
        <v>13</v>
      </c>
      <c r="G28" s="14" t="s">
        <v>729</v>
      </c>
      <c r="H28" s="14" t="s">
        <v>729</v>
      </c>
      <c r="I28" s="14">
        <v>9</v>
      </c>
      <c r="J28" s="14" t="s">
        <v>729</v>
      </c>
      <c r="K28" s="14" t="s">
        <v>729</v>
      </c>
      <c r="L28" s="14" t="s">
        <v>35</v>
      </c>
      <c r="M28" s="14">
        <v>999999</v>
      </c>
      <c r="N28" s="14" t="s">
        <v>729</v>
      </c>
      <c r="O28" s="14" t="s">
        <v>729</v>
      </c>
      <c r="P28" s="14" t="s">
        <v>729</v>
      </c>
      <c r="Q28" s="14" t="s">
        <v>729</v>
      </c>
      <c r="R28" s="14" t="s">
        <v>729</v>
      </c>
      <c r="S28" s="14" t="s">
        <v>729</v>
      </c>
      <c r="T28" s="14" t="s">
        <v>729</v>
      </c>
      <c r="U28" s="14"/>
      <c r="V28" s="14" t="s">
        <v>47</v>
      </c>
      <c r="W28" s="14" t="s">
        <v>42</v>
      </c>
      <c r="X28" s="15" t="s">
        <v>729</v>
      </c>
    </row>
    <row r="29" spans="1:24" x14ac:dyDescent="0.35">
      <c r="A29" s="16">
        <v>303211</v>
      </c>
      <c r="B29" s="17" t="s">
        <v>126</v>
      </c>
      <c r="C29" s="17" t="s">
        <v>729</v>
      </c>
      <c r="D29" s="17" t="s">
        <v>728</v>
      </c>
      <c r="E29" s="17">
        <v>3</v>
      </c>
      <c r="F29" s="17">
        <v>10</v>
      </c>
      <c r="G29" s="17" t="s">
        <v>729</v>
      </c>
      <c r="H29" s="17" t="s">
        <v>729</v>
      </c>
      <c r="I29" s="17">
        <v>6</v>
      </c>
      <c r="J29" s="17" t="s">
        <v>729</v>
      </c>
      <c r="K29" s="17" t="s">
        <v>729</v>
      </c>
      <c r="L29" s="17" t="s">
        <v>35</v>
      </c>
      <c r="M29" s="17">
        <v>999999</v>
      </c>
      <c r="N29" s="17" t="s">
        <v>729</v>
      </c>
      <c r="O29" s="17" t="s">
        <v>729</v>
      </c>
      <c r="P29" s="17" t="s">
        <v>729</v>
      </c>
      <c r="Q29" s="17" t="s">
        <v>729</v>
      </c>
      <c r="R29" s="17" t="s">
        <v>729</v>
      </c>
      <c r="S29" s="17" t="s">
        <v>729</v>
      </c>
      <c r="T29" s="17" t="s">
        <v>729</v>
      </c>
      <c r="U29" s="17"/>
      <c r="V29" s="17" t="s">
        <v>47</v>
      </c>
      <c r="W29" s="17" t="s">
        <v>42</v>
      </c>
      <c r="X29" s="18" t="s">
        <v>729</v>
      </c>
    </row>
    <row r="30" spans="1:24" x14ac:dyDescent="0.35">
      <c r="A30" s="13">
        <v>303230</v>
      </c>
      <c r="B30" s="14" t="s">
        <v>128</v>
      </c>
      <c r="C30" s="14" t="s">
        <v>729</v>
      </c>
      <c r="D30" s="14" t="s">
        <v>728</v>
      </c>
      <c r="E30" s="14">
        <v>2</v>
      </c>
      <c r="F30" s="14">
        <v>5</v>
      </c>
      <c r="G30" s="14" t="s">
        <v>729</v>
      </c>
      <c r="H30" s="14" t="s">
        <v>729</v>
      </c>
      <c r="I30" s="14">
        <v>4</v>
      </c>
      <c r="J30" s="14" t="s">
        <v>729</v>
      </c>
      <c r="K30" s="14" t="s">
        <v>729</v>
      </c>
      <c r="L30" s="14" t="s">
        <v>35</v>
      </c>
      <c r="M30" s="14">
        <v>999999</v>
      </c>
      <c r="N30" s="14" t="s">
        <v>729</v>
      </c>
      <c r="O30" s="14" t="s">
        <v>729</v>
      </c>
      <c r="P30" s="14" t="s">
        <v>729</v>
      </c>
      <c r="Q30" s="14" t="s">
        <v>729</v>
      </c>
      <c r="R30" s="14" t="s">
        <v>729</v>
      </c>
      <c r="S30" s="14" t="s">
        <v>729</v>
      </c>
      <c r="T30" s="14" t="s">
        <v>729</v>
      </c>
      <c r="U30" s="14" t="s">
        <v>41</v>
      </c>
      <c r="V30" s="14" t="s">
        <v>47</v>
      </c>
      <c r="W30" s="14" t="s">
        <v>42</v>
      </c>
      <c r="X30" s="15" t="s">
        <v>729</v>
      </c>
    </row>
    <row r="31" spans="1:24" x14ac:dyDescent="0.35">
      <c r="A31" s="16">
        <v>303231</v>
      </c>
      <c r="B31" s="17" t="s">
        <v>130</v>
      </c>
      <c r="C31" s="17" t="s">
        <v>729</v>
      </c>
      <c r="D31" s="17" t="s">
        <v>728</v>
      </c>
      <c r="E31" s="17">
        <v>9</v>
      </c>
      <c r="F31" s="17">
        <v>14</v>
      </c>
      <c r="G31" s="17" t="s">
        <v>729</v>
      </c>
      <c r="H31" s="17" t="s">
        <v>729</v>
      </c>
      <c r="I31" s="17">
        <v>13</v>
      </c>
      <c r="J31" s="17" t="s">
        <v>729</v>
      </c>
      <c r="K31" s="17" t="s">
        <v>729</v>
      </c>
      <c r="L31" s="17" t="s">
        <v>35</v>
      </c>
      <c r="M31" s="17">
        <v>999999</v>
      </c>
      <c r="N31" s="17" t="s">
        <v>729</v>
      </c>
      <c r="O31" s="17" t="s">
        <v>729</v>
      </c>
      <c r="P31" s="17" t="s">
        <v>729</v>
      </c>
      <c r="Q31" s="17" t="s">
        <v>729</v>
      </c>
      <c r="R31" s="17" t="s">
        <v>729</v>
      </c>
      <c r="S31" s="17" t="s">
        <v>729</v>
      </c>
      <c r="T31" s="17" t="s">
        <v>729</v>
      </c>
      <c r="U31" s="17" t="s">
        <v>41</v>
      </c>
      <c r="V31" s="17" t="s">
        <v>42</v>
      </c>
      <c r="W31" s="17" t="s">
        <v>42</v>
      </c>
      <c r="X31" s="18" t="s">
        <v>729</v>
      </c>
    </row>
    <row r="32" spans="1:24" x14ac:dyDescent="0.35">
      <c r="A32" s="13">
        <v>303232</v>
      </c>
      <c r="B32" s="14" t="s">
        <v>132</v>
      </c>
      <c r="C32" s="14" t="s">
        <v>729</v>
      </c>
      <c r="D32" s="14" t="s">
        <v>728</v>
      </c>
      <c r="E32" s="14">
        <v>2</v>
      </c>
      <c r="F32" s="14">
        <v>30</v>
      </c>
      <c r="G32" s="14" t="s">
        <v>729</v>
      </c>
      <c r="H32" s="14" t="s">
        <v>729</v>
      </c>
      <c r="I32" s="14">
        <v>7</v>
      </c>
      <c r="J32" s="14" t="s">
        <v>729</v>
      </c>
      <c r="K32" s="14" t="s">
        <v>729</v>
      </c>
      <c r="L32" s="14" t="s">
        <v>35</v>
      </c>
      <c r="M32" s="14">
        <v>999999</v>
      </c>
      <c r="N32" s="14" t="s">
        <v>729</v>
      </c>
      <c r="O32" s="14" t="s">
        <v>729</v>
      </c>
      <c r="P32" s="14" t="s">
        <v>729</v>
      </c>
      <c r="Q32" s="14" t="s">
        <v>729</v>
      </c>
      <c r="R32" s="14" t="s">
        <v>729</v>
      </c>
      <c r="S32" s="14" t="s">
        <v>729</v>
      </c>
      <c r="T32" s="14" t="s">
        <v>729</v>
      </c>
      <c r="U32" s="14" t="s">
        <v>41</v>
      </c>
      <c r="V32" s="14" t="s">
        <v>42</v>
      </c>
      <c r="W32" s="14" t="s">
        <v>42</v>
      </c>
      <c r="X32" s="15" t="s">
        <v>729</v>
      </c>
    </row>
    <row r="33" spans="1:24" x14ac:dyDescent="0.35">
      <c r="A33" s="16" t="s">
        <v>134</v>
      </c>
      <c r="B33" s="17" t="s">
        <v>135</v>
      </c>
      <c r="C33" s="17" t="s">
        <v>729</v>
      </c>
      <c r="D33" s="17" t="s">
        <v>729</v>
      </c>
      <c r="E33" s="17">
        <v>1</v>
      </c>
      <c r="F33" s="17">
        <v>1</v>
      </c>
      <c r="G33" s="17">
        <v>0</v>
      </c>
      <c r="H33" s="17" t="s">
        <v>729</v>
      </c>
      <c r="I33" s="17">
        <v>1</v>
      </c>
      <c r="J33" s="17" t="s">
        <v>729</v>
      </c>
      <c r="K33" s="17" t="s">
        <v>136</v>
      </c>
      <c r="L33" s="17" t="s">
        <v>35</v>
      </c>
      <c r="M33" s="17">
        <v>0</v>
      </c>
      <c r="N33" s="17" t="s">
        <v>729</v>
      </c>
      <c r="O33" s="17" t="s">
        <v>729</v>
      </c>
      <c r="P33" s="17" t="s">
        <v>728</v>
      </c>
      <c r="Q33" s="17" t="s">
        <v>729</v>
      </c>
      <c r="R33" s="17" t="s">
        <v>729</v>
      </c>
      <c r="S33" s="17" t="s">
        <v>729</v>
      </c>
      <c r="T33" s="17" t="s">
        <v>729</v>
      </c>
      <c r="U33" s="17" t="s">
        <v>41</v>
      </c>
      <c r="V33" s="17" t="s">
        <v>47</v>
      </c>
      <c r="W33" s="17" t="s">
        <v>47</v>
      </c>
      <c r="X33" s="18" t="s">
        <v>729</v>
      </c>
    </row>
    <row r="34" spans="1:24" x14ac:dyDescent="0.35">
      <c r="A34" s="13" t="s">
        <v>140</v>
      </c>
      <c r="B34" s="14" t="s">
        <v>141</v>
      </c>
      <c r="C34" s="14" t="s">
        <v>728</v>
      </c>
      <c r="D34" s="14" t="s">
        <v>729</v>
      </c>
      <c r="E34" s="14">
        <v>6</v>
      </c>
      <c r="F34" s="14">
        <v>17</v>
      </c>
      <c r="G34" s="14" t="s">
        <v>729</v>
      </c>
      <c r="H34" s="14" t="s">
        <v>729</v>
      </c>
      <c r="I34" s="14">
        <v>9</v>
      </c>
      <c r="J34" s="14" t="s">
        <v>729</v>
      </c>
      <c r="K34" s="14" t="s">
        <v>729</v>
      </c>
      <c r="L34" s="14" t="s">
        <v>35</v>
      </c>
      <c r="M34" s="14">
        <v>0</v>
      </c>
      <c r="N34" s="14" t="s">
        <v>729</v>
      </c>
      <c r="O34" s="14" t="s">
        <v>729</v>
      </c>
      <c r="P34" s="14" t="s">
        <v>729</v>
      </c>
      <c r="Q34" s="14" t="s">
        <v>729</v>
      </c>
      <c r="R34" s="14" t="s">
        <v>729</v>
      </c>
      <c r="S34" s="14" t="s">
        <v>729</v>
      </c>
      <c r="T34" s="14" t="s">
        <v>729</v>
      </c>
      <c r="U34" s="14" t="s">
        <v>41</v>
      </c>
      <c r="V34" s="14" t="s">
        <v>42</v>
      </c>
      <c r="W34" s="14" t="s">
        <v>42</v>
      </c>
      <c r="X34" s="15" t="s">
        <v>729</v>
      </c>
    </row>
    <row r="35" spans="1:24" x14ac:dyDescent="0.35">
      <c r="A35" s="16">
        <v>402950</v>
      </c>
      <c r="B35" s="17" t="s">
        <v>143</v>
      </c>
      <c r="C35" s="17" t="s">
        <v>729</v>
      </c>
      <c r="D35" s="17" t="s">
        <v>729</v>
      </c>
      <c r="E35" s="17">
        <v>7</v>
      </c>
      <c r="F35" s="17">
        <v>11</v>
      </c>
      <c r="G35" s="17" t="s">
        <v>729</v>
      </c>
      <c r="H35" s="17" t="s">
        <v>729</v>
      </c>
      <c r="I35" s="17">
        <v>7</v>
      </c>
      <c r="J35" s="17" t="s">
        <v>729</v>
      </c>
      <c r="K35" s="17" t="s">
        <v>729</v>
      </c>
      <c r="L35" s="17" t="s">
        <v>35</v>
      </c>
      <c r="M35" s="17">
        <v>999999</v>
      </c>
      <c r="N35" s="17" t="s">
        <v>729</v>
      </c>
      <c r="O35" s="17" t="s">
        <v>728</v>
      </c>
      <c r="P35" s="17" t="s">
        <v>729</v>
      </c>
      <c r="Q35" s="17" t="s">
        <v>729</v>
      </c>
      <c r="R35" s="17" t="s">
        <v>729</v>
      </c>
      <c r="S35" s="17" t="s">
        <v>728</v>
      </c>
      <c r="T35" s="17" t="s">
        <v>729</v>
      </c>
      <c r="U35" s="17"/>
      <c r="V35" s="17" t="s">
        <v>42</v>
      </c>
      <c r="W35" s="17" t="s">
        <v>42</v>
      </c>
      <c r="X35" s="18" t="s">
        <v>729</v>
      </c>
    </row>
    <row r="36" spans="1:24" x14ac:dyDescent="0.35">
      <c r="A36" s="13" t="s">
        <v>146</v>
      </c>
      <c r="B36" s="14" t="s">
        <v>147</v>
      </c>
      <c r="C36" s="14" t="s">
        <v>729</v>
      </c>
      <c r="D36" s="14" t="s">
        <v>729</v>
      </c>
      <c r="E36" s="14">
        <v>17</v>
      </c>
      <c r="F36" s="14">
        <v>69</v>
      </c>
      <c r="G36" s="14" t="s">
        <v>729</v>
      </c>
      <c r="H36" s="14" t="s">
        <v>729</v>
      </c>
      <c r="I36" s="14">
        <v>30</v>
      </c>
      <c r="J36" s="14" t="s">
        <v>729</v>
      </c>
      <c r="K36" s="14" t="s">
        <v>729</v>
      </c>
      <c r="L36" s="14" t="s">
        <v>35</v>
      </c>
      <c r="M36" s="14">
        <v>1095</v>
      </c>
      <c r="N36" s="14" t="s">
        <v>729</v>
      </c>
      <c r="O36" s="14" t="s">
        <v>729</v>
      </c>
      <c r="P36" s="14" t="s">
        <v>729</v>
      </c>
      <c r="Q36" s="14" t="s">
        <v>729</v>
      </c>
      <c r="R36" s="14" t="s">
        <v>729</v>
      </c>
      <c r="S36" s="14" t="s">
        <v>729</v>
      </c>
      <c r="T36" s="14" t="s">
        <v>729</v>
      </c>
      <c r="U36" s="14" t="s">
        <v>41</v>
      </c>
      <c r="V36" s="14" t="s">
        <v>47</v>
      </c>
      <c r="W36" s="14" t="s">
        <v>42</v>
      </c>
      <c r="X36" s="15" t="s">
        <v>729</v>
      </c>
    </row>
    <row r="37" spans="1:24" x14ac:dyDescent="0.35">
      <c r="A37" s="16" t="s">
        <v>149</v>
      </c>
      <c r="B37" s="17" t="s">
        <v>150</v>
      </c>
      <c r="C37" s="17" t="s">
        <v>729</v>
      </c>
      <c r="D37" s="17" t="s">
        <v>729</v>
      </c>
      <c r="E37" s="17">
        <v>1</v>
      </c>
      <c r="F37" s="17">
        <v>1</v>
      </c>
      <c r="G37" s="17">
        <v>0</v>
      </c>
      <c r="H37" s="17" t="s">
        <v>729</v>
      </c>
      <c r="I37" s="17">
        <v>1</v>
      </c>
      <c r="J37" s="17" t="s">
        <v>729</v>
      </c>
      <c r="K37" s="17" t="s">
        <v>136</v>
      </c>
      <c r="L37" s="17" t="s">
        <v>35</v>
      </c>
      <c r="M37" s="17">
        <v>0</v>
      </c>
      <c r="N37" s="17" t="s">
        <v>729</v>
      </c>
      <c r="O37" s="17" t="s">
        <v>729</v>
      </c>
      <c r="P37" s="17" t="s">
        <v>728</v>
      </c>
      <c r="Q37" s="17" t="s">
        <v>729</v>
      </c>
      <c r="R37" s="17" t="s">
        <v>729</v>
      </c>
      <c r="S37" s="17" t="s">
        <v>729</v>
      </c>
      <c r="T37" s="17" t="s">
        <v>729</v>
      </c>
      <c r="U37" s="17" t="s">
        <v>41</v>
      </c>
      <c r="V37" s="17" t="s">
        <v>47</v>
      </c>
      <c r="W37" s="17" t="s">
        <v>42</v>
      </c>
      <c r="X37" s="18" t="s">
        <v>729</v>
      </c>
    </row>
    <row r="38" spans="1:24" x14ac:dyDescent="0.35">
      <c r="A38" s="13" t="s">
        <v>152</v>
      </c>
      <c r="B38" s="14" t="s">
        <v>153</v>
      </c>
      <c r="C38" s="14" t="s">
        <v>729</v>
      </c>
      <c r="D38" s="14" t="s">
        <v>729</v>
      </c>
      <c r="E38" s="14">
        <v>7</v>
      </c>
      <c r="F38" s="14">
        <v>47</v>
      </c>
      <c r="G38" s="14">
        <v>0</v>
      </c>
      <c r="H38" s="14" t="s">
        <v>729</v>
      </c>
      <c r="I38" s="14">
        <v>20</v>
      </c>
      <c r="J38" s="14" t="s">
        <v>729</v>
      </c>
      <c r="K38" s="14" t="s">
        <v>136</v>
      </c>
      <c r="L38" s="14" t="s">
        <v>35</v>
      </c>
      <c r="M38" s="14">
        <v>0</v>
      </c>
      <c r="N38" s="14" t="s">
        <v>729</v>
      </c>
      <c r="O38" s="14" t="s">
        <v>729</v>
      </c>
      <c r="P38" s="14" t="s">
        <v>728</v>
      </c>
      <c r="Q38" s="14" t="s">
        <v>729</v>
      </c>
      <c r="R38" s="14" t="s">
        <v>729</v>
      </c>
      <c r="S38" s="14" t="s">
        <v>729</v>
      </c>
      <c r="T38" s="14" t="s">
        <v>729</v>
      </c>
      <c r="U38" s="14" t="s">
        <v>41</v>
      </c>
      <c r="V38" s="14" t="s">
        <v>47</v>
      </c>
      <c r="W38" s="14" t="s">
        <v>47</v>
      </c>
      <c r="X38" s="15" t="s">
        <v>729</v>
      </c>
    </row>
    <row r="39" spans="1:24" x14ac:dyDescent="0.35">
      <c r="A39" s="16" t="s">
        <v>157</v>
      </c>
      <c r="B39" s="17" t="s">
        <v>158</v>
      </c>
      <c r="C39" s="17" t="s">
        <v>729</v>
      </c>
      <c r="D39" s="17" t="s">
        <v>729</v>
      </c>
      <c r="E39" s="17">
        <v>40</v>
      </c>
      <c r="F39" s="17">
        <v>53</v>
      </c>
      <c r="G39" s="17" t="s">
        <v>729</v>
      </c>
      <c r="H39" s="17" t="s">
        <v>729</v>
      </c>
      <c r="I39" s="17">
        <v>27</v>
      </c>
      <c r="J39" s="17" t="s">
        <v>729</v>
      </c>
      <c r="K39" s="17" t="s">
        <v>729</v>
      </c>
      <c r="L39" s="17" t="s">
        <v>35</v>
      </c>
      <c r="M39" s="17">
        <v>1</v>
      </c>
      <c r="N39" s="17" t="s">
        <v>729</v>
      </c>
      <c r="O39" s="17" t="s">
        <v>729</v>
      </c>
      <c r="P39" s="17" t="s">
        <v>729</v>
      </c>
      <c r="Q39" s="17" t="s">
        <v>729</v>
      </c>
      <c r="R39" s="17" t="s">
        <v>729</v>
      </c>
      <c r="S39" s="17" t="s">
        <v>729</v>
      </c>
      <c r="T39" s="17" t="s">
        <v>729</v>
      </c>
      <c r="U39" s="17" t="s">
        <v>41</v>
      </c>
      <c r="V39" s="17" t="s">
        <v>47</v>
      </c>
      <c r="W39" s="17" t="s">
        <v>47</v>
      </c>
      <c r="X39" s="18" t="s">
        <v>729</v>
      </c>
    </row>
    <row r="40" spans="1:24" x14ac:dyDescent="0.35">
      <c r="A40" s="13" t="s">
        <v>160</v>
      </c>
      <c r="B40" s="14" t="s">
        <v>161</v>
      </c>
      <c r="C40" s="14" t="s">
        <v>729</v>
      </c>
      <c r="D40" s="14" t="s">
        <v>729</v>
      </c>
      <c r="E40" s="14">
        <v>31</v>
      </c>
      <c r="F40" s="14">
        <v>40</v>
      </c>
      <c r="G40" s="14" t="s">
        <v>729</v>
      </c>
      <c r="H40" s="14" t="s">
        <v>729</v>
      </c>
      <c r="I40" s="14">
        <v>41</v>
      </c>
      <c r="J40" s="14" t="s">
        <v>729</v>
      </c>
      <c r="K40" s="14" t="s">
        <v>729</v>
      </c>
      <c r="L40" s="14" t="s">
        <v>35</v>
      </c>
      <c r="M40" s="14">
        <v>1</v>
      </c>
      <c r="N40" s="14" t="s">
        <v>729</v>
      </c>
      <c r="O40" s="14" t="s">
        <v>728</v>
      </c>
      <c r="P40" s="14" t="s">
        <v>729</v>
      </c>
      <c r="Q40" s="14" t="s">
        <v>729</v>
      </c>
      <c r="R40" s="14" t="s">
        <v>729</v>
      </c>
      <c r="S40" s="14" t="s">
        <v>729</v>
      </c>
      <c r="T40" s="14" t="s">
        <v>729</v>
      </c>
      <c r="U40" s="14" t="s">
        <v>41</v>
      </c>
      <c r="V40" s="14" t="s">
        <v>47</v>
      </c>
      <c r="W40" s="14" t="s">
        <v>47</v>
      </c>
      <c r="X40" s="15" t="s">
        <v>729</v>
      </c>
    </row>
    <row r="41" spans="1:24" x14ac:dyDescent="0.35">
      <c r="A41" s="16" t="s">
        <v>164</v>
      </c>
      <c r="B41" s="17" t="s">
        <v>165</v>
      </c>
      <c r="C41" s="17" t="s">
        <v>728</v>
      </c>
      <c r="D41" s="17" t="s">
        <v>729</v>
      </c>
      <c r="E41" s="17">
        <v>3</v>
      </c>
      <c r="F41" s="17">
        <v>10</v>
      </c>
      <c r="G41" s="17" t="s">
        <v>729</v>
      </c>
      <c r="H41" s="17" t="s">
        <v>729</v>
      </c>
      <c r="I41" s="17">
        <v>10</v>
      </c>
      <c r="J41" s="17" t="s">
        <v>729</v>
      </c>
      <c r="K41" s="17" t="s">
        <v>729</v>
      </c>
      <c r="L41" s="17" t="s">
        <v>35</v>
      </c>
      <c r="M41" s="17">
        <v>0</v>
      </c>
      <c r="N41" s="17" t="s">
        <v>729</v>
      </c>
      <c r="O41" s="17" t="s">
        <v>729</v>
      </c>
      <c r="P41" s="17" t="s">
        <v>729</v>
      </c>
      <c r="Q41" s="17" t="s">
        <v>729</v>
      </c>
      <c r="R41" s="17" t="s">
        <v>729</v>
      </c>
      <c r="S41" s="17" t="s">
        <v>729</v>
      </c>
      <c r="T41" s="17" t="s">
        <v>729</v>
      </c>
      <c r="U41" s="17" t="s">
        <v>41</v>
      </c>
      <c r="V41" s="17" t="s">
        <v>42</v>
      </c>
      <c r="W41" s="17" t="s">
        <v>42</v>
      </c>
      <c r="X41" s="18" t="s">
        <v>729</v>
      </c>
    </row>
    <row r="42" spans="1:24" x14ac:dyDescent="0.35">
      <c r="A42" s="13" t="s">
        <v>168</v>
      </c>
      <c r="B42" s="14" t="s">
        <v>169</v>
      </c>
      <c r="C42" s="14" t="s">
        <v>729</v>
      </c>
      <c r="D42" s="14" t="s">
        <v>729</v>
      </c>
      <c r="E42" s="14">
        <v>8</v>
      </c>
      <c r="F42" s="14">
        <v>40</v>
      </c>
      <c r="G42" s="14" t="s">
        <v>729</v>
      </c>
      <c r="H42" s="14" t="s">
        <v>729</v>
      </c>
      <c r="I42" s="14">
        <v>40</v>
      </c>
      <c r="J42" s="14" t="s">
        <v>729</v>
      </c>
      <c r="K42" s="14" t="s">
        <v>729</v>
      </c>
      <c r="L42" s="14" t="s">
        <v>35</v>
      </c>
      <c r="M42" s="14"/>
      <c r="N42" s="14" t="s">
        <v>729</v>
      </c>
      <c r="O42" s="14" t="s">
        <v>728</v>
      </c>
      <c r="P42" s="14" t="s">
        <v>729</v>
      </c>
      <c r="Q42" s="14" t="s">
        <v>729</v>
      </c>
      <c r="R42" s="14" t="s">
        <v>729</v>
      </c>
      <c r="S42" s="14" t="s">
        <v>729</v>
      </c>
      <c r="T42" s="14" t="s">
        <v>729</v>
      </c>
      <c r="U42" s="14" t="s">
        <v>41</v>
      </c>
      <c r="V42" s="14" t="s">
        <v>47</v>
      </c>
      <c r="W42" s="14" t="s">
        <v>47</v>
      </c>
      <c r="X42" s="15" t="s">
        <v>729</v>
      </c>
    </row>
    <row r="43" spans="1:24" x14ac:dyDescent="0.35">
      <c r="A43" s="16" t="s">
        <v>171</v>
      </c>
      <c r="B43" s="17" t="s">
        <v>172</v>
      </c>
      <c r="C43" s="17" t="s">
        <v>728</v>
      </c>
      <c r="D43" s="17" t="s">
        <v>729</v>
      </c>
      <c r="E43" s="17">
        <v>10</v>
      </c>
      <c r="F43" s="17">
        <v>20</v>
      </c>
      <c r="G43" s="17" t="s">
        <v>729</v>
      </c>
      <c r="H43" s="17" t="s">
        <v>729</v>
      </c>
      <c r="I43" s="17">
        <v>14</v>
      </c>
      <c r="J43" s="17" t="s">
        <v>729</v>
      </c>
      <c r="K43" s="17" t="s">
        <v>729</v>
      </c>
      <c r="L43" s="17" t="s">
        <v>35</v>
      </c>
      <c r="M43" s="17">
        <v>0</v>
      </c>
      <c r="N43" s="17" t="s">
        <v>729</v>
      </c>
      <c r="O43" s="17" t="s">
        <v>728</v>
      </c>
      <c r="P43" s="17" t="s">
        <v>729</v>
      </c>
      <c r="Q43" s="17" t="s">
        <v>729</v>
      </c>
      <c r="R43" s="17" t="s">
        <v>729</v>
      </c>
      <c r="S43" s="17" t="s">
        <v>729</v>
      </c>
      <c r="T43" s="17" t="s">
        <v>729</v>
      </c>
      <c r="U43" s="17" t="s">
        <v>41</v>
      </c>
      <c r="V43" s="17" t="s">
        <v>47</v>
      </c>
      <c r="W43" s="17" t="s">
        <v>42</v>
      </c>
      <c r="X43" s="18" t="s">
        <v>729</v>
      </c>
    </row>
    <row r="44" spans="1:24" x14ac:dyDescent="0.35">
      <c r="A44" s="13" t="s">
        <v>174</v>
      </c>
      <c r="B44" s="14" t="s">
        <v>175</v>
      </c>
      <c r="C44" s="14" t="s">
        <v>729</v>
      </c>
      <c r="D44" s="14" t="s">
        <v>729</v>
      </c>
      <c r="E44" s="14">
        <v>3</v>
      </c>
      <c r="F44" s="14">
        <v>13</v>
      </c>
      <c r="G44" s="14" t="s">
        <v>729</v>
      </c>
      <c r="H44" s="14" t="s">
        <v>729</v>
      </c>
      <c r="I44" s="14">
        <v>10</v>
      </c>
      <c r="J44" s="14" t="s">
        <v>729</v>
      </c>
      <c r="K44" s="14" t="s">
        <v>729</v>
      </c>
      <c r="L44" s="14" t="s">
        <v>35</v>
      </c>
      <c r="M44" s="14">
        <v>0</v>
      </c>
      <c r="N44" s="14" t="s">
        <v>729</v>
      </c>
      <c r="O44" s="14" t="s">
        <v>728</v>
      </c>
      <c r="P44" s="14" t="s">
        <v>729</v>
      </c>
      <c r="Q44" s="14" t="s">
        <v>729</v>
      </c>
      <c r="R44" s="14" t="s">
        <v>729</v>
      </c>
      <c r="S44" s="14" t="s">
        <v>729</v>
      </c>
      <c r="T44" s="14" t="s">
        <v>729</v>
      </c>
      <c r="U44" s="14" t="s">
        <v>41</v>
      </c>
      <c r="V44" s="14" t="s">
        <v>42</v>
      </c>
      <c r="W44" s="14" t="s">
        <v>42</v>
      </c>
      <c r="X44" s="15" t="s">
        <v>729</v>
      </c>
    </row>
    <row r="45" spans="1:24" x14ac:dyDescent="0.35">
      <c r="A45" s="16" t="s">
        <v>178</v>
      </c>
      <c r="B45" s="17" t="s">
        <v>179</v>
      </c>
      <c r="C45" s="17" t="s">
        <v>728</v>
      </c>
      <c r="D45" s="17" t="s">
        <v>729</v>
      </c>
      <c r="E45" s="17">
        <v>23</v>
      </c>
      <c r="F45" s="17">
        <v>27</v>
      </c>
      <c r="G45" s="17" t="s">
        <v>729</v>
      </c>
      <c r="H45" s="17" t="s">
        <v>729</v>
      </c>
      <c r="I45" s="17">
        <v>23</v>
      </c>
      <c r="J45" s="17" t="s">
        <v>729</v>
      </c>
      <c r="K45" s="17" t="s">
        <v>729</v>
      </c>
      <c r="L45" s="17" t="s">
        <v>35</v>
      </c>
      <c r="M45" s="17"/>
      <c r="N45" s="17" t="s">
        <v>729</v>
      </c>
      <c r="O45" s="17" t="s">
        <v>729</v>
      </c>
      <c r="P45" s="17" t="s">
        <v>728</v>
      </c>
      <c r="Q45" s="17" t="s">
        <v>728</v>
      </c>
      <c r="R45" s="17" t="s">
        <v>729</v>
      </c>
      <c r="S45" s="17" t="s">
        <v>729</v>
      </c>
      <c r="T45" s="17" t="s">
        <v>729</v>
      </c>
      <c r="U45" s="17"/>
      <c r="V45" s="17" t="s">
        <v>42</v>
      </c>
      <c r="W45" s="17" t="s">
        <v>42</v>
      </c>
      <c r="X45" s="18" t="s">
        <v>729</v>
      </c>
    </row>
    <row r="46" spans="1:24" x14ac:dyDescent="0.35">
      <c r="A46" s="13" t="s">
        <v>181</v>
      </c>
      <c r="B46" s="14" t="s">
        <v>182</v>
      </c>
      <c r="C46" s="14" t="s">
        <v>728</v>
      </c>
      <c r="D46" s="14" t="s">
        <v>729</v>
      </c>
      <c r="E46" s="14">
        <v>22</v>
      </c>
      <c r="F46" s="14">
        <v>26</v>
      </c>
      <c r="G46" s="14" t="s">
        <v>729</v>
      </c>
      <c r="H46" s="14" t="s">
        <v>729</v>
      </c>
      <c r="I46" s="14">
        <v>22</v>
      </c>
      <c r="J46" s="14" t="s">
        <v>729</v>
      </c>
      <c r="K46" s="14" t="s">
        <v>729</v>
      </c>
      <c r="L46" s="14" t="s">
        <v>35</v>
      </c>
      <c r="M46" s="14"/>
      <c r="N46" s="14" t="s">
        <v>729</v>
      </c>
      <c r="O46" s="14" t="s">
        <v>729</v>
      </c>
      <c r="P46" s="14" t="s">
        <v>728</v>
      </c>
      <c r="Q46" s="14" t="s">
        <v>729</v>
      </c>
      <c r="R46" s="14" t="s">
        <v>729</v>
      </c>
      <c r="S46" s="14" t="s">
        <v>729</v>
      </c>
      <c r="T46" s="14" t="s">
        <v>729</v>
      </c>
      <c r="U46" s="14"/>
      <c r="V46" s="14" t="s">
        <v>42</v>
      </c>
      <c r="W46" s="14" t="s">
        <v>42</v>
      </c>
      <c r="X46" s="15" t="s">
        <v>729</v>
      </c>
    </row>
    <row r="47" spans="1:24" x14ac:dyDescent="0.35">
      <c r="A47" s="16" t="s">
        <v>184</v>
      </c>
      <c r="B47" s="17" t="s">
        <v>185</v>
      </c>
      <c r="C47" s="17" t="s">
        <v>729</v>
      </c>
      <c r="D47" s="17" t="s">
        <v>729</v>
      </c>
      <c r="E47" s="17">
        <v>3</v>
      </c>
      <c r="F47" s="17">
        <v>13</v>
      </c>
      <c r="G47" s="17" t="s">
        <v>729</v>
      </c>
      <c r="H47" s="17" t="s">
        <v>729</v>
      </c>
      <c r="I47" s="17">
        <v>10</v>
      </c>
      <c r="J47" s="17" t="s">
        <v>729</v>
      </c>
      <c r="K47" s="17" t="s">
        <v>729</v>
      </c>
      <c r="L47" s="17" t="s">
        <v>35</v>
      </c>
      <c r="M47" s="17">
        <v>0</v>
      </c>
      <c r="N47" s="17" t="s">
        <v>729</v>
      </c>
      <c r="O47" s="17" t="s">
        <v>728</v>
      </c>
      <c r="P47" s="17" t="s">
        <v>729</v>
      </c>
      <c r="Q47" s="17" t="s">
        <v>729</v>
      </c>
      <c r="R47" s="17" t="s">
        <v>729</v>
      </c>
      <c r="S47" s="17" t="s">
        <v>729</v>
      </c>
      <c r="T47" s="17" t="s">
        <v>729</v>
      </c>
      <c r="U47" s="17" t="s">
        <v>41</v>
      </c>
      <c r="V47" s="17" t="s">
        <v>42</v>
      </c>
      <c r="W47" s="17" t="s">
        <v>42</v>
      </c>
      <c r="X47" s="18" t="s">
        <v>729</v>
      </c>
    </row>
    <row r="48" spans="1:24" x14ac:dyDescent="0.35">
      <c r="A48" s="13" t="s">
        <v>187</v>
      </c>
      <c r="B48" s="14" t="s">
        <v>188</v>
      </c>
      <c r="C48" s="14" t="s">
        <v>729</v>
      </c>
      <c r="D48" s="14" t="s">
        <v>729</v>
      </c>
      <c r="E48" s="14">
        <v>25</v>
      </c>
      <c r="F48" s="14">
        <v>60</v>
      </c>
      <c r="G48" s="14" t="s">
        <v>729</v>
      </c>
      <c r="H48" s="14" t="s">
        <v>729</v>
      </c>
      <c r="I48" s="14">
        <v>24</v>
      </c>
      <c r="J48" s="14" t="s">
        <v>729</v>
      </c>
      <c r="K48" s="14" t="s">
        <v>729</v>
      </c>
      <c r="L48" s="14" t="s">
        <v>35</v>
      </c>
      <c r="M48" s="14">
        <v>0</v>
      </c>
      <c r="N48" s="14" t="s">
        <v>729</v>
      </c>
      <c r="O48" s="14" t="s">
        <v>728</v>
      </c>
      <c r="P48" s="14" t="s">
        <v>729</v>
      </c>
      <c r="Q48" s="14" t="s">
        <v>729</v>
      </c>
      <c r="R48" s="14" t="s">
        <v>729</v>
      </c>
      <c r="S48" s="14" t="s">
        <v>729</v>
      </c>
      <c r="T48" s="14" t="s">
        <v>729</v>
      </c>
      <c r="U48" s="14" t="s">
        <v>41</v>
      </c>
      <c r="V48" s="14" t="s">
        <v>47</v>
      </c>
      <c r="W48" s="14" t="s">
        <v>47</v>
      </c>
      <c r="X48" s="15" t="s">
        <v>729</v>
      </c>
    </row>
    <row r="49" spans="1:24" x14ac:dyDescent="0.35">
      <c r="A49" s="16" t="s">
        <v>190</v>
      </c>
      <c r="B49" s="17" t="s">
        <v>191</v>
      </c>
      <c r="C49" s="17" t="s">
        <v>729</v>
      </c>
      <c r="D49" s="17" t="s">
        <v>729</v>
      </c>
      <c r="E49" s="17">
        <v>28</v>
      </c>
      <c r="F49" s="17">
        <v>18</v>
      </c>
      <c r="G49" s="17" t="s">
        <v>729</v>
      </c>
      <c r="H49" s="17" t="s">
        <v>729</v>
      </c>
      <c r="I49" s="17">
        <v>14</v>
      </c>
      <c r="J49" s="17" t="s">
        <v>729</v>
      </c>
      <c r="K49" s="17" t="s">
        <v>729</v>
      </c>
      <c r="L49" s="17" t="s">
        <v>35</v>
      </c>
      <c r="M49" s="17"/>
      <c r="N49" s="17" t="s">
        <v>729</v>
      </c>
      <c r="O49" s="17" t="s">
        <v>728</v>
      </c>
      <c r="P49" s="17" t="s">
        <v>729</v>
      </c>
      <c r="Q49" s="17" t="s">
        <v>729</v>
      </c>
      <c r="R49" s="17" t="s">
        <v>729</v>
      </c>
      <c r="S49" s="17" t="s">
        <v>729</v>
      </c>
      <c r="T49" s="17" t="s">
        <v>729</v>
      </c>
      <c r="U49" s="17" t="s">
        <v>41</v>
      </c>
      <c r="V49" s="17" t="s">
        <v>42</v>
      </c>
      <c r="W49" s="17" t="s">
        <v>42</v>
      </c>
      <c r="X49" s="18" t="s">
        <v>729</v>
      </c>
    </row>
    <row r="50" spans="1:24" x14ac:dyDescent="0.35">
      <c r="A50" s="13" t="s">
        <v>193</v>
      </c>
      <c r="B50" s="14" t="s">
        <v>194</v>
      </c>
      <c r="C50" s="14" t="s">
        <v>729</v>
      </c>
      <c r="D50" s="14" t="s">
        <v>729</v>
      </c>
      <c r="E50" s="14">
        <v>28</v>
      </c>
      <c r="F50" s="14">
        <v>19</v>
      </c>
      <c r="G50" s="14" t="s">
        <v>729</v>
      </c>
      <c r="H50" s="14" t="s">
        <v>729</v>
      </c>
      <c r="I50" s="14">
        <v>16</v>
      </c>
      <c r="J50" s="14" t="s">
        <v>729</v>
      </c>
      <c r="K50" s="14" t="s">
        <v>729</v>
      </c>
      <c r="L50" s="14" t="s">
        <v>35</v>
      </c>
      <c r="M50" s="14"/>
      <c r="N50" s="14" t="s">
        <v>729</v>
      </c>
      <c r="O50" s="14" t="s">
        <v>728</v>
      </c>
      <c r="P50" s="14" t="s">
        <v>729</v>
      </c>
      <c r="Q50" s="14" t="s">
        <v>729</v>
      </c>
      <c r="R50" s="14" t="s">
        <v>729</v>
      </c>
      <c r="S50" s="14" t="s">
        <v>729</v>
      </c>
      <c r="T50" s="14" t="s">
        <v>729</v>
      </c>
      <c r="U50" s="14" t="s">
        <v>41</v>
      </c>
      <c r="V50" s="14" t="s">
        <v>47</v>
      </c>
      <c r="W50" s="14" t="s">
        <v>47</v>
      </c>
      <c r="X50" s="15" t="s">
        <v>729</v>
      </c>
    </row>
    <row r="51" spans="1:24" x14ac:dyDescent="0.35">
      <c r="A51" s="16" t="s">
        <v>198</v>
      </c>
      <c r="B51" s="17" t="s">
        <v>199</v>
      </c>
      <c r="C51" s="17" t="s">
        <v>728</v>
      </c>
      <c r="D51" s="17" t="s">
        <v>729</v>
      </c>
      <c r="E51" s="17">
        <v>14</v>
      </c>
      <c r="F51" s="17">
        <v>28</v>
      </c>
      <c r="G51" s="17" t="s">
        <v>729</v>
      </c>
      <c r="H51" s="17" t="s">
        <v>729</v>
      </c>
      <c r="I51" s="17">
        <v>19</v>
      </c>
      <c r="J51" s="17" t="s">
        <v>729</v>
      </c>
      <c r="K51" s="17" t="s">
        <v>729</v>
      </c>
      <c r="L51" s="17" t="s">
        <v>35</v>
      </c>
      <c r="M51" s="17">
        <v>0</v>
      </c>
      <c r="N51" s="17" t="s">
        <v>729</v>
      </c>
      <c r="O51" s="17" t="s">
        <v>729</v>
      </c>
      <c r="P51" s="17" t="s">
        <v>728</v>
      </c>
      <c r="Q51" s="17" t="s">
        <v>729</v>
      </c>
      <c r="R51" s="17" t="s">
        <v>729</v>
      </c>
      <c r="S51" s="17" t="s">
        <v>729</v>
      </c>
      <c r="T51" s="17" t="s">
        <v>729</v>
      </c>
      <c r="U51" s="17"/>
      <c r="V51" s="17" t="s">
        <v>47</v>
      </c>
      <c r="W51" s="17" t="s">
        <v>47</v>
      </c>
      <c r="X51" s="18" t="s">
        <v>729</v>
      </c>
    </row>
    <row r="52" spans="1:24" x14ac:dyDescent="0.35">
      <c r="A52" s="13" t="s">
        <v>201</v>
      </c>
      <c r="B52" s="14" t="s">
        <v>202</v>
      </c>
      <c r="C52" s="14" t="s">
        <v>728</v>
      </c>
      <c r="D52" s="14" t="s">
        <v>729</v>
      </c>
      <c r="E52" s="14">
        <v>15</v>
      </c>
      <c r="F52" s="14">
        <v>28</v>
      </c>
      <c r="G52" s="14" t="s">
        <v>729</v>
      </c>
      <c r="H52" s="14" t="s">
        <v>729</v>
      </c>
      <c r="I52" s="14">
        <v>19</v>
      </c>
      <c r="J52" s="14" t="s">
        <v>729</v>
      </c>
      <c r="K52" s="14" t="s">
        <v>729</v>
      </c>
      <c r="L52" s="14" t="s">
        <v>35</v>
      </c>
      <c r="M52" s="14">
        <v>0</v>
      </c>
      <c r="N52" s="14" t="s">
        <v>729</v>
      </c>
      <c r="O52" s="14" t="s">
        <v>729</v>
      </c>
      <c r="P52" s="14" t="s">
        <v>728</v>
      </c>
      <c r="Q52" s="14" t="s">
        <v>729</v>
      </c>
      <c r="R52" s="14" t="s">
        <v>729</v>
      </c>
      <c r="S52" s="14" t="s">
        <v>729</v>
      </c>
      <c r="T52" s="14" t="s">
        <v>729</v>
      </c>
      <c r="U52" s="14"/>
      <c r="V52" s="14" t="s">
        <v>47</v>
      </c>
      <c r="W52" s="14" t="s">
        <v>47</v>
      </c>
      <c r="X52" s="15" t="s">
        <v>729</v>
      </c>
    </row>
    <row r="53" spans="1:24" x14ac:dyDescent="0.35">
      <c r="A53" s="16" t="s">
        <v>204</v>
      </c>
      <c r="B53" s="17" t="s">
        <v>205</v>
      </c>
      <c r="C53" s="17" t="s">
        <v>729</v>
      </c>
      <c r="D53" s="17" t="s">
        <v>729</v>
      </c>
      <c r="E53" s="17">
        <v>27</v>
      </c>
      <c r="F53" s="17">
        <v>19</v>
      </c>
      <c r="G53" s="17" t="s">
        <v>729</v>
      </c>
      <c r="H53" s="17" t="s">
        <v>729</v>
      </c>
      <c r="I53" s="17">
        <v>14</v>
      </c>
      <c r="J53" s="17" t="s">
        <v>729</v>
      </c>
      <c r="K53" s="17" t="s">
        <v>729</v>
      </c>
      <c r="L53" s="17" t="s">
        <v>35</v>
      </c>
      <c r="M53" s="17"/>
      <c r="N53" s="17" t="s">
        <v>729</v>
      </c>
      <c r="O53" s="17" t="s">
        <v>728</v>
      </c>
      <c r="P53" s="17" t="s">
        <v>729</v>
      </c>
      <c r="Q53" s="17" t="s">
        <v>729</v>
      </c>
      <c r="R53" s="17" t="s">
        <v>729</v>
      </c>
      <c r="S53" s="17" t="s">
        <v>729</v>
      </c>
      <c r="T53" s="17" t="s">
        <v>729</v>
      </c>
      <c r="U53" s="17" t="s">
        <v>41</v>
      </c>
      <c r="V53" s="17" t="s">
        <v>47</v>
      </c>
      <c r="W53" s="17" t="s">
        <v>47</v>
      </c>
      <c r="X53" s="18" t="s">
        <v>729</v>
      </c>
    </row>
    <row r="54" spans="1:24" x14ac:dyDescent="0.35">
      <c r="A54" s="13" t="s">
        <v>207</v>
      </c>
      <c r="B54" s="14" t="s">
        <v>208</v>
      </c>
      <c r="C54" s="14" t="s">
        <v>729</v>
      </c>
      <c r="D54" s="14" t="s">
        <v>729</v>
      </c>
      <c r="E54" s="14"/>
      <c r="F54" s="14"/>
      <c r="G54" s="14">
        <v>0</v>
      </c>
      <c r="H54" s="14" t="s">
        <v>729</v>
      </c>
      <c r="I54" s="14"/>
      <c r="J54" s="14" t="s">
        <v>729</v>
      </c>
      <c r="K54" s="14" t="s">
        <v>136</v>
      </c>
      <c r="L54" s="14"/>
      <c r="M54" s="14">
        <v>0</v>
      </c>
      <c r="N54" s="14" t="s">
        <v>729</v>
      </c>
      <c r="O54" s="14" t="s">
        <v>729</v>
      </c>
      <c r="P54" s="14" t="s">
        <v>729</v>
      </c>
      <c r="Q54" s="14" t="s">
        <v>729</v>
      </c>
      <c r="R54" s="14" t="s">
        <v>729</v>
      </c>
      <c r="S54" s="14" t="s">
        <v>729</v>
      </c>
      <c r="T54" s="14" t="s">
        <v>729</v>
      </c>
      <c r="U54" s="14" t="s">
        <v>41</v>
      </c>
      <c r="V54" s="14"/>
      <c r="W54" s="14"/>
      <c r="X54" s="15" t="s">
        <v>729</v>
      </c>
    </row>
    <row r="55" spans="1:24" x14ac:dyDescent="0.35">
      <c r="A55" s="16" t="s">
        <v>211</v>
      </c>
      <c r="B55" s="17" t="s">
        <v>212</v>
      </c>
      <c r="C55" s="17" t="s">
        <v>729</v>
      </c>
      <c r="D55" s="17" t="s">
        <v>728</v>
      </c>
      <c r="E55" s="17"/>
      <c r="F55" s="17"/>
      <c r="G55" s="17">
        <v>0</v>
      </c>
      <c r="H55" s="17" t="s">
        <v>729</v>
      </c>
      <c r="I55" s="17"/>
      <c r="J55" s="17" t="s">
        <v>729</v>
      </c>
      <c r="K55" s="17" t="s">
        <v>136</v>
      </c>
      <c r="L55" s="17"/>
      <c r="M55" s="17">
        <v>0</v>
      </c>
      <c r="N55" s="17" t="s">
        <v>729</v>
      </c>
      <c r="O55" s="17" t="s">
        <v>729</v>
      </c>
      <c r="P55" s="17" t="s">
        <v>729</v>
      </c>
      <c r="Q55" s="17" t="s">
        <v>729</v>
      </c>
      <c r="R55" s="17" t="s">
        <v>729</v>
      </c>
      <c r="S55" s="17" t="s">
        <v>729</v>
      </c>
      <c r="T55" s="17" t="s">
        <v>729</v>
      </c>
      <c r="U55" s="17" t="s">
        <v>41</v>
      </c>
      <c r="V55" s="17"/>
      <c r="W55" s="17"/>
      <c r="X55" s="18" t="s">
        <v>729</v>
      </c>
    </row>
    <row r="56" spans="1:24" x14ac:dyDescent="0.35">
      <c r="A56" s="13" t="s">
        <v>214</v>
      </c>
      <c r="B56" s="14" t="s">
        <v>215</v>
      </c>
      <c r="C56" s="14" t="s">
        <v>729</v>
      </c>
      <c r="D56" s="14" t="s">
        <v>728</v>
      </c>
      <c r="E56" s="14"/>
      <c r="F56" s="14"/>
      <c r="G56" s="14">
        <v>0</v>
      </c>
      <c r="H56" s="14" t="s">
        <v>729</v>
      </c>
      <c r="I56" s="14"/>
      <c r="J56" s="14" t="s">
        <v>729</v>
      </c>
      <c r="K56" s="14" t="s">
        <v>136</v>
      </c>
      <c r="L56" s="14"/>
      <c r="M56" s="14">
        <v>0</v>
      </c>
      <c r="N56" s="14" t="s">
        <v>729</v>
      </c>
      <c r="O56" s="14" t="s">
        <v>729</v>
      </c>
      <c r="P56" s="14" t="s">
        <v>729</v>
      </c>
      <c r="Q56" s="14" t="s">
        <v>729</v>
      </c>
      <c r="R56" s="14" t="s">
        <v>729</v>
      </c>
      <c r="S56" s="14" t="s">
        <v>729</v>
      </c>
      <c r="T56" s="14" t="s">
        <v>729</v>
      </c>
      <c r="U56" s="14" t="s">
        <v>41</v>
      </c>
      <c r="V56" s="14"/>
      <c r="W56" s="14"/>
      <c r="X56" s="15" t="s">
        <v>729</v>
      </c>
    </row>
    <row r="57" spans="1:24" x14ac:dyDescent="0.35">
      <c r="A57" s="16" t="s">
        <v>217</v>
      </c>
      <c r="B57" s="17" t="s">
        <v>218</v>
      </c>
      <c r="C57" s="17" t="s">
        <v>728</v>
      </c>
      <c r="D57" s="17" t="s">
        <v>729</v>
      </c>
      <c r="E57" s="17">
        <v>10</v>
      </c>
      <c r="F57" s="17">
        <v>20</v>
      </c>
      <c r="G57" s="17" t="s">
        <v>729</v>
      </c>
      <c r="H57" s="17" t="s">
        <v>729</v>
      </c>
      <c r="I57" s="17">
        <v>15</v>
      </c>
      <c r="J57" s="17" t="s">
        <v>729</v>
      </c>
      <c r="K57" s="17" t="s">
        <v>729</v>
      </c>
      <c r="L57" s="17" t="s">
        <v>35</v>
      </c>
      <c r="M57" s="17">
        <v>0</v>
      </c>
      <c r="N57" s="17" t="s">
        <v>729</v>
      </c>
      <c r="O57" s="17" t="s">
        <v>729</v>
      </c>
      <c r="P57" s="17" t="s">
        <v>729</v>
      </c>
      <c r="Q57" s="17" t="s">
        <v>729</v>
      </c>
      <c r="R57" s="17" t="s">
        <v>729</v>
      </c>
      <c r="S57" s="17" t="s">
        <v>729</v>
      </c>
      <c r="T57" s="17" t="s">
        <v>729</v>
      </c>
      <c r="U57" s="17" t="s">
        <v>41</v>
      </c>
      <c r="V57" s="17" t="s">
        <v>47</v>
      </c>
      <c r="W57" s="17" t="s">
        <v>42</v>
      </c>
      <c r="X57" s="18" t="s">
        <v>729</v>
      </c>
    </row>
    <row r="58" spans="1:24" x14ac:dyDescent="0.35">
      <c r="A58" s="13" t="s">
        <v>220</v>
      </c>
      <c r="B58" s="14" t="s">
        <v>221</v>
      </c>
      <c r="C58" s="14" t="s">
        <v>728</v>
      </c>
      <c r="D58" s="14" t="s">
        <v>729</v>
      </c>
      <c r="E58" s="14">
        <v>14</v>
      </c>
      <c r="F58" s="14">
        <v>34</v>
      </c>
      <c r="G58" s="14" t="s">
        <v>729</v>
      </c>
      <c r="H58" s="14" t="s">
        <v>729</v>
      </c>
      <c r="I58" s="14">
        <v>16</v>
      </c>
      <c r="J58" s="14" t="s">
        <v>729</v>
      </c>
      <c r="K58" s="14" t="s">
        <v>729</v>
      </c>
      <c r="L58" s="14" t="s">
        <v>35</v>
      </c>
      <c r="M58" s="14">
        <v>365</v>
      </c>
      <c r="N58" s="14" t="s">
        <v>729</v>
      </c>
      <c r="O58" s="14" t="s">
        <v>729</v>
      </c>
      <c r="P58" s="14" t="s">
        <v>729</v>
      </c>
      <c r="Q58" s="14" t="s">
        <v>729</v>
      </c>
      <c r="R58" s="14" t="s">
        <v>729</v>
      </c>
      <c r="S58" s="14" t="s">
        <v>729</v>
      </c>
      <c r="T58" s="14" t="s">
        <v>729</v>
      </c>
      <c r="U58" s="14" t="s">
        <v>41</v>
      </c>
      <c r="V58" s="14" t="s">
        <v>47</v>
      </c>
      <c r="W58" s="14" t="s">
        <v>42</v>
      </c>
      <c r="X58" s="15" t="s">
        <v>729</v>
      </c>
    </row>
    <row r="59" spans="1:24" x14ac:dyDescent="0.35">
      <c r="A59" s="16">
        <v>815012</v>
      </c>
      <c r="B59" s="17" t="s">
        <v>226</v>
      </c>
      <c r="C59" s="17" t="s">
        <v>728</v>
      </c>
      <c r="D59" s="17" t="s">
        <v>729</v>
      </c>
      <c r="E59" s="17">
        <v>3</v>
      </c>
      <c r="F59" s="17">
        <v>11</v>
      </c>
      <c r="G59" s="17" t="s">
        <v>729</v>
      </c>
      <c r="H59" s="17" t="s">
        <v>729</v>
      </c>
      <c r="I59" s="17">
        <v>10</v>
      </c>
      <c r="J59" s="17" t="s">
        <v>729</v>
      </c>
      <c r="K59" s="17" t="s">
        <v>729</v>
      </c>
      <c r="L59" s="17" t="s">
        <v>35</v>
      </c>
      <c r="M59" s="17"/>
      <c r="N59" s="17" t="s">
        <v>728</v>
      </c>
      <c r="O59" s="17" t="s">
        <v>728</v>
      </c>
      <c r="P59" s="17" t="s">
        <v>729</v>
      </c>
      <c r="Q59" s="17" t="s">
        <v>729</v>
      </c>
      <c r="R59" s="17" t="s">
        <v>729</v>
      </c>
      <c r="S59" s="17" t="s">
        <v>729</v>
      </c>
      <c r="T59" s="17" t="s">
        <v>729</v>
      </c>
      <c r="U59" s="17" t="s">
        <v>41</v>
      </c>
      <c r="V59" s="17" t="s">
        <v>42</v>
      </c>
      <c r="W59" s="17" t="s">
        <v>42</v>
      </c>
      <c r="X59" s="18" t="s">
        <v>729</v>
      </c>
    </row>
    <row r="60" spans="1:24" x14ac:dyDescent="0.35">
      <c r="A60" s="13" t="s">
        <v>229</v>
      </c>
      <c r="B60" s="14" t="s">
        <v>230</v>
      </c>
      <c r="C60" s="14" t="s">
        <v>729</v>
      </c>
      <c r="D60" s="14" t="s">
        <v>729</v>
      </c>
      <c r="E60" s="14">
        <v>17</v>
      </c>
      <c r="F60" s="14">
        <v>58</v>
      </c>
      <c r="G60" s="14" t="s">
        <v>729</v>
      </c>
      <c r="H60" s="14" t="s">
        <v>729</v>
      </c>
      <c r="I60" s="14">
        <v>25</v>
      </c>
      <c r="J60" s="14" t="s">
        <v>729</v>
      </c>
      <c r="K60" s="14" t="s">
        <v>729</v>
      </c>
      <c r="L60" s="14" t="s">
        <v>35</v>
      </c>
      <c r="M60" s="14"/>
      <c r="N60" s="14" t="s">
        <v>729</v>
      </c>
      <c r="O60" s="14" t="s">
        <v>729</v>
      </c>
      <c r="P60" s="14" t="s">
        <v>729</v>
      </c>
      <c r="Q60" s="14" t="s">
        <v>729</v>
      </c>
      <c r="R60" s="14" t="s">
        <v>729</v>
      </c>
      <c r="S60" s="14" t="s">
        <v>729</v>
      </c>
      <c r="T60" s="14" t="s">
        <v>729</v>
      </c>
      <c r="U60" s="14" t="s">
        <v>41</v>
      </c>
      <c r="V60" s="14" t="s">
        <v>47</v>
      </c>
      <c r="W60" s="14" t="s">
        <v>42</v>
      </c>
      <c r="X60" s="15" t="s">
        <v>729</v>
      </c>
    </row>
    <row r="61" spans="1:24" x14ac:dyDescent="0.35">
      <c r="A61" s="16" t="s">
        <v>235</v>
      </c>
      <c r="B61" s="17" t="s">
        <v>236</v>
      </c>
      <c r="C61" s="17" t="s">
        <v>729</v>
      </c>
      <c r="D61" s="17" t="s">
        <v>729</v>
      </c>
      <c r="E61" s="17">
        <v>17</v>
      </c>
      <c r="F61" s="17">
        <v>58</v>
      </c>
      <c r="G61" s="17" t="s">
        <v>729</v>
      </c>
      <c r="H61" s="17" t="s">
        <v>729</v>
      </c>
      <c r="I61" s="17">
        <v>25</v>
      </c>
      <c r="J61" s="17" t="s">
        <v>729</v>
      </c>
      <c r="K61" s="17" t="s">
        <v>729</v>
      </c>
      <c r="L61" s="17" t="s">
        <v>35</v>
      </c>
      <c r="M61" s="17"/>
      <c r="N61" s="17" t="s">
        <v>729</v>
      </c>
      <c r="O61" s="17" t="s">
        <v>729</v>
      </c>
      <c r="P61" s="17" t="s">
        <v>729</v>
      </c>
      <c r="Q61" s="17" t="s">
        <v>729</v>
      </c>
      <c r="R61" s="17" t="s">
        <v>729</v>
      </c>
      <c r="S61" s="17" t="s">
        <v>729</v>
      </c>
      <c r="T61" s="17" t="s">
        <v>729</v>
      </c>
      <c r="U61" s="17" t="s">
        <v>41</v>
      </c>
      <c r="V61" s="17" t="s">
        <v>47</v>
      </c>
      <c r="W61" s="17" t="s">
        <v>42</v>
      </c>
      <c r="X61" s="18" t="s">
        <v>729</v>
      </c>
    </row>
    <row r="62" spans="1:24" x14ac:dyDescent="0.35">
      <c r="A62" s="13" t="s">
        <v>238</v>
      </c>
      <c r="B62" s="14" t="s">
        <v>239</v>
      </c>
      <c r="C62" s="14" t="s">
        <v>729</v>
      </c>
      <c r="D62" s="14" t="s">
        <v>728</v>
      </c>
      <c r="E62" s="14">
        <v>5</v>
      </c>
      <c r="F62" s="14">
        <v>27</v>
      </c>
      <c r="G62" s="14" t="s">
        <v>729</v>
      </c>
      <c r="H62" s="14" t="s">
        <v>729</v>
      </c>
      <c r="I62" s="14">
        <v>27</v>
      </c>
      <c r="J62" s="14" t="s">
        <v>729</v>
      </c>
      <c r="K62" s="14" t="s">
        <v>729</v>
      </c>
      <c r="L62" s="14" t="s">
        <v>35</v>
      </c>
      <c r="M62" s="14">
        <v>0</v>
      </c>
      <c r="N62" s="14" t="s">
        <v>729</v>
      </c>
      <c r="O62" s="14" t="s">
        <v>729</v>
      </c>
      <c r="P62" s="14" t="s">
        <v>729</v>
      </c>
      <c r="Q62" s="14" t="s">
        <v>729</v>
      </c>
      <c r="R62" s="14" t="s">
        <v>729</v>
      </c>
      <c r="S62" s="14" t="s">
        <v>728</v>
      </c>
      <c r="T62" s="14" t="s">
        <v>728</v>
      </c>
      <c r="U62" s="14" t="s">
        <v>41</v>
      </c>
      <c r="V62" s="14" t="s">
        <v>42</v>
      </c>
      <c r="W62" s="14" t="s">
        <v>42</v>
      </c>
      <c r="X62" s="15" t="s">
        <v>729</v>
      </c>
    </row>
    <row r="63" spans="1:24" x14ac:dyDescent="0.35">
      <c r="A63" s="16" t="s">
        <v>243</v>
      </c>
      <c r="B63" s="17" t="s">
        <v>244</v>
      </c>
      <c r="C63" s="17" t="s">
        <v>729</v>
      </c>
      <c r="D63" s="17" t="s">
        <v>728</v>
      </c>
      <c r="E63" s="17">
        <v>5</v>
      </c>
      <c r="F63" s="17">
        <v>27</v>
      </c>
      <c r="G63" s="17" t="s">
        <v>729</v>
      </c>
      <c r="H63" s="17" t="s">
        <v>729</v>
      </c>
      <c r="I63" s="17">
        <v>27</v>
      </c>
      <c r="J63" s="17" t="s">
        <v>729</v>
      </c>
      <c r="K63" s="17" t="s">
        <v>729</v>
      </c>
      <c r="L63" s="17" t="s">
        <v>35</v>
      </c>
      <c r="M63" s="17">
        <v>0</v>
      </c>
      <c r="N63" s="17" t="s">
        <v>729</v>
      </c>
      <c r="O63" s="17" t="s">
        <v>729</v>
      </c>
      <c r="P63" s="17" t="s">
        <v>729</v>
      </c>
      <c r="Q63" s="17" t="s">
        <v>729</v>
      </c>
      <c r="R63" s="17" t="s">
        <v>729</v>
      </c>
      <c r="S63" s="17" t="s">
        <v>728</v>
      </c>
      <c r="T63" s="17" t="s">
        <v>728</v>
      </c>
      <c r="U63" s="17" t="s">
        <v>41</v>
      </c>
      <c r="V63" s="17" t="s">
        <v>42</v>
      </c>
      <c r="W63" s="17" t="s">
        <v>42</v>
      </c>
      <c r="X63" s="18" t="s">
        <v>729</v>
      </c>
    </row>
    <row r="64" spans="1:24" x14ac:dyDescent="0.35">
      <c r="A64" s="13" t="s">
        <v>246</v>
      </c>
      <c r="B64" s="14" t="s">
        <v>247</v>
      </c>
      <c r="C64" s="14" t="s">
        <v>729</v>
      </c>
      <c r="D64" s="14" t="s">
        <v>728</v>
      </c>
      <c r="E64" s="14">
        <v>14</v>
      </c>
      <c r="F64" s="14">
        <v>16</v>
      </c>
      <c r="G64" s="14" t="s">
        <v>729</v>
      </c>
      <c r="H64" s="14" t="s">
        <v>729</v>
      </c>
      <c r="I64" s="14">
        <v>12</v>
      </c>
      <c r="J64" s="14" t="s">
        <v>729</v>
      </c>
      <c r="K64" s="14" t="s">
        <v>729</v>
      </c>
      <c r="L64" s="14" t="s">
        <v>35</v>
      </c>
      <c r="M64" s="14">
        <v>999999</v>
      </c>
      <c r="N64" s="14" t="s">
        <v>729</v>
      </c>
      <c r="O64" s="14" t="s">
        <v>729</v>
      </c>
      <c r="P64" s="14" t="s">
        <v>729</v>
      </c>
      <c r="Q64" s="14" t="s">
        <v>729</v>
      </c>
      <c r="R64" s="14" t="s">
        <v>729</v>
      </c>
      <c r="S64" s="14" t="s">
        <v>729</v>
      </c>
      <c r="T64" s="14" t="s">
        <v>729</v>
      </c>
      <c r="U64" s="14" t="s">
        <v>41</v>
      </c>
      <c r="V64" s="14" t="s">
        <v>47</v>
      </c>
      <c r="W64" s="14" t="s">
        <v>42</v>
      </c>
      <c r="X64" s="15" t="s">
        <v>729</v>
      </c>
    </row>
    <row r="65" spans="1:24" x14ac:dyDescent="0.35">
      <c r="A65" s="16" t="s">
        <v>251</v>
      </c>
      <c r="B65" s="17" t="s">
        <v>252</v>
      </c>
      <c r="C65" s="17" t="s">
        <v>729</v>
      </c>
      <c r="D65" s="17" t="s">
        <v>729</v>
      </c>
      <c r="E65" s="17">
        <v>3</v>
      </c>
      <c r="F65" s="17">
        <v>12</v>
      </c>
      <c r="G65" s="17" t="s">
        <v>729</v>
      </c>
      <c r="H65" s="17" t="s">
        <v>729</v>
      </c>
      <c r="I65" s="17">
        <v>11</v>
      </c>
      <c r="J65" s="17" t="s">
        <v>729</v>
      </c>
      <c r="K65" s="17" t="s">
        <v>729</v>
      </c>
      <c r="L65" s="17" t="s">
        <v>35</v>
      </c>
      <c r="M65" s="17">
        <v>999999</v>
      </c>
      <c r="N65" s="17" t="s">
        <v>729</v>
      </c>
      <c r="O65" s="17" t="s">
        <v>729</v>
      </c>
      <c r="P65" s="17" t="s">
        <v>729</v>
      </c>
      <c r="Q65" s="17" t="s">
        <v>729</v>
      </c>
      <c r="R65" s="17" t="s">
        <v>729</v>
      </c>
      <c r="S65" s="17" t="s">
        <v>729</v>
      </c>
      <c r="T65" s="17" t="s">
        <v>729</v>
      </c>
      <c r="U65" s="17" t="s">
        <v>41</v>
      </c>
      <c r="V65" s="17" t="s">
        <v>42</v>
      </c>
      <c r="W65" s="17" t="s">
        <v>42</v>
      </c>
      <c r="X65" s="18" t="s">
        <v>729</v>
      </c>
    </row>
    <row r="66" spans="1:24" x14ac:dyDescent="0.35">
      <c r="A66" s="13" t="s">
        <v>257</v>
      </c>
      <c r="B66" s="14" t="s">
        <v>258</v>
      </c>
      <c r="C66" s="14" t="s">
        <v>729</v>
      </c>
      <c r="D66" s="14" t="s">
        <v>728</v>
      </c>
      <c r="E66" s="14">
        <v>3</v>
      </c>
      <c r="F66" s="14">
        <v>31</v>
      </c>
      <c r="G66" s="14" t="s">
        <v>729</v>
      </c>
      <c r="H66" s="14" t="s">
        <v>729</v>
      </c>
      <c r="I66" s="14">
        <v>10</v>
      </c>
      <c r="J66" s="14" t="s">
        <v>729</v>
      </c>
      <c r="K66" s="14" t="s">
        <v>729</v>
      </c>
      <c r="L66" s="14" t="s">
        <v>35</v>
      </c>
      <c r="M66" s="14">
        <v>999999</v>
      </c>
      <c r="N66" s="14" t="s">
        <v>729</v>
      </c>
      <c r="O66" s="14" t="s">
        <v>729</v>
      </c>
      <c r="P66" s="14" t="s">
        <v>729</v>
      </c>
      <c r="Q66" s="14" t="s">
        <v>729</v>
      </c>
      <c r="R66" s="14" t="s">
        <v>729</v>
      </c>
      <c r="S66" s="14" t="s">
        <v>729</v>
      </c>
      <c r="T66" s="14" t="s">
        <v>729</v>
      </c>
      <c r="U66" s="14" t="s">
        <v>41</v>
      </c>
      <c r="V66" s="14" t="s">
        <v>42</v>
      </c>
      <c r="W66" s="14" t="s">
        <v>42</v>
      </c>
      <c r="X66" s="15" t="s">
        <v>729</v>
      </c>
    </row>
    <row r="67" spans="1:24" x14ac:dyDescent="0.35">
      <c r="A67" s="16" t="s">
        <v>260</v>
      </c>
      <c r="B67" s="17" t="s">
        <v>261</v>
      </c>
      <c r="C67" s="17" t="s">
        <v>729</v>
      </c>
      <c r="D67" s="17" t="s">
        <v>729</v>
      </c>
      <c r="E67" s="17">
        <v>8</v>
      </c>
      <c r="F67" s="17">
        <v>9</v>
      </c>
      <c r="G67" s="17" t="s">
        <v>729</v>
      </c>
      <c r="H67" s="17" t="s">
        <v>729</v>
      </c>
      <c r="I67" s="17">
        <v>8</v>
      </c>
      <c r="J67" s="17" t="s">
        <v>729</v>
      </c>
      <c r="K67" s="17" t="s">
        <v>729</v>
      </c>
      <c r="L67" s="17" t="s">
        <v>35</v>
      </c>
      <c r="M67" s="17">
        <v>999999</v>
      </c>
      <c r="N67" s="17" t="s">
        <v>729</v>
      </c>
      <c r="O67" s="17" t="s">
        <v>729</v>
      </c>
      <c r="P67" s="17" t="s">
        <v>729</v>
      </c>
      <c r="Q67" s="17" t="s">
        <v>729</v>
      </c>
      <c r="R67" s="17" t="s">
        <v>729</v>
      </c>
      <c r="S67" s="17" t="s">
        <v>729</v>
      </c>
      <c r="T67" s="17" t="s">
        <v>729</v>
      </c>
      <c r="U67" s="17" t="s">
        <v>41</v>
      </c>
      <c r="V67" s="17" t="s">
        <v>47</v>
      </c>
      <c r="W67" s="17" t="s">
        <v>42</v>
      </c>
      <c r="X67" s="18" t="s">
        <v>729</v>
      </c>
    </row>
    <row r="68" spans="1:24" x14ac:dyDescent="0.35">
      <c r="A68" s="13" t="s">
        <v>263</v>
      </c>
      <c r="B68" s="14" t="s">
        <v>264</v>
      </c>
      <c r="C68" s="14" t="s">
        <v>729</v>
      </c>
      <c r="D68" s="14" t="s">
        <v>728</v>
      </c>
      <c r="E68" s="14">
        <v>14</v>
      </c>
      <c r="F68" s="14">
        <v>16</v>
      </c>
      <c r="G68" s="14" t="s">
        <v>729</v>
      </c>
      <c r="H68" s="14" t="s">
        <v>729</v>
      </c>
      <c r="I68" s="14">
        <v>13</v>
      </c>
      <c r="J68" s="14" t="s">
        <v>729</v>
      </c>
      <c r="K68" s="14" t="s">
        <v>729</v>
      </c>
      <c r="L68" s="14" t="s">
        <v>35</v>
      </c>
      <c r="M68" s="14">
        <v>999999</v>
      </c>
      <c r="N68" s="14" t="s">
        <v>729</v>
      </c>
      <c r="O68" s="14" t="s">
        <v>729</v>
      </c>
      <c r="P68" s="14" t="s">
        <v>729</v>
      </c>
      <c r="Q68" s="14" t="s">
        <v>729</v>
      </c>
      <c r="R68" s="14" t="s">
        <v>729</v>
      </c>
      <c r="S68" s="14" t="s">
        <v>729</v>
      </c>
      <c r="T68" s="14" t="s">
        <v>729</v>
      </c>
      <c r="U68" s="14"/>
      <c r="V68" s="14" t="s">
        <v>47</v>
      </c>
      <c r="W68" s="14" t="s">
        <v>42</v>
      </c>
      <c r="X68" s="15" t="s">
        <v>729</v>
      </c>
    </row>
    <row r="69" spans="1:24" x14ac:dyDescent="0.35">
      <c r="A69" s="16" t="s">
        <v>266</v>
      </c>
      <c r="B69" s="17" t="s">
        <v>267</v>
      </c>
      <c r="C69" s="17" t="s">
        <v>729</v>
      </c>
      <c r="D69" s="17" t="s">
        <v>728</v>
      </c>
      <c r="E69" s="17">
        <v>3</v>
      </c>
      <c r="F69" s="17">
        <v>12</v>
      </c>
      <c r="G69" s="17" t="s">
        <v>729</v>
      </c>
      <c r="H69" s="17" t="s">
        <v>729</v>
      </c>
      <c r="I69" s="17">
        <v>11</v>
      </c>
      <c r="J69" s="17" t="s">
        <v>729</v>
      </c>
      <c r="K69" s="17" t="s">
        <v>729</v>
      </c>
      <c r="L69" s="17" t="s">
        <v>35</v>
      </c>
      <c r="M69" s="17">
        <v>999999</v>
      </c>
      <c r="N69" s="17" t="s">
        <v>729</v>
      </c>
      <c r="O69" s="17" t="s">
        <v>729</v>
      </c>
      <c r="P69" s="17" t="s">
        <v>729</v>
      </c>
      <c r="Q69" s="17" t="s">
        <v>729</v>
      </c>
      <c r="R69" s="17" t="s">
        <v>729</v>
      </c>
      <c r="S69" s="17" t="s">
        <v>729</v>
      </c>
      <c r="T69" s="17" t="s">
        <v>729</v>
      </c>
      <c r="U69" s="17"/>
      <c r="V69" s="17" t="s">
        <v>42</v>
      </c>
      <c r="W69" s="17" t="s">
        <v>42</v>
      </c>
      <c r="X69" s="18" t="s">
        <v>729</v>
      </c>
    </row>
    <row r="70" spans="1:24" x14ac:dyDescent="0.35">
      <c r="A70" s="13" t="s">
        <v>269</v>
      </c>
      <c r="B70" s="14" t="s">
        <v>270</v>
      </c>
      <c r="C70" s="14" t="s">
        <v>729</v>
      </c>
      <c r="D70" s="14" t="s">
        <v>728</v>
      </c>
      <c r="E70" s="14">
        <v>4</v>
      </c>
      <c r="F70" s="14">
        <v>31</v>
      </c>
      <c r="G70" s="14" t="s">
        <v>729</v>
      </c>
      <c r="H70" s="14" t="s">
        <v>729</v>
      </c>
      <c r="I70" s="14">
        <v>10</v>
      </c>
      <c r="J70" s="14" t="s">
        <v>729</v>
      </c>
      <c r="K70" s="14" t="s">
        <v>729</v>
      </c>
      <c r="L70" s="14" t="s">
        <v>35</v>
      </c>
      <c r="M70" s="14">
        <v>999999</v>
      </c>
      <c r="N70" s="14" t="s">
        <v>729</v>
      </c>
      <c r="O70" s="14" t="s">
        <v>729</v>
      </c>
      <c r="P70" s="14" t="s">
        <v>729</v>
      </c>
      <c r="Q70" s="14" t="s">
        <v>729</v>
      </c>
      <c r="R70" s="14" t="s">
        <v>729</v>
      </c>
      <c r="S70" s="14" t="s">
        <v>729</v>
      </c>
      <c r="T70" s="14" t="s">
        <v>729</v>
      </c>
      <c r="U70" s="14"/>
      <c r="V70" s="14" t="s">
        <v>47</v>
      </c>
      <c r="W70" s="14" t="s">
        <v>42</v>
      </c>
      <c r="X70" s="15" t="s">
        <v>729</v>
      </c>
    </row>
    <row r="71" spans="1:24" x14ac:dyDescent="0.35">
      <c r="A71" s="16" t="s">
        <v>272</v>
      </c>
      <c r="B71" s="17" t="s">
        <v>273</v>
      </c>
      <c r="C71" s="17" t="s">
        <v>729</v>
      </c>
      <c r="D71" s="17" t="s">
        <v>728</v>
      </c>
      <c r="E71" s="17">
        <v>14</v>
      </c>
      <c r="F71" s="17">
        <v>16</v>
      </c>
      <c r="G71" s="17" t="s">
        <v>729</v>
      </c>
      <c r="H71" s="17" t="s">
        <v>729</v>
      </c>
      <c r="I71" s="17">
        <v>12</v>
      </c>
      <c r="J71" s="17" t="s">
        <v>729</v>
      </c>
      <c r="K71" s="17" t="s">
        <v>729</v>
      </c>
      <c r="L71" s="17" t="s">
        <v>35</v>
      </c>
      <c r="M71" s="17">
        <v>999999</v>
      </c>
      <c r="N71" s="17" t="s">
        <v>729</v>
      </c>
      <c r="O71" s="17" t="s">
        <v>729</v>
      </c>
      <c r="P71" s="17" t="s">
        <v>729</v>
      </c>
      <c r="Q71" s="17" t="s">
        <v>729</v>
      </c>
      <c r="R71" s="17" t="s">
        <v>729</v>
      </c>
      <c r="S71" s="17" t="s">
        <v>729</v>
      </c>
      <c r="T71" s="17" t="s">
        <v>729</v>
      </c>
      <c r="U71" s="17" t="s">
        <v>41</v>
      </c>
      <c r="V71" s="17" t="s">
        <v>47</v>
      </c>
      <c r="W71" s="17" t="s">
        <v>42</v>
      </c>
      <c r="X71" s="18" t="s">
        <v>729</v>
      </c>
    </row>
    <row r="72" spans="1:24" x14ac:dyDescent="0.35">
      <c r="A72" s="13" t="s">
        <v>275</v>
      </c>
      <c r="B72" s="14" t="s">
        <v>276</v>
      </c>
      <c r="C72" s="14" t="s">
        <v>729</v>
      </c>
      <c r="D72" s="14" t="s">
        <v>728</v>
      </c>
      <c r="E72" s="14">
        <v>3</v>
      </c>
      <c r="F72" s="14">
        <v>12</v>
      </c>
      <c r="G72" s="14" t="s">
        <v>729</v>
      </c>
      <c r="H72" s="14" t="s">
        <v>729</v>
      </c>
      <c r="I72" s="14">
        <v>11</v>
      </c>
      <c r="J72" s="14" t="s">
        <v>729</v>
      </c>
      <c r="K72" s="14" t="s">
        <v>729</v>
      </c>
      <c r="L72" s="14" t="s">
        <v>35</v>
      </c>
      <c r="M72" s="14">
        <v>999999</v>
      </c>
      <c r="N72" s="14" t="s">
        <v>729</v>
      </c>
      <c r="O72" s="14" t="s">
        <v>729</v>
      </c>
      <c r="P72" s="14" t="s">
        <v>729</v>
      </c>
      <c r="Q72" s="14" t="s">
        <v>729</v>
      </c>
      <c r="R72" s="14" t="s">
        <v>729</v>
      </c>
      <c r="S72" s="14" t="s">
        <v>729</v>
      </c>
      <c r="T72" s="14" t="s">
        <v>729</v>
      </c>
      <c r="U72" s="14" t="s">
        <v>41</v>
      </c>
      <c r="V72" s="14" t="s">
        <v>47</v>
      </c>
      <c r="W72" s="14" t="s">
        <v>42</v>
      </c>
      <c r="X72" s="15" t="s">
        <v>729</v>
      </c>
    </row>
    <row r="73" spans="1:24" x14ac:dyDescent="0.35">
      <c r="A73" s="16" t="s">
        <v>278</v>
      </c>
      <c r="B73" s="17" t="s">
        <v>279</v>
      </c>
      <c r="C73" s="17" t="s">
        <v>729</v>
      </c>
      <c r="D73" s="17" t="s">
        <v>728</v>
      </c>
      <c r="E73" s="17">
        <v>3</v>
      </c>
      <c r="F73" s="17">
        <v>31</v>
      </c>
      <c r="G73" s="17" t="s">
        <v>729</v>
      </c>
      <c r="H73" s="17" t="s">
        <v>729</v>
      </c>
      <c r="I73" s="17">
        <v>10</v>
      </c>
      <c r="J73" s="17" t="s">
        <v>729</v>
      </c>
      <c r="K73" s="17" t="s">
        <v>729</v>
      </c>
      <c r="L73" s="17" t="s">
        <v>35</v>
      </c>
      <c r="M73" s="17">
        <v>999999</v>
      </c>
      <c r="N73" s="17" t="s">
        <v>729</v>
      </c>
      <c r="O73" s="17" t="s">
        <v>729</v>
      </c>
      <c r="P73" s="17" t="s">
        <v>729</v>
      </c>
      <c r="Q73" s="17" t="s">
        <v>729</v>
      </c>
      <c r="R73" s="17" t="s">
        <v>729</v>
      </c>
      <c r="S73" s="17" t="s">
        <v>729</v>
      </c>
      <c r="T73" s="17" t="s">
        <v>729</v>
      </c>
      <c r="U73" s="17" t="s">
        <v>41</v>
      </c>
      <c r="V73" s="17" t="s">
        <v>42</v>
      </c>
      <c r="W73" s="17" t="s">
        <v>42</v>
      </c>
      <c r="X73" s="18" t="s">
        <v>729</v>
      </c>
    </row>
    <row r="74" spans="1:24" x14ac:dyDescent="0.35">
      <c r="A74" s="13" t="s">
        <v>281</v>
      </c>
      <c r="B74" s="14" t="s">
        <v>282</v>
      </c>
      <c r="C74" s="14" t="s">
        <v>729</v>
      </c>
      <c r="D74" s="14" t="s">
        <v>728</v>
      </c>
      <c r="E74" s="14">
        <v>12</v>
      </c>
      <c r="F74" s="14">
        <v>31</v>
      </c>
      <c r="G74" s="14" t="s">
        <v>729</v>
      </c>
      <c r="H74" s="14" t="s">
        <v>729</v>
      </c>
      <c r="I74" s="14">
        <v>26</v>
      </c>
      <c r="J74" s="14" t="s">
        <v>729</v>
      </c>
      <c r="K74" s="14" t="s">
        <v>729</v>
      </c>
      <c r="L74" s="14" t="s">
        <v>35</v>
      </c>
      <c r="M74" s="14">
        <v>999999</v>
      </c>
      <c r="N74" s="14" t="s">
        <v>729</v>
      </c>
      <c r="O74" s="14" t="s">
        <v>729</v>
      </c>
      <c r="P74" s="14" t="s">
        <v>729</v>
      </c>
      <c r="Q74" s="14" t="s">
        <v>729</v>
      </c>
      <c r="R74" s="14" t="s">
        <v>729</v>
      </c>
      <c r="S74" s="14" t="s">
        <v>729</v>
      </c>
      <c r="T74" s="14" t="s">
        <v>729</v>
      </c>
      <c r="U74" s="14" t="s">
        <v>41</v>
      </c>
      <c r="V74" s="14" t="s">
        <v>42</v>
      </c>
      <c r="W74" s="14" t="s">
        <v>42</v>
      </c>
      <c r="X74" s="15" t="s">
        <v>729</v>
      </c>
    </row>
    <row r="75" spans="1:24" x14ac:dyDescent="0.35">
      <c r="A75" s="16" t="s">
        <v>284</v>
      </c>
      <c r="B75" s="17" t="s">
        <v>285</v>
      </c>
      <c r="C75" s="17" t="s">
        <v>729</v>
      </c>
      <c r="D75" s="17" t="s">
        <v>728</v>
      </c>
      <c r="E75" s="17">
        <v>4</v>
      </c>
      <c r="F75" s="17">
        <v>9</v>
      </c>
      <c r="G75" s="17" t="s">
        <v>729</v>
      </c>
      <c r="H75" s="17" t="s">
        <v>729</v>
      </c>
      <c r="I75" s="17">
        <v>5</v>
      </c>
      <c r="J75" s="17" t="s">
        <v>729</v>
      </c>
      <c r="K75" s="17" t="s">
        <v>729</v>
      </c>
      <c r="L75" s="17" t="s">
        <v>35</v>
      </c>
      <c r="M75" s="17">
        <v>999999</v>
      </c>
      <c r="N75" s="17" t="s">
        <v>729</v>
      </c>
      <c r="O75" s="17" t="s">
        <v>729</v>
      </c>
      <c r="P75" s="17" t="s">
        <v>729</v>
      </c>
      <c r="Q75" s="17" t="s">
        <v>729</v>
      </c>
      <c r="R75" s="17" t="s">
        <v>729</v>
      </c>
      <c r="S75" s="17" t="s">
        <v>729</v>
      </c>
      <c r="T75" s="17" t="s">
        <v>729</v>
      </c>
      <c r="U75" s="17"/>
      <c r="V75" s="17" t="s">
        <v>42</v>
      </c>
      <c r="W75" s="17" t="s">
        <v>42</v>
      </c>
      <c r="X75" s="18" t="s">
        <v>729</v>
      </c>
    </row>
    <row r="76" spans="1:24" x14ac:dyDescent="0.35">
      <c r="A76" s="13" t="s">
        <v>287</v>
      </c>
      <c r="B76" s="14" t="s">
        <v>288</v>
      </c>
      <c r="C76" s="14" t="s">
        <v>729</v>
      </c>
      <c r="D76" s="14" t="s">
        <v>728</v>
      </c>
      <c r="E76" s="14">
        <v>3</v>
      </c>
      <c r="F76" s="14">
        <v>21</v>
      </c>
      <c r="G76" s="14" t="s">
        <v>729</v>
      </c>
      <c r="H76" s="14" t="s">
        <v>729</v>
      </c>
      <c r="I76" s="14">
        <v>11</v>
      </c>
      <c r="J76" s="14" t="s">
        <v>729</v>
      </c>
      <c r="K76" s="14" t="s">
        <v>729</v>
      </c>
      <c r="L76" s="14" t="s">
        <v>35</v>
      </c>
      <c r="M76" s="14">
        <v>999999</v>
      </c>
      <c r="N76" s="14" t="s">
        <v>729</v>
      </c>
      <c r="O76" s="14" t="s">
        <v>729</v>
      </c>
      <c r="P76" s="14" t="s">
        <v>729</v>
      </c>
      <c r="Q76" s="14" t="s">
        <v>729</v>
      </c>
      <c r="R76" s="14" t="s">
        <v>729</v>
      </c>
      <c r="S76" s="14" t="s">
        <v>728</v>
      </c>
      <c r="T76" s="14" t="s">
        <v>729</v>
      </c>
      <c r="U76" s="14" t="s">
        <v>41</v>
      </c>
      <c r="V76" s="14" t="s">
        <v>42</v>
      </c>
      <c r="W76" s="14" t="s">
        <v>42</v>
      </c>
      <c r="X76" s="15" t="s">
        <v>729</v>
      </c>
    </row>
    <row r="77" spans="1:24" x14ac:dyDescent="0.35">
      <c r="A77" s="16" t="s">
        <v>290</v>
      </c>
      <c r="B77" s="17" t="s">
        <v>291</v>
      </c>
      <c r="C77" s="17" t="s">
        <v>729</v>
      </c>
      <c r="D77" s="17" t="s">
        <v>728</v>
      </c>
      <c r="E77" s="17">
        <v>3</v>
      </c>
      <c r="F77" s="17">
        <v>10</v>
      </c>
      <c r="G77" s="17" t="s">
        <v>729</v>
      </c>
      <c r="H77" s="17" t="s">
        <v>729</v>
      </c>
      <c r="I77" s="17">
        <v>6</v>
      </c>
      <c r="J77" s="17" t="s">
        <v>729</v>
      </c>
      <c r="K77" s="17" t="s">
        <v>729</v>
      </c>
      <c r="L77" s="17" t="s">
        <v>35</v>
      </c>
      <c r="M77" s="17">
        <v>999999</v>
      </c>
      <c r="N77" s="17" t="s">
        <v>729</v>
      </c>
      <c r="O77" s="17" t="s">
        <v>729</v>
      </c>
      <c r="P77" s="17" t="s">
        <v>729</v>
      </c>
      <c r="Q77" s="17" t="s">
        <v>729</v>
      </c>
      <c r="R77" s="17" t="s">
        <v>729</v>
      </c>
      <c r="S77" s="17" t="s">
        <v>729</v>
      </c>
      <c r="T77" s="17" t="s">
        <v>729</v>
      </c>
      <c r="U77" s="17" t="s">
        <v>41</v>
      </c>
      <c r="V77" s="17" t="s">
        <v>47</v>
      </c>
      <c r="W77" s="17" t="s">
        <v>42</v>
      </c>
      <c r="X77" s="18" t="s">
        <v>729</v>
      </c>
    </row>
    <row r="78" spans="1:24" x14ac:dyDescent="0.35">
      <c r="A78" s="13" t="s">
        <v>293</v>
      </c>
      <c r="B78" s="14" t="s">
        <v>294</v>
      </c>
      <c r="C78" s="14" t="s">
        <v>729</v>
      </c>
      <c r="D78" s="14" t="s">
        <v>728</v>
      </c>
      <c r="E78" s="14">
        <v>14</v>
      </c>
      <c r="F78" s="14">
        <v>13</v>
      </c>
      <c r="G78" s="14" t="s">
        <v>729</v>
      </c>
      <c r="H78" s="14" t="s">
        <v>729</v>
      </c>
      <c r="I78" s="14">
        <v>9</v>
      </c>
      <c r="J78" s="14" t="s">
        <v>729</v>
      </c>
      <c r="K78" s="14" t="s">
        <v>729</v>
      </c>
      <c r="L78" s="14" t="s">
        <v>35</v>
      </c>
      <c r="M78" s="14">
        <v>999999</v>
      </c>
      <c r="N78" s="14" t="s">
        <v>729</v>
      </c>
      <c r="O78" s="14" t="s">
        <v>729</v>
      </c>
      <c r="P78" s="14" t="s">
        <v>729</v>
      </c>
      <c r="Q78" s="14" t="s">
        <v>729</v>
      </c>
      <c r="R78" s="14" t="s">
        <v>729</v>
      </c>
      <c r="S78" s="14" t="s">
        <v>729</v>
      </c>
      <c r="T78" s="14" t="s">
        <v>729</v>
      </c>
      <c r="U78" s="14" t="s">
        <v>41</v>
      </c>
      <c r="V78" s="14" t="s">
        <v>47</v>
      </c>
      <c r="W78" s="14" t="s">
        <v>42</v>
      </c>
      <c r="X78" s="15" t="s">
        <v>729</v>
      </c>
    </row>
    <row r="79" spans="1:24" x14ac:dyDescent="0.35">
      <c r="A79" s="16" t="s">
        <v>296</v>
      </c>
      <c r="B79" s="17" t="s">
        <v>297</v>
      </c>
      <c r="C79" s="17" t="s">
        <v>729</v>
      </c>
      <c r="D79" s="17" t="s">
        <v>728</v>
      </c>
      <c r="E79" s="17">
        <v>3</v>
      </c>
      <c r="F79" s="17">
        <v>21</v>
      </c>
      <c r="G79" s="17" t="s">
        <v>729</v>
      </c>
      <c r="H79" s="17" t="s">
        <v>729</v>
      </c>
      <c r="I79" s="17">
        <v>11</v>
      </c>
      <c r="J79" s="17" t="s">
        <v>729</v>
      </c>
      <c r="K79" s="17" t="s">
        <v>729</v>
      </c>
      <c r="L79" s="17" t="s">
        <v>35</v>
      </c>
      <c r="M79" s="17">
        <v>999999</v>
      </c>
      <c r="N79" s="17" t="s">
        <v>729</v>
      </c>
      <c r="O79" s="17" t="s">
        <v>729</v>
      </c>
      <c r="P79" s="17" t="s">
        <v>729</v>
      </c>
      <c r="Q79" s="17" t="s">
        <v>729</v>
      </c>
      <c r="R79" s="17" t="s">
        <v>729</v>
      </c>
      <c r="S79" s="17" t="s">
        <v>729</v>
      </c>
      <c r="T79" s="17" t="s">
        <v>729</v>
      </c>
      <c r="U79" s="17" t="s">
        <v>41</v>
      </c>
      <c r="V79" s="17" t="s">
        <v>42</v>
      </c>
      <c r="W79" s="17" t="s">
        <v>42</v>
      </c>
      <c r="X79" s="18" t="s">
        <v>729</v>
      </c>
    </row>
    <row r="80" spans="1:24" x14ac:dyDescent="0.35">
      <c r="A80" s="13" t="s">
        <v>299</v>
      </c>
      <c r="B80" s="14" t="s">
        <v>300</v>
      </c>
      <c r="C80" s="14" t="s">
        <v>729</v>
      </c>
      <c r="D80" s="14" t="s">
        <v>729</v>
      </c>
      <c r="E80" s="14">
        <v>10</v>
      </c>
      <c r="F80" s="14">
        <v>30</v>
      </c>
      <c r="G80" s="14" t="s">
        <v>729</v>
      </c>
      <c r="H80" s="14" t="s">
        <v>729</v>
      </c>
      <c r="I80" s="14">
        <v>20</v>
      </c>
      <c r="J80" s="14" t="s">
        <v>729</v>
      </c>
      <c r="K80" s="14" t="s">
        <v>729</v>
      </c>
      <c r="L80" s="14" t="s">
        <v>35</v>
      </c>
      <c r="M80" s="14">
        <v>999999</v>
      </c>
      <c r="N80" s="14" t="s">
        <v>729</v>
      </c>
      <c r="O80" s="14" t="s">
        <v>729</v>
      </c>
      <c r="P80" s="14" t="s">
        <v>729</v>
      </c>
      <c r="Q80" s="14" t="s">
        <v>729</v>
      </c>
      <c r="R80" s="14" t="s">
        <v>729</v>
      </c>
      <c r="S80" s="14" t="s">
        <v>729</v>
      </c>
      <c r="T80" s="14" t="s">
        <v>729</v>
      </c>
      <c r="U80" s="14"/>
      <c r="V80" s="14" t="s">
        <v>47</v>
      </c>
      <c r="W80" s="14" t="s">
        <v>42</v>
      </c>
      <c r="X80" s="15" t="s">
        <v>729</v>
      </c>
    </row>
    <row r="81" spans="1:24" x14ac:dyDescent="0.35">
      <c r="A81" s="16" t="s">
        <v>302</v>
      </c>
      <c r="B81" s="17" t="s">
        <v>303</v>
      </c>
      <c r="C81" s="17" t="s">
        <v>729</v>
      </c>
      <c r="D81" s="17" t="s">
        <v>728</v>
      </c>
      <c r="E81" s="17">
        <v>18</v>
      </c>
      <c r="F81" s="17">
        <v>24</v>
      </c>
      <c r="G81" s="17" t="s">
        <v>729</v>
      </c>
      <c r="H81" s="17" t="s">
        <v>729</v>
      </c>
      <c r="I81" s="17">
        <v>17</v>
      </c>
      <c r="J81" s="17" t="s">
        <v>729</v>
      </c>
      <c r="K81" s="17" t="s">
        <v>729</v>
      </c>
      <c r="L81" s="17" t="s">
        <v>35</v>
      </c>
      <c r="M81" s="17">
        <v>999999</v>
      </c>
      <c r="N81" s="17" t="s">
        <v>729</v>
      </c>
      <c r="O81" s="17" t="s">
        <v>729</v>
      </c>
      <c r="P81" s="17" t="s">
        <v>729</v>
      </c>
      <c r="Q81" s="17" t="s">
        <v>729</v>
      </c>
      <c r="R81" s="17" t="s">
        <v>729</v>
      </c>
      <c r="S81" s="17" t="s">
        <v>729</v>
      </c>
      <c r="T81" s="17" t="s">
        <v>729</v>
      </c>
      <c r="U81" s="17"/>
      <c r="V81" s="17" t="s">
        <v>47</v>
      </c>
      <c r="W81" s="17" t="s">
        <v>42</v>
      </c>
      <c r="X81" s="18" t="s">
        <v>729</v>
      </c>
    </row>
    <row r="82" spans="1:24" x14ac:dyDescent="0.35">
      <c r="A82" s="13" t="s">
        <v>305</v>
      </c>
      <c r="B82" s="14" t="s">
        <v>306</v>
      </c>
      <c r="C82" s="14" t="s">
        <v>729</v>
      </c>
      <c r="D82" s="14" t="s">
        <v>728</v>
      </c>
      <c r="E82" s="14">
        <v>3</v>
      </c>
      <c r="F82" s="14">
        <v>10</v>
      </c>
      <c r="G82" s="14" t="s">
        <v>729</v>
      </c>
      <c r="H82" s="14" t="s">
        <v>729</v>
      </c>
      <c r="I82" s="14">
        <v>10</v>
      </c>
      <c r="J82" s="14" t="s">
        <v>729</v>
      </c>
      <c r="K82" s="14" t="s">
        <v>729</v>
      </c>
      <c r="L82" s="14" t="s">
        <v>35</v>
      </c>
      <c r="M82" s="14">
        <v>999999</v>
      </c>
      <c r="N82" s="14" t="s">
        <v>729</v>
      </c>
      <c r="O82" s="14" t="s">
        <v>729</v>
      </c>
      <c r="P82" s="14" t="s">
        <v>729</v>
      </c>
      <c r="Q82" s="14" t="s">
        <v>729</v>
      </c>
      <c r="R82" s="14" t="s">
        <v>729</v>
      </c>
      <c r="S82" s="14" t="s">
        <v>729</v>
      </c>
      <c r="T82" s="14" t="s">
        <v>729</v>
      </c>
      <c r="U82" s="14"/>
      <c r="V82" s="14" t="s">
        <v>47</v>
      </c>
      <c r="W82" s="14" t="s">
        <v>42</v>
      </c>
      <c r="X82" s="15" t="s">
        <v>729</v>
      </c>
    </row>
    <row r="83" spans="1:24" x14ac:dyDescent="0.35">
      <c r="A83" s="16" t="s">
        <v>308</v>
      </c>
      <c r="B83" s="17" t="s">
        <v>309</v>
      </c>
      <c r="C83" s="17" t="s">
        <v>729</v>
      </c>
      <c r="D83" s="17" t="s">
        <v>728</v>
      </c>
      <c r="E83" s="17">
        <v>7</v>
      </c>
      <c r="F83" s="17">
        <v>10</v>
      </c>
      <c r="G83" s="17" t="s">
        <v>729</v>
      </c>
      <c r="H83" s="17" t="s">
        <v>729</v>
      </c>
      <c r="I83" s="17">
        <v>9</v>
      </c>
      <c r="J83" s="17" t="s">
        <v>729</v>
      </c>
      <c r="K83" s="17" t="s">
        <v>729</v>
      </c>
      <c r="L83" s="17" t="s">
        <v>35</v>
      </c>
      <c r="M83" s="17">
        <v>999999</v>
      </c>
      <c r="N83" s="17" t="s">
        <v>729</v>
      </c>
      <c r="O83" s="17" t="s">
        <v>729</v>
      </c>
      <c r="P83" s="17" t="s">
        <v>729</v>
      </c>
      <c r="Q83" s="17" t="s">
        <v>729</v>
      </c>
      <c r="R83" s="17" t="s">
        <v>729</v>
      </c>
      <c r="S83" s="17" t="s">
        <v>729</v>
      </c>
      <c r="T83" s="17" t="s">
        <v>729</v>
      </c>
      <c r="U83" s="17"/>
      <c r="V83" s="17" t="s">
        <v>47</v>
      </c>
      <c r="W83" s="17" t="s">
        <v>42</v>
      </c>
      <c r="X83" s="18" t="s">
        <v>729</v>
      </c>
    </row>
    <row r="84" spans="1:24" x14ac:dyDescent="0.35">
      <c r="A84" s="13" t="s">
        <v>311</v>
      </c>
      <c r="B84" s="14" t="s">
        <v>312</v>
      </c>
      <c r="C84" s="14" t="s">
        <v>729</v>
      </c>
      <c r="D84" s="14" t="s">
        <v>728</v>
      </c>
      <c r="E84" s="14">
        <v>5</v>
      </c>
      <c r="F84" s="14">
        <v>17</v>
      </c>
      <c r="G84" s="14" t="s">
        <v>729</v>
      </c>
      <c r="H84" s="14" t="s">
        <v>729</v>
      </c>
      <c r="I84" s="14">
        <v>12</v>
      </c>
      <c r="J84" s="14" t="s">
        <v>729</v>
      </c>
      <c r="K84" s="14" t="s">
        <v>729</v>
      </c>
      <c r="L84" s="14" t="s">
        <v>35</v>
      </c>
      <c r="M84" s="14">
        <v>999999</v>
      </c>
      <c r="N84" s="14" t="s">
        <v>729</v>
      </c>
      <c r="O84" s="14" t="s">
        <v>729</v>
      </c>
      <c r="P84" s="14" t="s">
        <v>729</v>
      </c>
      <c r="Q84" s="14" t="s">
        <v>729</v>
      </c>
      <c r="R84" s="14" t="s">
        <v>729</v>
      </c>
      <c r="S84" s="14" t="s">
        <v>729</v>
      </c>
      <c r="T84" s="14" t="s">
        <v>729</v>
      </c>
      <c r="U84" s="14"/>
      <c r="V84" s="14" t="s">
        <v>47</v>
      </c>
      <c r="W84" s="14" t="s">
        <v>42</v>
      </c>
      <c r="X84" s="15" t="s">
        <v>729</v>
      </c>
    </row>
    <row r="85" spans="1:24" x14ac:dyDescent="0.35">
      <c r="A85" s="16" t="s">
        <v>314</v>
      </c>
      <c r="B85" s="17" t="s">
        <v>315</v>
      </c>
      <c r="C85" s="17" t="s">
        <v>729</v>
      </c>
      <c r="D85" s="17" t="s">
        <v>728</v>
      </c>
      <c r="E85" s="17">
        <v>3</v>
      </c>
      <c r="F85" s="17">
        <v>21</v>
      </c>
      <c r="G85" s="17" t="s">
        <v>729</v>
      </c>
      <c r="H85" s="17" t="s">
        <v>729</v>
      </c>
      <c r="I85" s="17">
        <v>10</v>
      </c>
      <c r="J85" s="17" t="s">
        <v>729</v>
      </c>
      <c r="K85" s="17" t="s">
        <v>729</v>
      </c>
      <c r="L85" s="17" t="s">
        <v>35</v>
      </c>
      <c r="M85" s="17">
        <v>999999</v>
      </c>
      <c r="N85" s="17" t="s">
        <v>729</v>
      </c>
      <c r="O85" s="17" t="s">
        <v>729</v>
      </c>
      <c r="P85" s="17" t="s">
        <v>729</v>
      </c>
      <c r="Q85" s="17" t="s">
        <v>729</v>
      </c>
      <c r="R85" s="17" t="s">
        <v>729</v>
      </c>
      <c r="S85" s="17" t="s">
        <v>729</v>
      </c>
      <c r="T85" s="17" t="s">
        <v>729</v>
      </c>
      <c r="U85" s="17"/>
      <c r="V85" s="17" t="s">
        <v>47</v>
      </c>
      <c r="W85" s="17" t="s">
        <v>42</v>
      </c>
      <c r="X85" s="18" t="s">
        <v>729</v>
      </c>
    </row>
    <row r="86" spans="1:24" x14ac:dyDescent="0.35">
      <c r="A86" s="13" t="s">
        <v>317</v>
      </c>
      <c r="B86" s="14" t="s">
        <v>318</v>
      </c>
      <c r="C86" s="14" t="s">
        <v>729</v>
      </c>
      <c r="D86" s="14" t="s">
        <v>729</v>
      </c>
      <c r="E86" s="14">
        <v>7</v>
      </c>
      <c r="F86" s="14">
        <v>10</v>
      </c>
      <c r="G86" s="14" t="s">
        <v>729</v>
      </c>
      <c r="H86" s="14" t="s">
        <v>729</v>
      </c>
      <c r="I86" s="14">
        <v>9</v>
      </c>
      <c r="J86" s="14" t="s">
        <v>729</v>
      </c>
      <c r="K86" s="14" t="s">
        <v>729</v>
      </c>
      <c r="L86" s="14" t="s">
        <v>35</v>
      </c>
      <c r="M86" s="14">
        <v>999999</v>
      </c>
      <c r="N86" s="14" t="s">
        <v>729</v>
      </c>
      <c r="O86" s="14" t="s">
        <v>729</v>
      </c>
      <c r="P86" s="14" t="s">
        <v>729</v>
      </c>
      <c r="Q86" s="14" t="s">
        <v>729</v>
      </c>
      <c r="R86" s="14" t="s">
        <v>729</v>
      </c>
      <c r="S86" s="14" t="s">
        <v>729</v>
      </c>
      <c r="T86" s="14" t="s">
        <v>729</v>
      </c>
      <c r="U86" s="14" t="s">
        <v>41</v>
      </c>
      <c r="V86" s="14" t="s">
        <v>47</v>
      </c>
      <c r="W86" s="14" t="s">
        <v>42</v>
      </c>
      <c r="X86" s="15" t="s">
        <v>729</v>
      </c>
    </row>
    <row r="87" spans="1:24" x14ac:dyDescent="0.35">
      <c r="A87" s="16" t="s">
        <v>320</v>
      </c>
      <c r="B87" s="17" t="s">
        <v>321</v>
      </c>
      <c r="C87" s="17" t="s">
        <v>729</v>
      </c>
      <c r="D87" s="17" t="s">
        <v>729</v>
      </c>
      <c r="E87" s="17">
        <v>7</v>
      </c>
      <c r="F87" s="17">
        <v>10</v>
      </c>
      <c r="G87" s="17" t="s">
        <v>729</v>
      </c>
      <c r="H87" s="17" t="s">
        <v>729</v>
      </c>
      <c r="I87" s="17">
        <v>9</v>
      </c>
      <c r="J87" s="17" t="s">
        <v>729</v>
      </c>
      <c r="K87" s="17" t="s">
        <v>729</v>
      </c>
      <c r="L87" s="17" t="s">
        <v>35</v>
      </c>
      <c r="M87" s="17">
        <v>999999</v>
      </c>
      <c r="N87" s="17" t="s">
        <v>729</v>
      </c>
      <c r="O87" s="17" t="s">
        <v>729</v>
      </c>
      <c r="P87" s="17" t="s">
        <v>729</v>
      </c>
      <c r="Q87" s="17" t="s">
        <v>729</v>
      </c>
      <c r="R87" s="17" t="s">
        <v>729</v>
      </c>
      <c r="S87" s="17" t="s">
        <v>729</v>
      </c>
      <c r="T87" s="17" t="s">
        <v>729</v>
      </c>
      <c r="U87" s="17"/>
      <c r="V87" s="17" t="s">
        <v>47</v>
      </c>
      <c r="W87" s="17" t="s">
        <v>42</v>
      </c>
      <c r="X87" s="18" t="s">
        <v>729</v>
      </c>
    </row>
    <row r="88" spans="1:24" x14ac:dyDescent="0.35">
      <c r="A88" s="13" t="s">
        <v>323</v>
      </c>
      <c r="B88" s="14" t="s">
        <v>324</v>
      </c>
      <c r="C88" s="14" t="s">
        <v>729</v>
      </c>
      <c r="D88" s="14" t="s">
        <v>728</v>
      </c>
      <c r="E88" s="14">
        <v>17</v>
      </c>
      <c r="F88" s="14">
        <v>24</v>
      </c>
      <c r="G88" s="14" t="s">
        <v>729</v>
      </c>
      <c r="H88" s="14" t="s">
        <v>729</v>
      </c>
      <c r="I88" s="14">
        <v>17</v>
      </c>
      <c r="J88" s="14" t="s">
        <v>729</v>
      </c>
      <c r="K88" s="14" t="s">
        <v>729</v>
      </c>
      <c r="L88" s="14" t="s">
        <v>35</v>
      </c>
      <c r="M88" s="14">
        <v>999999</v>
      </c>
      <c r="N88" s="14" t="s">
        <v>728</v>
      </c>
      <c r="O88" s="14" t="s">
        <v>728</v>
      </c>
      <c r="P88" s="14" t="s">
        <v>729</v>
      </c>
      <c r="Q88" s="14" t="s">
        <v>729</v>
      </c>
      <c r="R88" s="14" t="s">
        <v>729</v>
      </c>
      <c r="S88" s="14" t="s">
        <v>729</v>
      </c>
      <c r="T88" s="14" t="s">
        <v>729</v>
      </c>
      <c r="U88" s="14"/>
      <c r="V88" s="14" t="s">
        <v>47</v>
      </c>
      <c r="W88" s="14" t="s">
        <v>42</v>
      </c>
      <c r="X88" s="15" t="s">
        <v>729</v>
      </c>
    </row>
    <row r="89" spans="1:24" x14ac:dyDescent="0.35">
      <c r="A89" s="16" t="s">
        <v>326</v>
      </c>
      <c r="B89" s="17" t="s">
        <v>327</v>
      </c>
      <c r="C89" s="17" t="s">
        <v>729</v>
      </c>
      <c r="D89" s="17" t="s">
        <v>728</v>
      </c>
      <c r="E89" s="17">
        <v>1</v>
      </c>
      <c r="F89" s="17">
        <v>1</v>
      </c>
      <c r="G89" s="17">
        <v>0</v>
      </c>
      <c r="H89" s="17" t="s">
        <v>729</v>
      </c>
      <c r="I89" s="17">
        <v>1</v>
      </c>
      <c r="J89" s="17" t="s">
        <v>729</v>
      </c>
      <c r="K89" s="17" t="s">
        <v>136</v>
      </c>
      <c r="L89" s="17" t="s">
        <v>35</v>
      </c>
      <c r="M89" s="17">
        <v>999999</v>
      </c>
      <c r="N89" s="17" t="s">
        <v>729</v>
      </c>
      <c r="O89" s="17" t="s">
        <v>729</v>
      </c>
      <c r="P89" s="17" t="s">
        <v>729</v>
      </c>
      <c r="Q89" s="17" t="s">
        <v>729</v>
      </c>
      <c r="R89" s="17" t="s">
        <v>729</v>
      </c>
      <c r="S89" s="17" t="s">
        <v>729</v>
      </c>
      <c r="T89" s="17" t="s">
        <v>729</v>
      </c>
      <c r="U89" s="17"/>
      <c r="V89" s="17" t="s">
        <v>47</v>
      </c>
      <c r="W89" s="17" t="s">
        <v>42</v>
      </c>
      <c r="X89" s="18" t="s">
        <v>729</v>
      </c>
    </row>
    <row r="90" spans="1:24" x14ac:dyDescent="0.35">
      <c r="A90" s="13" t="s">
        <v>329</v>
      </c>
      <c r="B90" s="14" t="s">
        <v>330</v>
      </c>
      <c r="C90" s="14" t="s">
        <v>729</v>
      </c>
      <c r="D90" s="14" t="s">
        <v>728</v>
      </c>
      <c r="E90" s="14">
        <v>3</v>
      </c>
      <c r="F90" s="14">
        <v>21</v>
      </c>
      <c r="G90" s="14" t="s">
        <v>729</v>
      </c>
      <c r="H90" s="14" t="s">
        <v>729</v>
      </c>
      <c r="I90" s="14">
        <v>10</v>
      </c>
      <c r="J90" s="14" t="s">
        <v>729</v>
      </c>
      <c r="K90" s="14" t="s">
        <v>729</v>
      </c>
      <c r="L90" s="14" t="s">
        <v>35</v>
      </c>
      <c r="M90" s="14">
        <v>999999</v>
      </c>
      <c r="N90" s="14" t="s">
        <v>729</v>
      </c>
      <c r="O90" s="14" t="s">
        <v>729</v>
      </c>
      <c r="P90" s="14" t="s">
        <v>729</v>
      </c>
      <c r="Q90" s="14" t="s">
        <v>729</v>
      </c>
      <c r="R90" s="14" t="s">
        <v>729</v>
      </c>
      <c r="S90" s="14" t="s">
        <v>729</v>
      </c>
      <c r="T90" s="14" t="s">
        <v>729</v>
      </c>
      <c r="U90" s="14"/>
      <c r="V90" s="14" t="s">
        <v>47</v>
      </c>
      <c r="W90" s="14" t="s">
        <v>42</v>
      </c>
      <c r="X90" s="15" t="s">
        <v>729</v>
      </c>
    </row>
    <row r="91" spans="1:24" x14ac:dyDescent="0.35">
      <c r="A91" s="16" t="s">
        <v>332</v>
      </c>
      <c r="B91" s="17" t="s">
        <v>333</v>
      </c>
      <c r="C91" s="17" t="s">
        <v>729</v>
      </c>
      <c r="D91" s="17" t="s">
        <v>729</v>
      </c>
      <c r="E91" s="17">
        <v>5</v>
      </c>
      <c r="F91" s="17">
        <v>17</v>
      </c>
      <c r="G91" s="17" t="s">
        <v>729</v>
      </c>
      <c r="H91" s="17" t="s">
        <v>729</v>
      </c>
      <c r="I91" s="17">
        <v>12</v>
      </c>
      <c r="J91" s="17" t="s">
        <v>729</v>
      </c>
      <c r="K91" s="17" t="s">
        <v>729</v>
      </c>
      <c r="L91" s="17" t="s">
        <v>35</v>
      </c>
      <c r="M91" s="17">
        <v>999999</v>
      </c>
      <c r="N91" s="17" t="s">
        <v>729</v>
      </c>
      <c r="O91" s="17" t="s">
        <v>729</v>
      </c>
      <c r="P91" s="17" t="s">
        <v>729</v>
      </c>
      <c r="Q91" s="17" t="s">
        <v>729</v>
      </c>
      <c r="R91" s="17" t="s">
        <v>729</v>
      </c>
      <c r="S91" s="17" t="s">
        <v>729</v>
      </c>
      <c r="T91" s="17" t="s">
        <v>729</v>
      </c>
      <c r="U91" s="17"/>
      <c r="V91" s="17" t="s">
        <v>47</v>
      </c>
      <c r="W91" s="17" t="s">
        <v>42</v>
      </c>
      <c r="X91" s="18" t="s">
        <v>729</v>
      </c>
    </row>
    <row r="92" spans="1:24" x14ac:dyDescent="0.35">
      <c r="A92" s="13" t="s">
        <v>335</v>
      </c>
      <c r="B92" s="14" t="s">
        <v>336</v>
      </c>
      <c r="C92" s="14" t="s">
        <v>729</v>
      </c>
      <c r="D92" s="14" t="s">
        <v>729</v>
      </c>
      <c r="E92" s="14">
        <v>1</v>
      </c>
      <c r="F92" s="14">
        <v>1</v>
      </c>
      <c r="G92" s="14">
        <v>0</v>
      </c>
      <c r="H92" s="14" t="s">
        <v>729</v>
      </c>
      <c r="I92" s="14">
        <v>1</v>
      </c>
      <c r="J92" s="14" t="s">
        <v>729</v>
      </c>
      <c r="K92" s="14" t="s">
        <v>136</v>
      </c>
      <c r="L92" s="14" t="s">
        <v>35</v>
      </c>
      <c r="M92" s="14">
        <v>999999</v>
      </c>
      <c r="N92" s="14" t="s">
        <v>729</v>
      </c>
      <c r="O92" s="14" t="s">
        <v>729</v>
      </c>
      <c r="P92" s="14" t="s">
        <v>729</v>
      </c>
      <c r="Q92" s="14" t="s">
        <v>729</v>
      </c>
      <c r="R92" s="14" t="s">
        <v>729</v>
      </c>
      <c r="S92" s="14" t="s">
        <v>729</v>
      </c>
      <c r="T92" s="14" t="s">
        <v>729</v>
      </c>
      <c r="U92" s="14"/>
      <c r="V92" s="14" t="s">
        <v>47</v>
      </c>
      <c r="W92" s="14" t="s">
        <v>42</v>
      </c>
      <c r="X92" s="15" t="s">
        <v>729</v>
      </c>
    </row>
    <row r="93" spans="1:24" x14ac:dyDescent="0.35">
      <c r="A93" s="16" t="s">
        <v>338</v>
      </c>
      <c r="B93" s="17" t="s">
        <v>339</v>
      </c>
      <c r="C93" s="17" t="s">
        <v>729</v>
      </c>
      <c r="D93" s="17" t="s">
        <v>728</v>
      </c>
      <c r="E93" s="17">
        <v>3</v>
      </c>
      <c r="F93" s="17">
        <v>9</v>
      </c>
      <c r="G93" s="17">
        <v>0</v>
      </c>
      <c r="H93" s="17" t="s">
        <v>729</v>
      </c>
      <c r="I93" s="17">
        <v>9</v>
      </c>
      <c r="J93" s="17" t="s">
        <v>729</v>
      </c>
      <c r="K93" s="17" t="s">
        <v>136</v>
      </c>
      <c r="L93" s="17" t="s">
        <v>35</v>
      </c>
      <c r="M93" s="17">
        <v>999999</v>
      </c>
      <c r="N93" s="17" t="s">
        <v>729</v>
      </c>
      <c r="O93" s="17" t="s">
        <v>729</v>
      </c>
      <c r="P93" s="17" t="s">
        <v>729</v>
      </c>
      <c r="Q93" s="17" t="s">
        <v>729</v>
      </c>
      <c r="R93" s="17" t="s">
        <v>729</v>
      </c>
      <c r="S93" s="17" t="s">
        <v>729</v>
      </c>
      <c r="T93" s="17" t="s">
        <v>729</v>
      </c>
      <c r="U93" s="17"/>
      <c r="V93" s="17" t="s">
        <v>42</v>
      </c>
      <c r="W93" s="17" t="s">
        <v>42</v>
      </c>
      <c r="X93" s="18" t="s">
        <v>729</v>
      </c>
    </row>
    <row r="94" spans="1:24" x14ac:dyDescent="0.35">
      <c r="A94" s="13" t="s">
        <v>341</v>
      </c>
      <c r="B94" s="14" t="s">
        <v>342</v>
      </c>
      <c r="C94" s="14" t="s">
        <v>729</v>
      </c>
      <c r="D94" s="14" t="s">
        <v>728</v>
      </c>
      <c r="E94" s="14">
        <v>3</v>
      </c>
      <c r="F94" s="14">
        <v>10</v>
      </c>
      <c r="G94" s="14">
        <v>0</v>
      </c>
      <c r="H94" s="14" t="s">
        <v>729</v>
      </c>
      <c r="I94" s="14">
        <v>6</v>
      </c>
      <c r="J94" s="14" t="s">
        <v>729</v>
      </c>
      <c r="K94" s="14" t="s">
        <v>136</v>
      </c>
      <c r="L94" s="14" t="s">
        <v>35</v>
      </c>
      <c r="M94" s="14">
        <v>999999</v>
      </c>
      <c r="N94" s="14" t="s">
        <v>729</v>
      </c>
      <c r="O94" s="14" t="s">
        <v>729</v>
      </c>
      <c r="P94" s="14" t="s">
        <v>728</v>
      </c>
      <c r="Q94" s="14" t="s">
        <v>729</v>
      </c>
      <c r="R94" s="14" t="s">
        <v>729</v>
      </c>
      <c r="S94" s="14" t="s">
        <v>729</v>
      </c>
      <c r="T94" s="14" t="s">
        <v>729</v>
      </c>
      <c r="U94" s="14"/>
      <c r="V94" s="14" t="s">
        <v>47</v>
      </c>
      <c r="W94" s="14" t="s">
        <v>42</v>
      </c>
      <c r="X94" s="15" t="s">
        <v>729</v>
      </c>
    </row>
    <row r="95" spans="1:24" x14ac:dyDescent="0.35">
      <c r="A95" s="16" t="s">
        <v>344</v>
      </c>
      <c r="B95" s="17" t="s">
        <v>345</v>
      </c>
      <c r="C95" s="17" t="s">
        <v>729</v>
      </c>
      <c r="D95" s="17" t="s">
        <v>728</v>
      </c>
      <c r="E95" s="17">
        <v>9</v>
      </c>
      <c r="F95" s="17">
        <v>14</v>
      </c>
      <c r="G95" s="17">
        <v>0</v>
      </c>
      <c r="H95" s="17" t="s">
        <v>729</v>
      </c>
      <c r="I95" s="17">
        <v>13</v>
      </c>
      <c r="J95" s="17" t="s">
        <v>729</v>
      </c>
      <c r="K95" s="17" t="s">
        <v>136</v>
      </c>
      <c r="L95" s="17" t="s">
        <v>35</v>
      </c>
      <c r="M95" s="17">
        <v>999999</v>
      </c>
      <c r="N95" s="17" t="s">
        <v>729</v>
      </c>
      <c r="O95" s="17" t="s">
        <v>729</v>
      </c>
      <c r="P95" s="17" t="s">
        <v>728</v>
      </c>
      <c r="Q95" s="17" t="s">
        <v>729</v>
      </c>
      <c r="R95" s="17" t="s">
        <v>729</v>
      </c>
      <c r="S95" s="17" t="s">
        <v>729</v>
      </c>
      <c r="T95" s="17" t="s">
        <v>729</v>
      </c>
      <c r="U95" s="17"/>
      <c r="V95" s="17" t="s">
        <v>42</v>
      </c>
      <c r="W95" s="17" t="s">
        <v>42</v>
      </c>
      <c r="X95" s="18" t="s">
        <v>729</v>
      </c>
    </row>
    <row r="96" spans="1:24" x14ac:dyDescent="0.35">
      <c r="A96" s="13" t="s">
        <v>347</v>
      </c>
      <c r="B96" s="14" t="s">
        <v>348</v>
      </c>
      <c r="C96" s="14" t="s">
        <v>729</v>
      </c>
      <c r="D96" s="14" t="s">
        <v>728</v>
      </c>
      <c r="E96" s="14">
        <v>3</v>
      </c>
      <c r="F96" s="14">
        <v>21</v>
      </c>
      <c r="G96" s="14">
        <v>0</v>
      </c>
      <c r="H96" s="14" t="s">
        <v>729</v>
      </c>
      <c r="I96" s="14">
        <v>10</v>
      </c>
      <c r="J96" s="14" t="s">
        <v>729</v>
      </c>
      <c r="K96" s="14" t="s">
        <v>136</v>
      </c>
      <c r="L96" s="14" t="s">
        <v>35</v>
      </c>
      <c r="M96" s="14">
        <v>999999</v>
      </c>
      <c r="N96" s="14" t="s">
        <v>729</v>
      </c>
      <c r="O96" s="14" t="s">
        <v>729</v>
      </c>
      <c r="P96" s="14" t="s">
        <v>728</v>
      </c>
      <c r="Q96" s="14" t="s">
        <v>729</v>
      </c>
      <c r="R96" s="14" t="s">
        <v>729</v>
      </c>
      <c r="S96" s="14" t="s">
        <v>729</v>
      </c>
      <c r="T96" s="14" t="s">
        <v>729</v>
      </c>
      <c r="U96" s="14"/>
      <c r="V96" s="14" t="s">
        <v>42</v>
      </c>
      <c r="W96" s="14" t="s">
        <v>42</v>
      </c>
      <c r="X96" s="15" t="s">
        <v>729</v>
      </c>
    </row>
    <row r="97" spans="1:24" x14ac:dyDescent="0.35">
      <c r="A97" s="16" t="s">
        <v>350</v>
      </c>
      <c r="B97" s="17" t="s">
        <v>351</v>
      </c>
      <c r="C97" s="17" t="s">
        <v>729</v>
      </c>
      <c r="D97" s="17" t="s">
        <v>728</v>
      </c>
      <c r="E97" s="17">
        <v>4</v>
      </c>
      <c r="F97" s="17">
        <v>10</v>
      </c>
      <c r="G97" s="17">
        <v>0</v>
      </c>
      <c r="H97" s="17" t="s">
        <v>729</v>
      </c>
      <c r="I97" s="17">
        <v>11</v>
      </c>
      <c r="J97" s="17" t="s">
        <v>729</v>
      </c>
      <c r="K97" s="17" t="s">
        <v>136</v>
      </c>
      <c r="L97" s="17" t="s">
        <v>35</v>
      </c>
      <c r="M97" s="17">
        <v>999999</v>
      </c>
      <c r="N97" s="17" t="s">
        <v>729</v>
      </c>
      <c r="O97" s="17" t="s">
        <v>729</v>
      </c>
      <c r="P97" s="17" t="s">
        <v>728</v>
      </c>
      <c r="Q97" s="17" t="s">
        <v>729</v>
      </c>
      <c r="R97" s="17" t="s">
        <v>729</v>
      </c>
      <c r="S97" s="17" t="s">
        <v>729</v>
      </c>
      <c r="T97" s="17" t="s">
        <v>729</v>
      </c>
      <c r="U97" s="17"/>
      <c r="V97" s="17" t="s">
        <v>42</v>
      </c>
      <c r="W97" s="17" t="s">
        <v>42</v>
      </c>
      <c r="X97" s="18" t="s">
        <v>729</v>
      </c>
    </row>
    <row r="98" spans="1:24" x14ac:dyDescent="0.35">
      <c r="A98" s="13" t="s">
        <v>353</v>
      </c>
      <c r="B98" s="14" t="s">
        <v>354</v>
      </c>
      <c r="C98" s="14" t="s">
        <v>729</v>
      </c>
      <c r="D98" s="14" t="s">
        <v>728</v>
      </c>
      <c r="E98" s="14">
        <v>3</v>
      </c>
      <c r="F98" s="14">
        <v>10</v>
      </c>
      <c r="G98" s="14">
        <v>0</v>
      </c>
      <c r="H98" s="14" t="s">
        <v>729</v>
      </c>
      <c r="I98" s="14">
        <v>6</v>
      </c>
      <c r="J98" s="14" t="s">
        <v>729</v>
      </c>
      <c r="K98" s="14" t="s">
        <v>136</v>
      </c>
      <c r="L98" s="14" t="s">
        <v>35</v>
      </c>
      <c r="M98" s="14">
        <v>999999</v>
      </c>
      <c r="N98" s="14" t="s">
        <v>729</v>
      </c>
      <c r="O98" s="14" t="s">
        <v>729</v>
      </c>
      <c r="P98" s="14" t="s">
        <v>728</v>
      </c>
      <c r="Q98" s="14" t="s">
        <v>729</v>
      </c>
      <c r="R98" s="14" t="s">
        <v>729</v>
      </c>
      <c r="S98" s="14" t="s">
        <v>729</v>
      </c>
      <c r="T98" s="14" t="s">
        <v>729</v>
      </c>
      <c r="U98" s="14"/>
      <c r="V98" s="14" t="s">
        <v>47</v>
      </c>
      <c r="W98" s="14" t="s">
        <v>42</v>
      </c>
      <c r="X98" s="15" t="s">
        <v>729</v>
      </c>
    </row>
    <row r="99" spans="1:24" x14ac:dyDescent="0.35">
      <c r="A99" s="16" t="s">
        <v>356</v>
      </c>
      <c r="B99" s="17" t="s">
        <v>357</v>
      </c>
      <c r="C99" s="17" t="s">
        <v>729</v>
      </c>
      <c r="D99" s="17" t="s">
        <v>728</v>
      </c>
      <c r="E99" s="17">
        <v>1</v>
      </c>
      <c r="F99" s="17">
        <v>1</v>
      </c>
      <c r="G99" s="17">
        <v>0</v>
      </c>
      <c r="H99" s="17" t="s">
        <v>729</v>
      </c>
      <c r="I99" s="17">
        <v>1</v>
      </c>
      <c r="J99" s="17" t="s">
        <v>729</v>
      </c>
      <c r="K99" s="17" t="s">
        <v>136</v>
      </c>
      <c r="L99" s="17" t="s">
        <v>35</v>
      </c>
      <c r="M99" s="17">
        <v>999999</v>
      </c>
      <c r="N99" s="17" t="s">
        <v>729</v>
      </c>
      <c r="O99" s="17" t="s">
        <v>729</v>
      </c>
      <c r="P99" s="17" t="s">
        <v>728</v>
      </c>
      <c r="Q99" s="17" t="s">
        <v>729</v>
      </c>
      <c r="R99" s="17" t="s">
        <v>729</v>
      </c>
      <c r="S99" s="17" t="s">
        <v>729</v>
      </c>
      <c r="T99" s="17" t="s">
        <v>729</v>
      </c>
      <c r="U99" s="17"/>
      <c r="V99" s="17" t="s">
        <v>42</v>
      </c>
      <c r="W99" s="17" t="s">
        <v>42</v>
      </c>
      <c r="X99" s="18" t="s">
        <v>729</v>
      </c>
    </row>
    <row r="100" spans="1:24" x14ac:dyDescent="0.35">
      <c r="A100" s="13" t="s">
        <v>359</v>
      </c>
      <c r="B100" s="14" t="s">
        <v>360</v>
      </c>
      <c r="C100" s="14" t="s">
        <v>729</v>
      </c>
      <c r="D100" s="14" t="s">
        <v>728</v>
      </c>
      <c r="E100" s="14">
        <v>1</v>
      </c>
      <c r="F100" s="14">
        <v>1</v>
      </c>
      <c r="G100" s="14">
        <v>0</v>
      </c>
      <c r="H100" s="14" t="s">
        <v>729</v>
      </c>
      <c r="I100" s="14">
        <v>1</v>
      </c>
      <c r="J100" s="14" t="s">
        <v>729</v>
      </c>
      <c r="K100" s="14" t="s">
        <v>136</v>
      </c>
      <c r="L100" s="14" t="s">
        <v>35</v>
      </c>
      <c r="M100" s="14">
        <v>999999</v>
      </c>
      <c r="N100" s="14" t="s">
        <v>729</v>
      </c>
      <c r="O100" s="14" t="s">
        <v>729</v>
      </c>
      <c r="P100" s="14" t="s">
        <v>728</v>
      </c>
      <c r="Q100" s="14" t="s">
        <v>729</v>
      </c>
      <c r="R100" s="14" t="s">
        <v>729</v>
      </c>
      <c r="S100" s="14" t="s">
        <v>729</v>
      </c>
      <c r="T100" s="14" t="s">
        <v>729</v>
      </c>
      <c r="U100" s="14"/>
      <c r="V100" s="14" t="s">
        <v>42</v>
      </c>
      <c r="W100" s="14" t="s">
        <v>42</v>
      </c>
      <c r="X100" s="15" t="s">
        <v>729</v>
      </c>
    </row>
    <row r="101" spans="1:24" x14ac:dyDescent="0.35">
      <c r="A101" s="16" t="s">
        <v>362</v>
      </c>
      <c r="B101" s="17" t="s">
        <v>363</v>
      </c>
      <c r="C101" s="17" t="s">
        <v>729</v>
      </c>
      <c r="D101" s="17" t="s">
        <v>728</v>
      </c>
      <c r="E101" s="17">
        <v>1</v>
      </c>
      <c r="F101" s="17">
        <v>1</v>
      </c>
      <c r="G101" s="17">
        <v>0</v>
      </c>
      <c r="H101" s="17" t="s">
        <v>729</v>
      </c>
      <c r="I101" s="17">
        <v>1</v>
      </c>
      <c r="J101" s="17" t="s">
        <v>729</v>
      </c>
      <c r="K101" s="17" t="s">
        <v>136</v>
      </c>
      <c r="L101" s="17" t="s">
        <v>35</v>
      </c>
      <c r="M101" s="17">
        <v>999999</v>
      </c>
      <c r="N101" s="17" t="s">
        <v>729</v>
      </c>
      <c r="O101" s="17" t="s">
        <v>729</v>
      </c>
      <c r="P101" s="17" t="s">
        <v>728</v>
      </c>
      <c r="Q101" s="17" t="s">
        <v>729</v>
      </c>
      <c r="R101" s="17" t="s">
        <v>729</v>
      </c>
      <c r="S101" s="17" t="s">
        <v>729</v>
      </c>
      <c r="T101" s="17" t="s">
        <v>729</v>
      </c>
      <c r="U101" s="17"/>
      <c r="V101" s="17" t="s">
        <v>42</v>
      </c>
      <c r="W101" s="17" t="s">
        <v>42</v>
      </c>
      <c r="X101" s="18" t="s">
        <v>729</v>
      </c>
    </row>
    <row r="102" spans="1:24" x14ac:dyDescent="0.35">
      <c r="A102" s="13" t="s">
        <v>365</v>
      </c>
      <c r="B102" s="14" t="s">
        <v>366</v>
      </c>
      <c r="C102" s="14" t="s">
        <v>729</v>
      </c>
      <c r="D102" s="14" t="s">
        <v>728</v>
      </c>
      <c r="E102" s="14"/>
      <c r="F102" s="14"/>
      <c r="G102" s="14">
        <v>0</v>
      </c>
      <c r="H102" s="14" t="s">
        <v>729</v>
      </c>
      <c r="I102" s="14"/>
      <c r="J102" s="14" t="s">
        <v>729</v>
      </c>
      <c r="K102" s="14" t="s">
        <v>136</v>
      </c>
      <c r="L102" s="14"/>
      <c r="M102" s="14">
        <v>999999</v>
      </c>
      <c r="N102" s="14" t="s">
        <v>729</v>
      </c>
      <c r="O102" s="14" t="s">
        <v>729</v>
      </c>
      <c r="P102" s="14" t="s">
        <v>729</v>
      </c>
      <c r="Q102" s="14" t="s">
        <v>729</v>
      </c>
      <c r="R102" s="14" t="s">
        <v>729</v>
      </c>
      <c r="S102" s="14" t="s">
        <v>729</v>
      </c>
      <c r="T102" s="14" t="s">
        <v>729</v>
      </c>
      <c r="U102" s="14" t="s">
        <v>41</v>
      </c>
      <c r="V102" s="14"/>
      <c r="W102" s="14"/>
      <c r="X102" s="15" t="s">
        <v>729</v>
      </c>
    </row>
    <row r="103" spans="1:24" x14ac:dyDescent="0.35">
      <c r="A103" s="16" t="s">
        <v>368</v>
      </c>
      <c r="B103" s="17" t="s">
        <v>369</v>
      </c>
      <c r="C103" s="17" t="s">
        <v>729</v>
      </c>
      <c r="D103" s="17" t="s">
        <v>728</v>
      </c>
      <c r="E103" s="17"/>
      <c r="F103" s="17"/>
      <c r="G103" s="17">
        <v>0</v>
      </c>
      <c r="H103" s="17" t="s">
        <v>729</v>
      </c>
      <c r="I103" s="17"/>
      <c r="J103" s="17" t="s">
        <v>729</v>
      </c>
      <c r="K103" s="17" t="s">
        <v>136</v>
      </c>
      <c r="L103" s="17"/>
      <c r="M103" s="17">
        <v>999999</v>
      </c>
      <c r="N103" s="17" t="s">
        <v>729</v>
      </c>
      <c r="O103" s="17" t="s">
        <v>729</v>
      </c>
      <c r="P103" s="17" t="s">
        <v>729</v>
      </c>
      <c r="Q103" s="17" t="s">
        <v>729</v>
      </c>
      <c r="R103" s="17" t="s">
        <v>729</v>
      </c>
      <c r="S103" s="17" t="s">
        <v>729</v>
      </c>
      <c r="T103" s="17" t="s">
        <v>729</v>
      </c>
      <c r="U103" s="17" t="s">
        <v>41</v>
      </c>
      <c r="V103" s="17"/>
      <c r="W103" s="17"/>
      <c r="X103" s="18" t="s">
        <v>729</v>
      </c>
    </row>
    <row r="104" spans="1:24" x14ac:dyDescent="0.35">
      <c r="A104" s="13" t="s">
        <v>371</v>
      </c>
      <c r="B104" s="14" t="s">
        <v>372</v>
      </c>
      <c r="C104" s="14" t="s">
        <v>729</v>
      </c>
      <c r="D104" s="14" t="s">
        <v>728</v>
      </c>
      <c r="E104" s="14"/>
      <c r="F104" s="14"/>
      <c r="G104" s="14">
        <v>0</v>
      </c>
      <c r="H104" s="14" t="s">
        <v>729</v>
      </c>
      <c r="I104" s="14"/>
      <c r="J104" s="14" t="s">
        <v>729</v>
      </c>
      <c r="K104" s="14" t="s">
        <v>136</v>
      </c>
      <c r="L104" s="14"/>
      <c r="M104" s="14">
        <v>999999</v>
      </c>
      <c r="N104" s="14" t="s">
        <v>729</v>
      </c>
      <c r="O104" s="14" t="s">
        <v>729</v>
      </c>
      <c r="P104" s="14" t="s">
        <v>729</v>
      </c>
      <c r="Q104" s="14" t="s">
        <v>729</v>
      </c>
      <c r="R104" s="14" t="s">
        <v>729</v>
      </c>
      <c r="S104" s="14" t="s">
        <v>729</v>
      </c>
      <c r="T104" s="14" t="s">
        <v>729</v>
      </c>
      <c r="U104" s="14" t="s">
        <v>41</v>
      </c>
      <c r="V104" s="14"/>
      <c r="W104" s="14"/>
      <c r="X104" s="15" t="s">
        <v>729</v>
      </c>
    </row>
    <row r="105" spans="1:24" x14ac:dyDescent="0.35">
      <c r="A105" s="16" t="s">
        <v>374</v>
      </c>
      <c r="B105" s="17" t="s">
        <v>375</v>
      </c>
      <c r="C105" s="17" t="s">
        <v>729</v>
      </c>
      <c r="D105" s="17" t="s">
        <v>728</v>
      </c>
      <c r="E105" s="17"/>
      <c r="F105" s="17"/>
      <c r="G105" s="17">
        <v>0</v>
      </c>
      <c r="H105" s="17" t="s">
        <v>729</v>
      </c>
      <c r="I105" s="17"/>
      <c r="J105" s="17" t="s">
        <v>729</v>
      </c>
      <c r="K105" s="17" t="s">
        <v>136</v>
      </c>
      <c r="L105" s="17"/>
      <c r="M105" s="17">
        <v>999999</v>
      </c>
      <c r="N105" s="17" t="s">
        <v>729</v>
      </c>
      <c r="O105" s="17" t="s">
        <v>729</v>
      </c>
      <c r="P105" s="17" t="s">
        <v>729</v>
      </c>
      <c r="Q105" s="17" t="s">
        <v>729</v>
      </c>
      <c r="R105" s="17" t="s">
        <v>729</v>
      </c>
      <c r="S105" s="17" t="s">
        <v>729</v>
      </c>
      <c r="T105" s="17" t="s">
        <v>729</v>
      </c>
      <c r="U105" s="17" t="s">
        <v>41</v>
      </c>
      <c r="V105" s="17"/>
      <c r="W105" s="17"/>
      <c r="X105" s="18" t="s">
        <v>729</v>
      </c>
    </row>
    <row r="106" spans="1:24" x14ac:dyDescent="0.35">
      <c r="A106" s="13" t="s">
        <v>377</v>
      </c>
      <c r="B106" s="14" t="s">
        <v>378</v>
      </c>
      <c r="C106" s="14" t="s">
        <v>729</v>
      </c>
      <c r="D106" s="14" t="s">
        <v>728</v>
      </c>
      <c r="E106" s="14">
        <v>8</v>
      </c>
      <c r="F106" s="14">
        <v>30</v>
      </c>
      <c r="G106" s="14">
        <v>0</v>
      </c>
      <c r="H106" s="14" t="s">
        <v>729</v>
      </c>
      <c r="I106" s="14">
        <v>20</v>
      </c>
      <c r="J106" s="14" t="s">
        <v>729</v>
      </c>
      <c r="K106" s="14" t="s">
        <v>136</v>
      </c>
      <c r="L106" s="14" t="s">
        <v>35</v>
      </c>
      <c r="M106" s="14">
        <v>999999</v>
      </c>
      <c r="N106" s="14" t="s">
        <v>729</v>
      </c>
      <c r="O106" s="14" t="s">
        <v>729</v>
      </c>
      <c r="P106" s="14" t="s">
        <v>729</v>
      </c>
      <c r="Q106" s="14" t="s">
        <v>729</v>
      </c>
      <c r="R106" s="14" t="s">
        <v>729</v>
      </c>
      <c r="S106" s="14" t="s">
        <v>729</v>
      </c>
      <c r="T106" s="14" t="s">
        <v>729</v>
      </c>
      <c r="U106" s="14" t="s">
        <v>41</v>
      </c>
      <c r="V106" s="14" t="s">
        <v>42</v>
      </c>
      <c r="W106" s="14" t="s">
        <v>42</v>
      </c>
      <c r="X106" s="15" t="s">
        <v>729</v>
      </c>
    </row>
    <row r="107" spans="1:24" x14ac:dyDescent="0.35">
      <c r="A107" s="16" t="s">
        <v>380</v>
      </c>
      <c r="B107" s="17" t="s">
        <v>381</v>
      </c>
      <c r="C107" s="17" t="s">
        <v>729</v>
      </c>
      <c r="D107" s="17" t="s">
        <v>728</v>
      </c>
      <c r="E107" s="17"/>
      <c r="F107" s="17"/>
      <c r="G107" s="17">
        <v>0</v>
      </c>
      <c r="H107" s="17" t="s">
        <v>729</v>
      </c>
      <c r="I107" s="17"/>
      <c r="J107" s="17" t="s">
        <v>729</v>
      </c>
      <c r="K107" s="17" t="s">
        <v>136</v>
      </c>
      <c r="L107" s="17"/>
      <c r="M107" s="17">
        <v>999999</v>
      </c>
      <c r="N107" s="17" t="s">
        <v>729</v>
      </c>
      <c r="O107" s="17" t="s">
        <v>729</v>
      </c>
      <c r="P107" s="17" t="s">
        <v>729</v>
      </c>
      <c r="Q107" s="17" t="s">
        <v>729</v>
      </c>
      <c r="R107" s="17" t="s">
        <v>729</v>
      </c>
      <c r="S107" s="17" t="s">
        <v>729</v>
      </c>
      <c r="T107" s="17" t="s">
        <v>729</v>
      </c>
      <c r="U107" s="17"/>
      <c r="V107" s="17"/>
      <c r="W107" s="17"/>
      <c r="X107" s="18" t="s">
        <v>729</v>
      </c>
    </row>
    <row r="108" spans="1:24" x14ac:dyDescent="0.35">
      <c r="A108" s="13" t="s">
        <v>384</v>
      </c>
      <c r="B108" s="14" t="s">
        <v>385</v>
      </c>
      <c r="C108" s="14" t="s">
        <v>729</v>
      </c>
      <c r="D108" s="14" t="s">
        <v>728</v>
      </c>
      <c r="E108" s="14"/>
      <c r="F108" s="14"/>
      <c r="G108" s="14">
        <v>0</v>
      </c>
      <c r="H108" s="14" t="s">
        <v>729</v>
      </c>
      <c r="I108" s="14"/>
      <c r="J108" s="14" t="s">
        <v>729</v>
      </c>
      <c r="K108" s="14" t="s">
        <v>136</v>
      </c>
      <c r="L108" s="14"/>
      <c r="M108" s="14">
        <v>999999</v>
      </c>
      <c r="N108" s="14" t="s">
        <v>729</v>
      </c>
      <c r="O108" s="14" t="s">
        <v>729</v>
      </c>
      <c r="P108" s="14" t="s">
        <v>729</v>
      </c>
      <c r="Q108" s="14" t="s">
        <v>729</v>
      </c>
      <c r="R108" s="14" t="s">
        <v>729</v>
      </c>
      <c r="S108" s="14" t="s">
        <v>729</v>
      </c>
      <c r="T108" s="14" t="s">
        <v>729</v>
      </c>
      <c r="U108" s="14"/>
      <c r="V108" s="14"/>
      <c r="W108" s="14"/>
      <c r="X108" s="15" t="s">
        <v>729</v>
      </c>
    </row>
    <row r="109" spans="1:24" x14ac:dyDescent="0.35">
      <c r="A109" s="16" t="s">
        <v>387</v>
      </c>
      <c r="B109" s="17" t="s">
        <v>388</v>
      </c>
      <c r="C109" s="17" t="s">
        <v>729</v>
      </c>
      <c r="D109" s="17" t="s">
        <v>728</v>
      </c>
      <c r="E109" s="17"/>
      <c r="F109" s="17"/>
      <c r="G109" s="17">
        <v>0</v>
      </c>
      <c r="H109" s="17" t="s">
        <v>729</v>
      </c>
      <c r="I109" s="17"/>
      <c r="J109" s="17" t="s">
        <v>729</v>
      </c>
      <c r="K109" s="17" t="s">
        <v>136</v>
      </c>
      <c r="L109" s="17"/>
      <c r="M109" s="17">
        <v>999999</v>
      </c>
      <c r="N109" s="17" t="s">
        <v>729</v>
      </c>
      <c r="O109" s="17" t="s">
        <v>729</v>
      </c>
      <c r="P109" s="17" t="s">
        <v>729</v>
      </c>
      <c r="Q109" s="17" t="s">
        <v>729</v>
      </c>
      <c r="R109" s="17" t="s">
        <v>729</v>
      </c>
      <c r="S109" s="17" t="s">
        <v>729</v>
      </c>
      <c r="T109" s="17" t="s">
        <v>729</v>
      </c>
      <c r="U109" s="17"/>
      <c r="V109" s="17"/>
      <c r="W109" s="17"/>
      <c r="X109" s="18" t="s">
        <v>729</v>
      </c>
    </row>
    <row r="110" spans="1:24" x14ac:dyDescent="0.35">
      <c r="A110" s="13" t="s">
        <v>390</v>
      </c>
      <c r="B110" s="14" t="s">
        <v>391</v>
      </c>
      <c r="C110" s="14" t="s">
        <v>729</v>
      </c>
      <c r="D110" s="14" t="s">
        <v>728</v>
      </c>
      <c r="E110" s="14"/>
      <c r="F110" s="14"/>
      <c r="G110" s="14">
        <v>0</v>
      </c>
      <c r="H110" s="14" t="s">
        <v>729</v>
      </c>
      <c r="I110" s="14"/>
      <c r="J110" s="14" t="s">
        <v>729</v>
      </c>
      <c r="K110" s="14" t="s">
        <v>136</v>
      </c>
      <c r="L110" s="14"/>
      <c r="M110" s="14">
        <v>999999</v>
      </c>
      <c r="N110" s="14" t="s">
        <v>729</v>
      </c>
      <c r="O110" s="14" t="s">
        <v>729</v>
      </c>
      <c r="P110" s="14" t="s">
        <v>729</v>
      </c>
      <c r="Q110" s="14" t="s">
        <v>729</v>
      </c>
      <c r="R110" s="14" t="s">
        <v>729</v>
      </c>
      <c r="S110" s="14" t="s">
        <v>729</v>
      </c>
      <c r="T110" s="14" t="s">
        <v>729</v>
      </c>
      <c r="U110" s="14"/>
      <c r="V110" s="14"/>
      <c r="W110" s="14"/>
      <c r="X110" s="15" t="s">
        <v>729</v>
      </c>
    </row>
    <row r="111" spans="1:24" x14ac:dyDescent="0.35">
      <c r="A111" s="16" t="s">
        <v>393</v>
      </c>
      <c r="B111" s="17" t="s">
        <v>394</v>
      </c>
      <c r="C111" s="17" t="s">
        <v>729</v>
      </c>
      <c r="D111" s="17" t="s">
        <v>728</v>
      </c>
      <c r="E111" s="17"/>
      <c r="F111" s="17"/>
      <c r="G111" s="17">
        <v>0</v>
      </c>
      <c r="H111" s="17" t="s">
        <v>729</v>
      </c>
      <c r="I111" s="17"/>
      <c r="J111" s="17" t="s">
        <v>729</v>
      </c>
      <c r="K111" s="17" t="s">
        <v>136</v>
      </c>
      <c r="L111" s="17"/>
      <c r="M111" s="17">
        <v>999999</v>
      </c>
      <c r="N111" s="17" t="s">
        <v>729</v>
      </c>
      <c r="O111" s="17" t="s">
        <v>729</v>
      </c>
      <c r="P111" s="17" t="s">
        <v>729</v>
      </c>
      <c r="Q111" s="17" t="s">
        <v>729</v>
      </c>
      <c r="R111" s="17" t="s">
        <v>729</v>
      </c>
      <c r="S111" s="17" t="s">
        <v>729</v>
      </c>
      <c r="T111" s="17" t="s">
        <v>729</v>
      </c>
      <c r="U111" s="17"/>
      <c r="V111" s="17"/>
      <c r="W111" s="17"/>
      <c r="X111" s="18" t="s">
        <v>729</v>
      </c>
    </row>
    <row r="112" spans="1:24" x14ac:dyDescent="0.35">
      <c r="A112" s="13" t="s">
        <v>397</v>
      </c>
      <c r="B112" s="14" t="s">
        <v>398</v>
      </c>
      <c r="C112" s="14" t="s">
        <v>729</v>
      </c>
      <c r="D112" s="14" t="s">
        <v>729</v>
      </c>
      <c r="E112" s="14"/>
      <c r="F112" s="14"/>
      <c r="G112" s="14">
        <v>0</v>
      </c>
      <c r="H112" s="14" t="s">
        <v>728</v>
      </c>
      <c r="I112" s="14"/>
      <c r="J112" s="14" t="s">
        <v>729</v>
      </c>
      <c r="K112" s="14" t="s">
        <v>136</v>
      </c>
      <c r="L112" s="14"/>
      <c r="M112" s="14">
        <v>1</v>
      </c>
      <c r="N112" s="14" t="s">
        <v>729</v>
      </c>
      <c r="O112" s="14" t="s">
        <v>729</v>
      </c>
      <c r="P112" s="14" t="s">
        <v>728</v>
      </c>
      <c r="Q112" s="14" t="s">
        <v>728</v>
      </c>
      <c r="R112" s="14" t="s">
        <v>729</v>
      </c>
      <c r="S112" s="14" t="s">
        <v>728</v>
      </c>
      <c r="T112" s="14" t="s">
        <v>728</v>
      </c>
      <c r="U112" s="14"/>
      <c r="V112" s="14"/>
      <c r="W112" s="14"/>
      <c r="X112" s="15" t="s">
        <v>729</v>
      </c>
    </row>
    <row r="113" spans="1:24" x14ac:dyDescent="0.35">
      <c r="A113" s="16" t="s">
        <v>400</v>
      </c>
      <c r="B113" s="17" t="s">
        <v>401</v>
      </c>
      <c r="C113" s="17" t="s">
        <v>729</v>
      </c>
      <c r="D113" s="17" t="s">
        <v>729</v>
      </c>
      <c r="E113" s="17"/>
      <c r="F113" s="17"/>
      <c r="G113" s="17">
        <v>0</v>
      </c>
      <c r="H113" s="17" t="s">
        <v>728</v>
      </c>
      <c r="I113" s="17"/>
      <c r="J113" s="17" t="s">
        <v>729</v>
      </c>
      <c r="K113" s="17" t="s">
        <v>136</v>
      </c>
      <c r="L113" s="17"/>
      <c r="M113" s="17">
        <v>1</v>
      </c>
      <c r="N113" s="17" t="s">
        <v>728</v>
      </c>
      <c r="O113" s="17" t="s">
        <v>728</v>
      </c>
      <c r="P113" s="17" t="s">
        <v>728</v>
      </c>
      <c r="Q113" s="17" t="s">
        <v>728</v>
      </c>
      <c r="R113" s="17" t="s">
        <v>729</v>
      </c>
      <c r="S113" s="17" t="s">
        <v>728</v>
      </c>
      <c r="T113" s="17" t="s">
        <v>728</v>
      </c>
      <c r="U113" s="17"/>
      <c r="V113" s="17"/>
      <c r="W113" s="17"/>
      <c r="X113" s="18" t="s">
        <v>729</v>
      </c>
    </row>
    <row r="114" spans="1:24" x14ac:dyDescent="0.35">
      <c r="A114" s="13" t="s">
        <v>403</v>
      </c>
      <c r="B114" s="14" t="s">
        <v>404</v>
      </c>
      <c r="C114" s="14" t="s">
        <v>729</v>
      </c>
      <c r="D114" s="14" t="s">
        <v>728</v>
      </c>
      <c r="E114" s="14"/>
      <c r="F114" s="14"/>
      <c r="G114" s="14">
        <v>0</v>
      </c>
      <c r="H114" s="14" t="s">
        <v>729</v>
      </c>
      <c r="I114" s="14"/>
      <c r="J114" s="14" t="s">
        <v>729</v>
      </c>
      <c r="K114" s="14" t="s">
        <v>136</v>
      </c>
      <c r="L114" s="14"/>
      <c r="M114" s="14">
        <v>999999</v>
      </c>
      <c r="N114" s="14" t="s">
        <v>729</v>
      </c>
      <c r="O114" s="14" t="s">
        <v>729</v>
      </c>
      <c r="P114" s="14" t="s">
        <v>729</v>
      </c>
      <c r="Q114" s="14" t="s">
        <v>729</v>
      </c>
      <c r="R114" s="14" t="s">
        <v>729</v>
      </c>
      <c r="S114" s="14" t="s">
        <v>728</v>
      </c>
      <c r="T114" s="14" t="s">
        <v>729</v>
      </c>
      <c r="U114" s="14" t="s">
        <v>41</v>
      </c>
      <c r="V114" s="14"/>
      <c r="W114" s="14"/>
      <c r="X114" s="15" t="s">
        <v>729</v>
      </c>
    </row>
    <row r="115" spans="1:24" x14ac:dyDescent="0.35">
      <c r="A115" s="16" t="s">
        <v>406</v>
      </c>
      <c r="B115" s="17" t="s">
        <v>407</v>
      </c>
      <c r="C115" s="17" t="s">
        <v>729</v>
      </c>
      <c r="D115" s="17" t="s">
        <v>728</v>
      </c>
      <c r="E115" s="17"/>
      <c r="F115" s="17"/>
      <c r="G115" s="17">
        <v>0</v>
      </c>
      <c r="H115" s="17" t="s">
        <v>729</v>
      </c>
      <c r="I115" s="17"/>
      <c r="J115" s="17" t="s">
        <v>729</v>
      </c>
      <c r="K115" s="17" t="s">
        <v>136</v>
      </c>
      <c r="L115" s="17"/>
      <c r="M115" s="17">
        <v>999999</v>
      </c>
      <c r="N115" s="17" t="s">
        <v>729</v>
      </c>
      <c r="O115" s="17" t="s">
        <v>729</v>
      </c>
      <c r="P115" s="17" t="s">
        <v>729</v>
      </c>
      <c r="Q115" s="17" t="s">
        <v>729</v>
      </c>
      <c r="R115" s="17" t="s">
        <v>729</v>
      </c>
      <c r="S115" s="17" t="s">
        <v>728</v>
      </c>
      <c r="T115" s="17" t="s">
        <v>729</v>
      </c>
      <c r="U115" s="17" t="s">
        <v>41</v>
      </c>
      <c r="V115" s="17"/>
      <c r="W115" s="17"/>
      <c r="X115" s="18" t="s">
        <v>729</v>
      </c>
    </row>
    <row r="116" spans="1:24" x14ac:dyDescent="0.35">
      <c r="A116" s="13" t="s">
        <v>409</v>
      </c>
      <c r="B116" s="14" t="s">
        <v>410</v>
      </c>
      <c r="C116" s="14" t="s">
        <v>729</v>
      </c>
      <c r="D116" s="14" t="s">
        <v>729</v>
      </c>
      <c r="E116" s="14">
        <v>0</v>
      </c>
      <c r="F116" s="14">
        <v>0</v>
      </c>
      <c r="G116" s="14" t="s">
        <v>729</v>
      </c>
      <c r="H116" s="14" t="s">
        <v>729</v>
      </c>
      <c r="I116" s="14">
        <v>0</v>
      </c>
      <c r="J116" s="14" t="s">
        <v>729</v>
      </c>
      <c r="K116" s="14" t="s">
        <v>729</v>
      </c>
      <c r="L116" s="14" t="s">
        <v>35</v>
      </c>
      <c r="M116" s="14">
        <v>0</v>
      </c>
      <c r="N116" s="14" t="s">
        <v>729</v>
      </c>
      <c r="O116" s="14" t="s">
        <v>729</v>
      </c>
      <c r="P116" s="14" t="s">
        <v>729</v>
      </c>
      <c r="Q116" s="14" t="s">
        <v>729</v>
      </c>
      <c r="R116" s="14" t="s">
        <v>729</v>
      </c>
      <c r="S116" s="14" t="s">
        <v>729</v>
      </c>
      <c r="T116" s="14" t="s">
        <v>729</v>
      </c>
      <c r="U116" s="14" t="s">
        <v>41</v>
      </c>
      <c r="V116" s="14" t="s">
        <v>42</v>
      </c>
      <c r="W116" s="14" t="s">
        <v>42</v>
      </c>
      <c r="X116" s="15" t="s">
        <v>729</v>
      </c>
    </row>
    <row r="117" spans="1:24" x14ac:dyDescent="0.35">
      <c r="A117" s="16" t="s">
        <v>412</v>
      </c>
      <c r="B117" s="17" t="s">
        <v>413</v>
      </c>
      <c r="C117" s="17" t="s">
        <v>729</v>
      </c>
      <c r="D117" s="17" t="s">
        <v>729</v>
      </c>
      <c r="E117" s="17">
        <v>0</v>
      </c>
      <c r="F117" s="17">
        <v>0</v>
      </c>
      <c r="G117" s="17" t="s">
        <v>729</v>
      </c>
      <c r="H117" s="17" t="s">
        <v>729</v>
      </c>
      <c r="I117" s="17">
        <v>0</v>
      </c>
      <c r="J117" s="17" t="s">
        <v>729</v>
      </c>
      <c r="K117" s="17" t="s">
        <v>729</v>
      </c>
      <c r="L117" s="17" t="s">
        <v>35</v>
      </c>
      <c r="M117" s="17">
        <v>0</v>
      </c>
      <c r="N117" s="17" t="s">
        <v>729</v>
      </c>
      <c r="O117" s="17" t="s">
        <v>729</v>
      </c>
      <c r="P117" s="17" t="s">
        <v>729</v>
      </c>
      <c r="Q117" s="17" t="s">
        <v>729</v>
      </c>
      <c r="R117" s="17" t="s">
        <v>729</v>
      </c>
      <c r="S117" s="17" t="s">
        <v>729</v>
      </c>
      <c r="T117" s="17" t="s">
        <v>729</v>
      </c>
      <c r="U117" s="17" t="s">
        <v>41</v>
      </c>
      <c r="V117" s="17" t="s">
        <v>42</v>
      </c>
      <c r="W117" s="17" t="s">
        <v>42</v>
      </c>
      <c r="X117" s="18" t="s">
        <v>729</v>
      </c>
    </row>
    <row r="118" spans="1:24" x14ac:dyDescent="0.35">
      <c r="A118" s="13" t="s">
        <v>415</v>
      </c>
      <c r="B118" s="14" t="s">
        <v>416</v>
      </c>
      <c r="C118" s="14" t="s">
        <v>729</v>
      </c>
      <c r="D118" s="14" t="s">
        <v>729</v>
      </c>
      <c r="E118" s="14">
        <v>0</v>
      </c>
      <c r="F118" s="14">
        <v>0</v>
      </c>
      <c r="G118" s="14" t="s">
        <v>729</v>
      </c>
      <c r="H118" s="14" t="s">
        <v>729</v>
      </c>
      <c r="I118" s="14">
        <v>0</v>
      </c>
      <c r="J118" s="14" t="s">
        <v>729</v>
      </c>
      <c r="K118" s="14" t="s">
        <v>729</v>
      </c>
      <c r="L118" s="14" t="s">
        <v>35</v>
      </c>
      <c r="M118" s="14">
        <v>0</v>
      </c>
      <c r="N118" s="14" t="s">
        <v>729</v>
      </c>
      <c r="O118" s="14" t="s">
        <v>729</v>
      </c>
      <c r="P118" s="14" t="s">
        <v>729</v>
      </c>
      <c r="Q118" s="14" t="s">
        <v>729</v>
      </c>
      <c r="R118" s="14" t="s">
        <v>729</v>
      </c>
      <c r="S118" s="14" t="s">
        <v>729</v>
      </c>
      <c r="T118" s="14" t="s">
        <v>729</v>
      </c>
      <c r="U118" s="14" t="s">
        <v>41</v>
      </c>
      <c r="V118" s="14" t="s">
        <v>47</v>
      </c>
      <c r="W118" s="14" t="s">
        <v>42</v>
      </c>
      <c r="X118" s="15" t="s">
        <v>729</v>
      </c>
    </row>
    <row r="119" spans="1:24" x14ac:dyDescent="0.35">
      <c r="A119" s="16" t="s">
        <v>418</v>
      </c>
      <c r="B119" s="17" t="s">
        <v>419</v>
      </c>
      <c r="C119" s="17" t="s">
        <v>729</v>
      </c>
      <c r="D119" s="17" t="s">
        <v>729</v>
      </c>
      <c r="E119" s="17">
        <v>0</v>
      </c>
      <c r="F119" s="17">
        <v>0</v>
      </c>
      <c r="G119" s="17" t="s">
        <v>729</v>
      </c>
      <c r="H119" s="17" t="s">
        <v>729</v>
      </c>
      <c r="I119" s="17">
        <v>0</v>
      </c>
      <c r="J119" s="17" t="s">
        <v>729</v>
      </c>
      <c r="K119" s="17" t="s">
        <v>729</v>
      </c>
      <c r="L119" s="17" t="s">
        <v>35</v>
      </c>
      <c r="M119" s="17">
        <v>0</v>
      </c>
      <c r="N119" s="17" t="s">
        <v>729</v>
      </c>
      <c r="O119" s="17" t="s">
        <v>729</v>
      </c>
      <c r="P119" s="17" t="s">
        <v>729</v>
      </c>
      <c r="Q119" s="17" t="s">
        <v>729</v>
      </c>
      <c r="R119" s="17" t="s">
        <v>729</v>
      </c>
      <c r="S119" s="17" t="s">
        <v>729</v>
      </c>
      <c r="T119" s="17" t="s">
        <v>729</v>
      </c>
      <c r="U119" s="17" t="s">
        <v>41</v>
      </c>
      <c r="V119" s="17" t="s">
        <v>47</v>
      </c>
      <c r="W119" s="17" t="s">
        <v>42</v>
      </c>
      <c r="X119" s="18" t="s">
        <v>729</v>
      </c>
    </row>
    <row r="120" spans="1:24" x14ac:dyDescent="0.35">
      <c r="A120" s="13" t="s">
        <v>421</v>
      </c>
      <c r="B120" s="14" t="s">
        <v>422</v>
      </c>
      <c r="C120" s="14" t="s">
        <v>729</v>
      </c>
      <c r="D120" s="14" t="s">
        <v>729</v>
      </c>
      <c r="E120" s="14">
        <v>0</v>
      </c>
      <c r="F120" s="14">
        <v>0</v>
      </c>
      <c r="G120" s="14" t="s">
        <v>729</v>
      </c>
      <c r="H120" s="14" t="s">
        <v>729</v>
      </c>
      <c r="I120" s="14">
        <v>0</v>
      </c>
      <c r="J120" s="14" t="s">
        <v>729</v>
      </c>
      <c r="K120" s="14" t="s">
        <v>729</v>
      </c>
      <c r="L120" s="14" t="s">
        <v>35</v>
      </c>
      <c r="M120" s="14">
        <v>0</v>
      </c>
      <c r="N120" s="14" t="s">
        <v>729</v>
      </c>
      <c r="O120" s="14" t="s">
        <v>729</v>
      </c>
      <c r="P120" s="14" t="s">
        <v>729</v>
      </c>
      <c r="Q120" s="14" t="s">
        <v>729</v>
      </c>
      <c r="R120" s="14" t="s">
        <v>729</v>
      </c>
      <c r="S120" s="14" t="s">
        <v>729</v>
      </c>
      <c r="T120" s="14" t="s">
        <v>729</v>
      </c>
      <c r="U120" s="14" t="s">
        <v>41</v>
      </c>
      <c r="V120" s="14" t="s">
        <v>42</v>
      </c>
      <c r="W120" s="14" t="s">
        <v>42</v>
      </c>
      <c r="X120" s="15" t="s">
        <v>729</v>
      </c>
    </row>
    <row r="121" spans="1:24" x14ac:dyDescent="0.35">
      <c r="A121" s="16" t="s">
        <v>424</v>
      </c>
      <c r="B121" s="17" t="s">
        <v>425</v>
      </c>
      <c r="C121" s="17" t="s">
        <v>729</v>
      </c>
      <c r="D121" s="17" t="s">
        <v>729</v>
      </c>
      <c r="E121" s="17">
        <v>0</v>
      </c>
      <c r="F121" s="17">
        <v>0</v>
      </c>
      <c r="G121" s="17" t="s">
        <v>729</v>
      </c>
      <c r="H121" s="17" t="s">
        <v>729</v>
      </c>
      <c r="I121" s="17">
        <v>0</v>
      </c>
      <c r="J121" s="17" t="s">
        <v>729</v>
      </c>
      <c r="K121" s="17" t="s">
        <v>729</v>
      </c>
      <c r="L121" s="17" t="s">
        <v>35</v>
      </c>
      <c r="M121" s="17">
        <v>0</v>
      </c>
      <c r="N121" s="17" t="s">
        <v>729</v>
      </c>
      <c r="O121" s="17" t="s">
        <v>729</v>
      </c>
      <c r="P121" s="17" t="s">
        <v>729</v>
      </c>
      <c r="Q121" s="17" t="s">
        <v>729</v>
      </c>
      <c r="R121" s="17" t="s">
        <v>729</v>
      </c>
      <c r="S121" s="17" t="s">
        <v>729</v>
      </c>
      <c r="T121" s="17" t="s">
        <v>729</v>
      </c>
      <c r="U121" s="17" t="s">
        <v>41</v>
      </c>
      <c r="V121" s="17" t="s">
        <v>42</v>
      </c>
      <c r="W121" s="17" t="s">
        <v>42</v>
      </c>
      <c r="X121" s="18" t="s">
        <v>729</v>
      </c>
    </row>
    <row r="122" spans="1:24" x14ac:dyDescent="0.35">
      <c r="A122" s="13" t="s">
        <v>427</v>
      </c>
      <c r="B122" s="14" t="s">
        <v>428</v>
      </c>
      <c r="C122" s="14" t="s">
        <v>729</v>
      </c>
      <c r="D122" s="14" t="s">
        <v>729</v>
      </c>
      <c r="E122" s="14">
        <v>0</v>
      </c>
      <c r="F122" s="14">
        <v>0</v>
      </c>
      <c r="G122" s="14" t="s">
        <v>729</v>
      </c>
      <c r="H122" s="14" t="s">
        <v>729</v>
      </c>
      <c r="I122" s="14">
        <v>0</v>
      </c>
      <c r="J122" s="14" t="s">
        <v>729</v>
      </c>
      <c r="K122" s="14" t="s">
        <v>729</v>
      </c>
      <c r="L122" s="14" t="s">
        <v>35</v>
      </c>
      <c r="M122" s="14">
        <v>0</v>
      </c>
      <c r="N122" s="14" t="s">
        <v>729</v>
      </c>
      <c r="O122" s="14" t="s">
        <v>729</v>
      </c>
      <c r="P122" s="14" t="s">
        <v>729</v>
      </c>
      <c r="Q122" s="14" t="s">
        <v>729</v>
      </c>
      <c r="R122" s="14" t="s">
        <v>729</v>
      </c>
      <c r="S122" s="14" t="s">
        <v>729</v>
      </c>
      <c r="T122" s="14" t="s">
        <v>729</v>
      </c>
      <c r="U122" s="14" t="s">
        <v>41</v>
      </c>
      <c r="V122" s="14" t="s">
        <v>42</v>
      </c>
      <c r="W122" s="14" t="s">
        <v>42</v>
      </c>
      <c r="X122" s="15" t="s">
        <v>729</v>
      </c>
    </row>
    <row r="123" spans="1:24" x14ac:dyDescent="0.35">
      <c r="A123" s="16" t="s">
        <v>430</v>
      </c>
      <c r="B123" s="17" t="s">
        <v>431</v>
      </c>
      <c r="C123" s="17" t="s">
        <v>729</v>
      </c>
      <c r="D123" s="17" t="s">
        <v>729</v>
      </c>
      <c r="E123" s="17"/>
      <c r="F123" s="17"/>
      <c r="G123" s="17">
        <v>0</v>
      </c>
      <c r="H123" s="17" t="s">
        <v>728</v>
      </c>
      <c r="I123" s="17"/>
      <c r="J123" s="17" t="s">
        <v>729</v>
      </c>
      <c r="K123" s="17" t="s">
        <v>136</v>
      </c>
      <c r="L123" s="17"/>
      <c r="M123" s="17">
        <v>0</v>
      </c>
      <c r="N123" s="17" t="s">
        <v>729</v>
      </c>
      <c r="O123" s="17" t="s">
        <v>729</v>
      </c>
      <c r="P123" s="17" t="s">
        <v>728</v>
      </c>
      <c r="Q123" s="17" t="s">
        <v>729</v>
      </c>
      <c r="R123" s="17" t="s">
        <v>729</v>
      </c>
      <c r="S123" s="17" t="s">
        <v>729</v>
      </c>
      <c r="T123" s="17" t="s">
        <v>729</v>
      </c>
      <c r="U123" s="17" t="s">
        <v>41</v>
      </c>
      <c r="V123" s="17" t="s">
        <v>42</v>
      </c>
      <c r="W123" s="17" t="s">
        <v>42</v>
      </c>
      <c r="X123" s="18" t="s">
        <v>729</v>
      </c>
    </row>
    <row r="124" spans="1:24" x14ac:dyDescent="0.35">
      <c r="A124" s="13" t="s">
        <v>433</v>
      </c>
      <c r="B124" s="14" t="s">
        <v>434</v>
      </c>
      <c r="C124" s="14" t="s">
        <v>729</v>
      </c>
      <c r="D124" s="14" t="s">
        <v>728</v>
      </c>
      <c r="E124" s="14"/>
      <c r="F124" s="14"/>
      <c r="G124" s="14">
        <v>0</v>
      </c>
      <c r="H124" s="14" t="s">
        <v>728</v>
      </c>
      <c r="I124" s="14"/>
      <c r="J124" s="14" t="s">
        <v>729</v>
      </c>
      <c r="K124" s="14" t="s">
        <v>136</v>
      </c>
      <c r="L124" s="14"/>
      <c r="M124" s="14">
        <v>0</v>
      </c>
      <c r="N124" s="14" t="s">
        <v>729</v>
      </c>
      <c r="O124" s="14" t="s">
        <v>729</v>
      </c>
      <c r="P124" s="14" t="s">
        <v>729</v>
      </c>
      <c r="Q124" s="14" t="s">
        <v>729</v>
      </c>
      <c r="R124" s="14" t="s">
        <v>729</v>
      </c>
      <c r="S124" s="14" t="s">
        <v>729</v>
      </c>
      <c r="T124" s="14" t="s">
        <v>729</v>
      </c>
      <c r="U124" s="14" t="s">
        <v>41</v>
      </c>
      <c r="V124" s="14" t="s">
        <v>47</v>
      </c>
      <c r="W124" s="14" t="s">
        <v>47</v>
      </c>
      <c r="X124" s="15" t="s">
        <v>729</v>
      </c>
    </row>
    <row r="125" spans="1:24" x14ac:dyDescent="0.35">
      <c r="A125" s="16" t="s">
        <v>439</v>
      </c>
      <c r="B125" s="17" t="s">
        <v>440</v>
      </c>
      <c r="C125" s="17" t="s">
        <v>729</v>
      </c>
      <c r="D125" s="17" t="s">
        <v>729</v>
      </c>
      <c r="E125" s="17">
        <v>36</v>
      </c>
      <c r="F125" s="17">
        <v>32</v>
      </c>
      <c r="G125" s="17" t="s">
        <v>729</v>
      </c>
      <c r="H125" s="17" t="s">
        <v>729</v>
      </c>
      <c r="I125" s="17">
        <v>23</v>
      </c>
      <c r="J125" s="17" t="s">
        <v>729</v>
      </c>
      <c r="K125" s="17" t="s">
        <v>729</v>
      </c>
      <c r="L125" s="17" t="s">
        <v>35</v>
      </c>
      <c r="M125" s="17">
        <v>999999</v>
      </c>
      <c r="N125" s="17" t="s">
        <v>729</v>
      </c>
      <c r="O125" s="17" t="s">
        <v>729</v>
      </c>
      <c r="P125" s="17" t="s">
        <v>729</v>
      </c>
      <c r="Q125" s="17" t="s">
        <v>729</v>
      </c>
      <c r="R125" s="17" t="s">
        <v>729</v>
      </c>
      <c r="S125" s="17" t="s">
        <v>728</v>
      </c>
      <c r="T125" s="17" t="s">
        <v>729</v>
      </c>
      <c r="U125" s="17"/>
      <c r="V125" s="17" t="s">
        <v>47</v>
      </c>
      <c r="W125" s="17" t="s">
        <v>42</v>
      </c>
      <c r="X125" s="18" t="s">
        <v>729</v>
      </c>
    </row>
    <row r="126" spans="1:24" x14ac:dyDescent="0.35">
      <c r="A126" s="13" t="s">
        <v>442</v>
      </c>
      <c r="B126" s="14" t="s">
        <v>443</v>
      </c>
      <c r="C126" s="14" t="s">
        <v>729</v>
      </c>
      <c r="D126" s="14" t="s">
        <v>729</v>
      </c>
      <c r="E126" s="14">
        <v>0</v>
      </c>
      <c r="F126" s="14">
        <v>0</v>
      </c>
      <c r="G126" s="14" t="s">
        <v>729</v>
      </c>
      <c r="H126" s="14" t="s">
        <v>729</v>
      </c>
      <c r="I126" s="14">
        <v>0</v>
      </c>
      <c r="J126" s="14" t="s">
        <v>729</v>
      </c>
      <c r="K126" s="14" t="s">
        <v>729</v>
      </c>
      <c r="L126" s="14" t="s">
        <v>35</v>
      </c>
      <c r="M126" s="14">
        <v>0</v>
      </c>
      <c r="N126" s="14" t="s">
        <v>729</v>
      </c>
      <c r="O126" s="14" t="s">
        <v>729</v>
      </c>
      <c r="P126" s="14" t="s">
        <v>729</v>
      </c>
      <c r="Q126" s="14" t="s">
        <v>729</v>
      </c>
      <c r="R126" s="14" t="s">
        <v>729</v>
      </c>
      <c r="S126" s="14" t="s">
        <v>729</v>
      </c>
      <c r="T126" s="14" t="s">
        <v>729</v>
      </c>
      <c r="U126" s="14" t="s">
        <v>41</v>
      </c>
      <c r="V126" s="14" t="s">
        <v>47</v>
      </c>
      <c r="W126" s="14" t="s">
        <v>42</v>
      </c>
      <c r="X126" s="15" t="s">
        <v>729</v>
      </c>
    </row>
    <row r="127" spans="1:24" x14ac:dyDescent="0.35">
      <c r="A127" s="16" t="s">
        <v>445</v>
      </c>
      <c r="B127" s="17" t="s">
        <v>446</v>
      </c>
      <c r="C127" s="17" t="s">
        <v>729</v>
      </c>
      <c r="D127" s="17" t="s">
        <v>729</v>
      </c>
      <c r="E127" s="17">
        <v>0</v>
      </c>
      <c r="F127" s="17">
        <v>0</v>
      </c>
      <c r="G127" s="17" t="s">
        <v>729</v>
      </c>
      <c r="H127" s="17" t="s">
        <v>729</v>
      </c>
      <c r="I127" s="17">
        <v>0</v>
      </c>
      <c r="J127" s="17" t="s">
        <v>729</v>
      </c>
      <c r="K127" s="17" t="s">
        <v>729</v>
      </c>
      <c r="L127" s="17" t="s">
        <v>35</v>
      </c>
      <c r="M127" s="17">
        <v>0</v>
      </c>
      <c r="N127" s="17" t="s">
        <v>729</v>
      </c>
      <c r="O127" s="17" t="s">
        <v>729</v>
      </c>
      <c r="P127" s="17" t="s">
        <v>729</v>
      </c>
      <c r="Q127" s="17" t="s">
        <v>729</v>
      </c>
      <c r="R127" s="17" t="s">
        <v>729</v>
      </c>
      <c r="S127" s="17" t="s">
        <v>729</v>
      </c>
      <c r="T127" s="17" t="s">
        <v>729</v>
      </c>
      <c r="U127" s="17" t="s">
        <v>41</v>
      </c>
      <c r="V127" s="17" t="s">
        <v>47</v>
      </c>
      <c r="W127" s="17" t="s">
        <v>42</v>
      </c>
      <c r="X127" s="18" t="s">
        <v>729</v>
      </c>
    </row>
    <row r="128" spans="1:24" x14ac:dyDescent="0.35">
      <c r="A128" s="13" t="s">
        <v>448</v>
      </c>
      <c r="B128" s="14" t="s">
        <v>449</v>
      </c>
      <c r="C128" s="14" t="s">
        <v>729</v>
      </c>
      <c r="D128" s="14" t="s">
        <v>729</v>
      </c>
      <c r="E128" s="14">
        <v>0</v>
      </c>
      <c r="F128" s="14">
        <v>0</v>
      </c>
      <c r="G128" s="14" t="s">
        <v>729</v>
      </c>
      <c r="H128" s="14" t="s">
        <v>729</v>
      </c>
      <c r="I128" s="14">
        <v>0</v>
      </c>
      <c r="J128" s="14" t="s">
        <v>729</v>
      </c>
      <c r="K128" s="14" t="s">
        <v>729</v>
      </c>
      <c r="L128" s="14" t="s">
        <v>35</v>
      </c>
      <c r="M128" s="14">
        <v>0</v>
      </c>
      <c r="N128" s="14" t="s">
        <v>729</v>
      </c>
      <c r="O128" s="14" t="s">
        <v>729</v>
      </c>
      <c r="P128" s="14" t="s">
        <v>729</v>
      </c>
      <c r="Q128" s="14" t="s">
        <v>729</v>
      </c>
      <c r="R128" s="14" t="s">
        <v>729</v>
      </c>
      <c r="S128" s="14" t="s">
        <v>729</v>
      </c>
      <c r="T128" s="14" t="s">
        <v>729</v>
      </c>
      <c r="U128" s="14" t="s">
        <v>41</v>
      </c>
      <c r="V128" s="14" t="s">
        <v>47</v>
      </c>
      <c r="W128" s="14" t="s">
        <v>42</v>
      </c>
      <c r="X128" s="15" t="s">
        <v>729</v>
      </c>
    </row>
    <row r="129" spans="1:24" x14ac:dyDescent="0.35">
      <c r="A129" s="16" t="s">
        <v>451</v>
      </c>
      <c r="B129" s="17" t="s">
        <v>452</v>
      </c>
      <c r="C129" s="17" t="s">
        <v>729</v>
      </c>
      <c r="D129" s="17" t="s">
        <v>729</v>
      </c>
      <c r="E129" s="17">
        <v>0</v>
      </c>
      <c r="F129" s="17">
        <v>0</v>
      </c>
      <c r="G129" s="17" t="s">
        <v>729</v>
      </c>
      <c r="H129" s="17" t="s">
        <v>729</v>
      </c>
      <c r="I129" s="17">
        <v>0</v>
      </c>
      <c r="J129" s="17" t="s">
        <v>729</v>
      </c>
      <c r="K129" s="17" t="s">
        <v>729</v>
      </c>
      <c r="L129" s="17" t="s">
        <v>35</v>
      </c>
      <c r="M129" s="17">
        <v>0</v>
      </c>
      <c r="N129" s="17" t="s">
        <v>729</v>
      </c>
      <c r="O129" s="17" t="s">
        <v>729</v>
      </c>
      <c r="P129" s="17" t="s">
        <v>729</v>
      </c>
      <c r="Q129" s="17" t="s">
        <v>729</v>
      </c>
      <c r="R129" s="17" t="s">
        <v>729</v>
      </c>
      <c r="S129" s="17" t="s">
        <v>729</v>
      </c>
      <c r="T129" s="17" t="s">
        <v>729</v>
      </c>
      <c r="U129" s="17" t="s">
        <v>41</v>
      </c>
      <c r="V129" s="17" t="s">
        <v>47</v>
      </c>
      <c r="W129" s="17" t="s">
        <v>42</v>
      </c>
      <c r="X129" s="18" t="s">
        <v>729</v>
      </c>
    </row>
    <row r="130" spans="1:24" x14ac:dyDescent="0.35">
      <c r="A130" s="13" t="s">
        <v>454</v>
      </c>
      <c r="B130" s="14" t="s">
        <v>455</v>
      </c>
      <c r="C130" s="14" t="s">
        <v>729</v>
      </c>
      <c r="D130" s="14" t="s">
        <v>729</v>
      </c>
      <c r="E130" s="14">
        <v>0</v>
      </c>
      <c r="F130" s="14">
        <v>0</v>
      </c>
      <c r="G130" s="14" t="s">
        <v>729</v>
      </c>
      <c r="H130" s="14" t="s">
        <v>729</v>
      </c>
      <c r="I130" s="14">
        <v>0</v>
      </c>
      <c r="J130" s="14" t="s">
        <v>729</v>
      </c>
      <c r="K130" s="14" t="s">
        <v>729</v>
      </c>
      <c r="L130" s="14" t="s">
        <v>35</v>
      </c>
      <c r="M130" s="14">
        <v>0</v>
      </c>
      <c r="N130" s="14" t="s">
        <v>729</v>
      </c>
      <c r="O130" s="14" t="s">
        <v>729</v>
      </c>
      <c r="P130" s="14" t="s">
        <v>729</v>
      </c>
      <c r="Q130" s="14" t="s">
        <v>729</v>
      </c>
      <c r="R130" s="14" t="s">
        <v>729</v>
      </c>
      <c r="S130" s="14" t="s">
        <v>729</v>
      </c>
      <c r="T130" s="14" t="s">
        <v>729</v>
      </c>
      <c r="U130" s="14" t="s">
        <v>41</v>
      </c>
      <c r="V130" s="14" t="s">
        <v>42</v>
      </c>
      <c r="W130" s="14" t="s">
        <v>42</v>
      </c>
      <c r="X130" s="15" t="s">
        <v>729</v>
      </c>
    </row>
    <row r="131" spans="1:24" x14ac:dyDescent="0.35">
      <c r="A131" s="16" t="s">
        <v>457</v>
      </c>
      <c r="B131" s="17" t="s">
        <v>458</v>
      </c>
      <c r="C131" s="17" t="s">
        <v>729</v>
      </c>
      <c r="D131" s="17" t="s">
        <v>729</v>
      </c>
      <c r="E131" s="17">
        <v>6</v>
      </c>
      <c r="F131" s="17">
        <v>22</v>
      </c>
      <c r="G131" s="17" t="s">
        <v>729</v>
      </c>
      <c r="H131" s="17" t="s">
        <v>729</v>
      </c>
      <c r="I131" s="17">
        <v>11</v>
      </c>
      <c r="J131" s="17" t="s">
        <v>729</v>
      </c>
      <c r="K131" s="17" t="s">
        <v>729</v>
      </c>
      <c r="L131" s="17" t="s">
        <v>35</v>
      </c>
      <c r="M131" s="17">
        <v>0</v>
      </c>
      <c r="N131" s="17" t="s">
        <v>729</v>
      </c>
      <c r="O131" s="17" t="s">
        <v>729</v>
      </c>
      <c r="P131" s="17" t="s">
        <v>729</v>
      </c>
      <c r="Q131" s="17" t="s">
        <v>729</v>
      </c>
      <c r="R131" s="17" t="s">
        <v>729</v>
      </c>
      <c r="S131" s="17" t="s">
        <v>729</v>
      </c>
      <c r="T131" s="17" t="s">
        <v>729</v>
      </c>
      <c r="U131" s="17" t="s">
        <v>41</v>
      </c>
      <c r="V131" s="17" t="s">
        <v>42</v>
      </c>
      <c r="W131" s="17" t="s">
        <v>42</v>
      </c>
      <c r="X131" s="18" t="s">
        <v>729</v>
      </c>
    </row>
    <row r="132" spans="1:24" x14ac:dyDescent="0.35">
      <c r="A132" s="13" t="s">
        <v>460</v>
      </c>
      <c r="B132" s="14" t="s">
        <v>461</v>
      </c>
      <c r="C132" s="14" t="s">
        <v>729</v>
      </c>
      <c r="D132" s="14" t="s">
        <v>729</v>
      </c>
      <c r="E132" s="14">
        <v>1</v>
      </c>
      <c r="F132" s="14">
        <v>1</v>
      </c>
      <c r="G132" s="14">
        <v>0</v>
      </c>
      <c r="H132" s="14" t="s">
        <v>729</v>
      </c>
      <c r="I132" s="14">
        <v>1</v>
      </c>
      <c r="J132" s="14" t="s">
        <v>729</v>
      </c>
      <c r="K132" s="14" t="s">
        <v>136</v>
      </c>
      <c r="L132" s="14" t="s">
        <v>35</v>
      </c>
      <c r="M132" s="14">
        <v>0</v>
      </c>
      <c r="N132" s="14" t="s">
        <v>729</v>
      </c>
      <c r="O132" s="14" t="s">
        <v>729</v>
      </c>
      <c r="P132" s="14" t="s">
        <v>728</v>
      </c>
      <c r="Q132" s="14" t="s">
        <v>729</v>
      </c>
      <c r="R132" s="14" t="s">
        <v>729</v>
      </c>
      <c r="S132" s="14" t="s">
        <v>729</v>
      </c>
      <c r="T132" s="14" t="s">
        <v>729</v>
      </c>
      <c r="U132" s="14" t="s">
        <v>41</v>
      </c>
      <c r="V132" s="14" t="s">
        <v>47</v>
      </c>
      <c r="W132" s="14" t="s">
        <v>42</v>
      </c>
      <c r="X132" s="15" t="s">
        <v>729</v>
      </c>
    </row>
    <row r="133" spans="1:24" x14ac:dyDescent="0.35">
      <c r="A133" s="16" t="s">
        <v>464</v>
      </c>
      <c r="B133" s="17" t="s">
        <v>465</v>
      </c>
      <c r="C133" s="17" t="s">
        <v>729</v>
      </c>
      <c r="D133" s="17" t="s">
        <v>729</v>
      </c>
      <c r="E133" s="17">
        <v>1</v>
      </c>
      <c r="F133" s="17">
        <v>1</v>
      </c>
      <c r="G133" s="17">
        <v>0</v>
      </c>
      <c r="H133" s="17" t="s">
        <v>729</v>
      </c>
      <c r="I133" s="17">
        <v>1</v>
      </c>
      <c r="J133" s="17" t="s">
        <v>729</v>
      </c>
      <c r="K133" s="17" t="s">
        <v>136</v>
      </c>
      <c r="L133" s="17" t="s">
        <v>35</v>
      </c>
      <c r="M133" s="17">
        <v>0</v>
      </c>
      <c r="N133" s="17" t="s">
        <v>729</v>
      </c>
      <c r="O133" s="17" t="s">
        <v>729</v>
      </c>
      <c r="P133" s="17" t="s">
        <v>728</v>
      </c>
      <c r="Q133" s="17" t="s">
        <v>729</v>
      </c>
      <c r="R133" s="17" t="s">
        <v>729</v>
      </c>
      <c r="S133" s="17" t="s">
        <v>729</v>
      </c>
      <c r="T133" s="17" t="s">
        <v>729</v>
      </c>
      <c r="U133" s="17" t="s">
        <v>41</v>
      </c>
      <c r="V133" s="17" t="s">
        <v>47</v>
      </c>
      <c r="W133" s="17" t="s">
        <v>42</v>
      </c>
      <c r="X133" s="18" t="s">
        <v>729</v>
      </c>
    </row>
    <row r="134" spans="1:24" x14ac:dyDescent="0.35">
      <c r="A134" s="13" t="s">
        <v>468</v>
      </c>
      <c r="B134" s="14" t="s">
        <v>469</v>
      </c>
      <c r="C134" s="14" t="s">
        <v>729</v>
      </c>
      <c r="D134" s="14" t="s">
        <v>729</v>
      </c>
      <c r="E134" s="14">
        <v>0</v>
      </c>
      <c r="F134" s="14">
        <v>0</v>
      </c>
      <c r="G134" s="14" t="s">
        <v>729</v>
      </c>
      <c r="H134" s="14" t="s">
        <v>729</v>
      </c>
      <c r="I134" s="14">
        <v>0</v>
      </c>
      <c r="J134" s="14" t="s">
        <v>729</v>
      </c>
      <c r="K134" s="14" t="s">
        <v>729</v>
      </c>
      <c r="L134" s="14" t="s">
        <v>35</v>
      </c>
      <c r="M134" s="14">
        <v>0</v>
      </c>
      <c r="N134" s="14" t="s">
        <v>729</v>
      </c>
      <c r="O134" s="14" t="s">
        <v>729</v>
      </c>
      <c r="P134" s="14" t="s">
        <v>729</v>
      </c>
      <c r="Q134" s="14" t="s">
        <v>729</v>
      </c>
      <c r="R134" s="14" t="s">
        <v>729</v>
      </c>
      <c r="S134" s="14" t="s">
        <v>729</v>
      </c>
      <c r="T134" s="14" t="s">
        <v>729</v>
      </c>
      <c r="U134" s="14" t="s">
        <v>41</v>
      </c>
      <c r="V134" s="14" t="s">
        <v>42</v>
      </c>
      <c r="W134" s="14" t="s">
        <v>42</v>
      </c>
      <c r="X134" s="15" t="s">
        <v>729</v>
      </c>
    </row>
    <row r="135" spans="1:24" x14ac:dyDescent="0.35">
      <c r="A135" s="16" t="s">
        <v>472</v>
      </c>
      <c r="B135" s="17" t="s">
        <v>473</v>
      </c>
      <c r="C135" s="17" t="s">
        <v>729</v>
      </c>
      <c r="D135" s="17" t="s">
        <v>729</v>
      </c>
      <c r="E135" s="17">
        <v>0</v>
      </c>
      <c r="F135" s="17">
        <v>0</v>
      </c>
      <c r="G135" s="17" t="s">
        <v>729</v>
      </c>
      <c r="H135" s="17" t="s">
        <v>729</v>
      </c>
      <c r="I135" s="17">
        <v>0</v>
      </c>
      <c r="J135" s="17" t="s">
        <v>729</v>
      </c>
      <c r="K135" s="17" t="s">
        <v>729</v>
      </c>
      <c r="L135" s="17" t="s">
        <v>35</v>
      </c>
      <c r="M135" s="17"/>
      <c r="N135" s="17" t="s">
        <v>729</v>
      </c>
      <c r="O135" s="17" t="s">
        <v>729</v>
      </c>
      <c r="P135" s="17" t="s">
        <v>729</v>
      </c>
      <c r="Q135" s="17" t="s">
        <v>729</v>
      </c>
      <c r="R135" s="17" t="s">
        <v>729</v>
      </c>
      <c r="S135" s="17" t="s">
        <v>729</v>
      </c>
      <c r="T135" s="17" t="s">
        <v>729</v>
      </c>
      <c r="U135" s="17" t="s">
        <v>41</v>
      </c>
      <c r="V135" s="17" t="s">
        <v>42</v>
      </c>
      <c r="W135" s="17" t="s">
        <v>42</v>
      </c>
      <c r="X135" s="18" t="s">
        <v>729</v>
      </c>
    </row>
    <row r="136" spans="1:24" x14ac:dyDescent="0.35">
      <c r="A136" s="13" t="s">
        <v>475</v>
      </c>
      <c r="B136" s="14" t="s">
        <v>476</v>
      </c>
      <c r="C136" s="14" t="s">
        <v>728</v>
      </c>
      <c r="D136" s="14" t="s">
        <v>729</v>
      </c>
      <c r="E136" s="14">
        <v>24</v>
      </c>
      <c r="F136" s="14">
        <v>63</v>
      </c>
      <c r="G136" s="14" t="s">
        <v>729</v>
      </c>
      <c r="H136" s="14" t="s">
        <v>729</v>
      </c>
      <c r="I136" s="14">
        <v>30</v>
      </c>
      <c r="J136" s="14" t="s">
        <v>729</v>
      </c>
      <c r="K136" s="14" t="s">
        <v>729</v>
      </c>
      <c r="L136" s="14" t="s">
        <v>35</v>
      </c>
      <c r="M136" s="14">
        <v>0</v>
      </c>
      <c r="N136" s="14" t="s">
        <v>729</v>
      </c>
      <c r="O136" s="14" t="s">
        <v>729</v>
      </c>
      <c r="P136" s="14" t="s">
        <v>729</v>
      </c>
      <c r="Q136" s="14" t="s">
        <v>729</v>
      </c>
      <c r="R136" s="14" t="s">
        <v>729</v>
      </c>
      <c r="S136" s="14" t="s">
        <v>729</v>
      </c>
      <c r="T136" s="14" t="s">
        <v>729</v>
      </c>
      <c r="U136" s="14" t="s">
        <v>41</v>
      </c>
      <c r="V136" s="14" t="s">
        <v>47</v>
      </c>
      <c r="W136" s="14" t="s">
        <v>42</v>
      </c>
      <c r="X136" s="15" t="s">
        <v>729</v>
      </c>
    </row>
    <row r="137" spans="1:24" x14ac:dyDescent="0.35">
      <c r="A137" s="16" t="s">
        <v>478</v>
      </c>
      <c r="B137" s="17" t="s">
        <v>479</v>
      </c>
      <c r="C137" s="17" t="s">
        <v>729</v>
      </c>
      <c r="D137" s="17" t="s">
        <v>729</v>
      </c>
      <c r="E137" s="17"/>
      <c r="F137" s="17"/>
      <c r="G137" s="17">
        <v>0</v>
      </c>
      <c r="H137" s="17" t="s">
        <v>729</v>
      </c>
      <c r="I137" s="17"/>
      <c r="J137" s="17" t="s">
        <v>729</v>
      </c>
      <c r="K137" s="17" t="s">
        <v>136</v>
      </c>
      <c r="L137" s="17"/>
      <c r="M137" s="17">
        <v>1</v>
      </c>
      <c r="N137" s="17" t="s">
        <v>729</v>
      </c>
      <c r="O137" s="17" t="s">
        <v>729</v>
      </c>
      <c r="P137" s="17" t="s">
        <v>729</v>
      </c>
      <c r="Q137" s="17" t="s">
        <v>729</v>
      </c>
      <c r="R137" s="17" t="s">
        <v>729</v>
      </c>
      <c r="S137" s="17" t="s">
        <v>728</v>
      </c>
      <c r="T137" s="17" t="s">
        <v>728</v>
      </c>
      <c r="U137" s="17" t="s">
        <v>41</v>
      </c>
      <c r="V137" s="17"/>
      <c r="W137" s="17"/>
      <c r="X137" s="18" t="s">
        <v>729</v>
      </c>
    </row>
    <row r="138" spans="1:24" x14ac:dyDescent="0.35">
      <c r="A138" s="13" t="s">
        <v>482</v>
      </c>
      <c r="B138" s="14" t="s">
        <v>483</v>
      </c>
      <c r="C138" s="14" t="s">
        <v>729</v>
      </c>
      <c r="D138" s="14" t="s">
        <v>729</v>
      </c>
      <c r="E138" s="14"/>
      <c r="F138" s="14"/>
      <c r="G138" s="14">
        <v>0</v>
      </c>
      <c r="H138" s="14" t="s">
        <v>728</v>
      </c>
      <c r="I138" s="14"/>
      <c r="J138" s="14" t="s">
        <v>729</v>
      </c>
      <c r="K138" s="14" t="s">
        <v>136</v>
      </c>
      <c r="L138" s="14"/>
      <c r="M138" s="14">
        <v>1</v>
      </c>
      <c r="N138" s="14" t="s">
        <v>729</v>
      </c>
      <c r="O138" s="14" t="s">
        <v>729</v>
      </c>
      <c r="P138" s="14" t="s">
        <v>729</v>
      </c>
      <c r="Q138" s="14" t="s">
        <v>729</v>
      </c>
      <c r="R138" s="14" t="s">
        <v>729</v>
      </c>
      <c r="S138" s="14" t="s">
        <v>728</v>
      </c>
      <c r="T138" s="14" t="s">
        <v>728</v>
      </c>
      <c r="U138" s="14" t="s">
        <v>41</v>
      </c>
      <c r="V138" s="14"/>
      <c r="W138" s="14"/>
      <c r="X138" s="15" t="s">
        <v>729</v>
      </c>
    </row>
    <row r="139" spans="1:24" x14ac:dyDescent="0.35">
      <c r="A139" s="16" t="s">
        <v>485</v>
      </c>
      <c r="B139" s="17" t="s">
        <v>486</v>
      </c>
      <c r="C139" s="17" t="s">
        <v>729</v>
      </c>
      <c r="D139" s="17" t="s">
        <v>729</v>
      </c>
      <c r="E139" s="17">
        <v>22</v>
      </c>
      <c r="F139" s="17">
        <v>18</v>
      </c>
      <c r="G139" s="17" t="s">
        <v>729</v>
      </c>
      <c r="H139" s="17" t="s">
        <v>729</v>
      </c>
      <c r="I139" s="17">
        <v>8</v>
      </c>
      <c r="J139" s="17" t="s">
        <v>729</v>
      </c>
      <c r="K139" s="17" t="s">
        <v>729</v>
      </c>
      <c r="L139" s="17" t="s">
        <v>35</v>
      </c>
      <c r="M139" s="17">
        <v>999999</v>
      </c>
      <c r="N139" s="17" t="s">
        <v>729</v>
      </c>
      <c r="O139" s="17" t="s">
        <v>729</v>
      </c>
      <c r="P139" s="17" t="s">
        <v>729</v>
      </c>
      <c r="Q139" s="17" t="s">
        <v>729</v>
      </c>
      <c r="R139" s="17" t="s">
        <v>729</v>
      </c>
      <c r="S139" s="17" t="s">
        <v>729</v>
      </c>
      <c r="T139" s="17" t="s">
        <v>729</v>
      </c>
      <c r="U139" s="17" t="s">
        <v>41</v>
      </c>
      <c r="V139" s="17" t="s">
        <v>47</v>
      </c>
      <c r="W139" s="17" t="s">
        <v>42</v>
      </c>
      <c r="X139" s="18" t="s">
        <v>729</v>
      </c>
    </row>
    <row r="140" spans="1:24" x14ac:dyDescent="0.35">
      <c r="A140" s="13" t="s">
        <v>488</v>
      </c>
      <c r="B140" s="14" t="s">
        <v>489</v>
      </c>
      <c r="C140" s="14" t="s">
        <v>729</v>
      </c>
      <c r="D140" s="14" t="s">
        <v>728</v>
      </c>
      <c r="E140" s="14">
        <v>25</v>
      </c>
      <c r="F140" s="14">
        <v>22</v>
      </c>
      <c r="G140" s="14" t="s">
        <v>729</v>
      </c>
      <c r="H140" s="14" t="s">
        <v>729</v>
      </c>
      <c r="I140" s="14">
        <v>7</v>
      </c>
      <c r="J140" s="14" t="s">
        <v>729</v>
      </c>
      <c r="K140" s="14" t="s">
        <v>729</v>
      </c>
      <c r="L140" s="14" t="s">
        <v>35</v>
      </c>
      <c r="M140" s="14">
        <v>999999</v>
      </c>
      <c r="N140" s="14" t="s">
        <v>729</v>
      </c>
      <c r="O140" s="14" t="s">
        <v>729</v>
      </c>
      <c r="P140" s="14" t="s">
        <v>729</v>
      </c>
      <c r="Q140" s="14" t="s">
        <v>729</v>
      </c>
      <c r="R140" s="14" t="s">
        <v>729</v>
      </c>
      <c r="S140" s="14" t="s">
        <v>729</v>
      </c>
      <c r="T140" s="14" t="s">
        <v>729</v>
      </c>
      <c r="U140" s="14" t="s">
        <v>41</v>
      </c>
      <c r="V140" s="14" t="s">
        <v>42</v>
      </c>
      <c r="W140" s="14" t="s">
        <v>42</v>
      </c>
      <c r="X140" s="15" t="s">
        <v>729</v>
      </c>
    </row>
    <row r="141" spans="1:24" x14ac:dyDescent="0.35">
      <c r="A141" s="16" t="s">
        <v>492</v>
      </c>
      <c r="B141" s="17" t="s">
        <v>493</v>
      </c>
      <c r="C141" s="17" t="s">
        <v>729</v>
      </c>
      <c r="D141" s="17" t="s">
        <v>728</v>
      </c>
      <c r="E141" s="17">
        <v>60</v>
      </c>
      <c r="F141" s="17">
        <v>23</v>
      </c>
      <c r="G141" s="17" t="s">
        <v>729</v>
      </c>
      <c r="H141" s="17" t="s">
        <v>729</v>
      </c>
      <c r="I141" s="17">
        <v>36</v>
      </c>
      <c r="J141" s="17" t="s">
        <v>729</v>
      </c>
      <c r="K141" s="17" t="s">
        <v>729</v>
      </c>
      <c r="L141" s="17" t="s">
        <v>35</v>
      </c>
      <c r="M141" s="17">
        <v>0</v>
      </c>
      <c r="N141" s="17" t="s">
        <v>729</v>
      </c>
      <c r="O141" s="17" t="s">
        <v>729</v>
      </c>
      <c r="P141" s="17" t="s">
        <v>729</v>
      </c>
      <c r="Q141" s="17" t="s">
        <v>729</v>
      </c>
      <c r="R141" s="17" t="s">
        <v>729</v>
      </c>
      <c r="S141" s="17" t="s">
        <v>729</v>
      </c>
      <c r="T141" s="17" t="s">
        <v>729</v>
      </c>
      <c r="U141" s="17" t="s">
        <v>41</v>
      </c>
      <c r="V141" s="17" t="s">
        <v>47</v>
      </c>
      <c r="W141" s="17" t="s">
        <v>47</v>
      </c>
      <c r="X141" s="18" t="s">
        <v>729</v>
      </c>
    </row>
    <row r="142" spans="1:24" x14ac:dyDescent="0.35">
      <c r="A142" s="13" t="s">
        <v>497</v>
      </c>
      <c r="B142" s="14" t="s">
        <v>498</v>
      </c>
      <c r="C142" s="14" t="s">
        <v>728</v>
      </c>
      <c r="D142" s="14" t="s">
        <v>729</v>
      </c>
      <c r="E142" s="14">
        <v>0</v>
      </c>
      <c r="F142" s="14">
        <v>0</v>
      </c>
      <c r="G142" s="14" t="s">
        <v>729</v>
      </c>
      <c r="H142" s="14" t="s">
        <v>729</v>
      </c>
      <c r="I142" s="14">
        <v>0</v>
      </c>
      <c r="J142" s="14" t="s">
        <v>729</v>
      </c>
      <c r="K142" s="14" t="s">
        <v>729</v>
      </c>
      <c r="L142" s="14" t="s">
        <v>35</v>
      </c>
      <c r="M142" s="14"/>
      <c r="N142" s="14" t="s">
        <v>729</v>
      </c>
      <c r="O142" s="14" t="s">
        <v>729</v>
      </c>
      <c r="P142" s="14" t="s">
        <v>729</v>
      </c>
      <c r="Q142" s="14" t="s">
        <v>729</v>
      </c>
      <c r="R142" s="14" t="s">
        <v>729</v>
      </c>
      <c r="S142" s="14" t="s">
        <v>729</v>
      </c>
      <c r="T142" s="14" t="s">
        <v>729</v>
      </c>
      <c r="U142" s="14" t="s">
        <v>41</v>
      </c>
      <c r="V142" s="14" t="s">
        <v>42</v>
      </c>
      <c r="W142" s="14" t="s">
        <v>42</v>
      </c>
      <c r="X142" s="15" t="s">
        <v>729</v>
      </c>
    </row>
    <row r="143" spans="1:24" x14ac:dyDescent="0.35">
      <c r="A143" s="16" t="s">
        <v>501</v>
      </c>
      <c r="B143" s="17" t="s">
        <v>502</v>
      </c>
      <c r="C143" s="17" t="s">
        <v>728</v>
      </c>
      <c r="D143" s="17" t="s">
        <v>729</v>
      </c>
      <c r="E143" s="17">
        <v>0</v>
      </c>
      <c r="F143" s="17">
        <v>0</v>
      </c>
      <c r="G143" s="17" t="s">
        <v>729</v>
      </c>
      <c r="H143" s="17" t="s">
        <v>729</v>
      </c>
      <c r="I143" s="17">
        <v>0</v>
      </c>
      <c r="J143" s="17" t="s">
        <v>729</v>
      </c>
      <c r="K143" s="17" t="s">
        <v>729</v>
      </c>
      <c r="L143" s="17" t="s">
        <v>35</v>
      </c>
      <c r="M143" s="17">
        <v>0</v>
      </c>
      <c r="N143" s="17" t="s">
        <v>729</v>
      </c>
      <c r="O143" s="17" t="s">
        <v>729</v>
      </c>
      <c r="P143" s="17" t="s">
        <v>729</v>
      </c>
      <c r="Q143" s="17" t="s">
        <v>729</v>
      </c>
      <c r="R143" s="17" t="s">
        <v>729</v>
      </c>
      <c r="S143" s="17" t="s">
        <v>729</v>
      </c>
      <c r="T143" s="17" t="s">
        <v>729</v>
      </c>
      <c r="U143" s="17" t="s">
        <v>41</v>
      </c>
      <c r="V143" s="17" t="s">
        <v>42</v>
      </c>
      <c r="W143" s="17" t="s">
        <v>42</v>
      </c>
      <c r="X143" s="18" t="s">
        <v>729</v>
      </c>
    </row>
    <row r="144" spans="1:24" x14ac:dyDescent="0.35">
      <c r="A144" s="13" t="s">
        <v>504</v>
      </c>
      <c r="B144" s="14" t="s">
        <v>504</v>
      </c>
      <c r="C144" s="14" t="s">
        <v>729</v>
      </c>
      <c r="D144" s="14" t="s">
        <v>729</v>
      </c>
      <c r="E144" s="14">
        <v>0</v>
      </c>
      <c r="F144" s="14">
        <v>0</v>
      </c>
      <c r="G144" s="14" t="s">
        <v>729</v>
      </c>
      <c r="H144" s="14" t="s">
        <v>729</v>
      </c>
      <c r="I144" s="14">
        <v>0</v>
      </c>
      <c r="J144" s="14" t="s">
        <v>729</v>
      </c>
      <c r="K144" s="14" t="s">
        <v>729</v>
      </c>
      <c r="L144" s="14" t="s">
        <v>35</v>
      </c>
      <c r="M144" s="14">
        <v>0</v>
      </c>
      <c r="N144" s="14" t="s">
        <v>729</v>
      </c>
      <c r="O144" s="14" t="s">
        <v>729</v>
      </c>
      <c r="P144" s="14" t="s">
        <v>729</v>
      </c>
      <c r="Q144" s="14" t="s">
        <v>729</v>
      </c>
      <c r="R144" s="14" t="s">
        <v>729</v>
      </c>
      <c r="S144" s="14" t="s">
        <v>729</v>
      </c>
      <c r="T144" s="14" t="s">
        <v>729</v>
      </c>
      <c r="U144" s="14" t="s">
        <v>41</v>
      </c>
      <c r="V144" s="14" t="s">
        <v>42</v>
      </c>
      <c r="W144" s="14" t="s">
        <v>42</v>
      </c>
      <c r="X144" s="15" t="s">
        <v>729</v>
      </c>
    </row>
    <row r="145" spans="1:24" x14ac:dyDescent="0.35">
      <c r="A145" s="16" t="s">
        <v>506</v>
      </c>
      <c r="B145" s="17" t="s">
        <v>498</v>
      </c>
      <c r="C145" s="17" t="s">
        <v>729</v>
      </c>
      <c r="D145" s="17" t="s">
        <v>729</v>
      </c>
      <c r="E145" s="17">
        <v>0</v>
      </c>
      <c r="F145" s="17">
        <v>0</v>
      </c>
      <c r="G145" s="17" t="s">
        <v>729</v>
      </c>
      <c r="H145" s="17" t="s">
        <v>729</v>
      </c>
      <c r="I145" s="17">
        <v>0</v>
      </c>
      <c r="J145" s="17" t="s">
        <v>729</v>
      </c>
      <c r="K145" s="17" t="s">
        <v>729</v>
      </c>
      <c r="L145" s="17" t="s">
        <v>35</v>
      </c>
      <c r="M145" s="17">
        <v>0</v>
      </c>
      <c r="N145" s="17" t="s">
        <v>729</v>
      </c>
      <c r="O145" s="17" t="s">
        <v>729</v>
      </c>
      <c r="P145" s="17" t="s">
        <v>729</v>
      </c>
      <c r="Q145" s="17" t="s">
        <v>729</v>
      </c>
      <c r="R145" s="17" t="s">
        <v>729</v>
      </c>
      <c r="S145" s="17" t="s">
        <v>729</v>
      </c>
      <c r="T145" s="17" t="s">
        <v>729</v>
      </c>
      <c r="U145" s="17" t="s">
        <v>41</v>
      </c>
      <c r="V145" s="17" t="s">
        <v>42</v>
      </c>
      <c r="W145" s="17" t="s">
        <v>42</v>
      </c>
      <c r="X145" s="18" t="s">
        <v>729</v>
      </c>
    </row>
    <row r="146" spans="1:24" x14ac:dyDescent="0.35">
      <c r="A146" s="13" t="s">
        <v>508</v>
      </c>
      <c r="B146" s="14" t="s">
        <v>502</v>
      </c>
      <c r="C146" s="14" t="s">
        <v>729</v>
      </c>
      <c r="D146" s="14" t="s">
        <v>729</v>
      </c>
      <c r="E146" s="14">
        <v>27</v>
      </c>
      <c r="F146" s="14">
        <v>38</v>
      </c>
      <c r="G146" s="14" t="s">
        <v>729</v>
      </c>
      <c r="H146" s="14" t="s">
        <v>729</v>
      </c>
      <c r="I146" s="14">
        <v>15</v>
      </c>
      <c r="J146" s="14" t="s">
        <v>729</v>
      </c>
      <c r="K146" s="14" t="s">
        <v>729</v>
      </c>
      <c r="L146" s="14" t="s">
        <v>35</v>
      </c>
      <c r="M146" s="14">
        <v>0</v>
      </c>
      <c r="N146" s="14" t="s">
        <v>729</v>
      </c>
      <c r="O146" s="14" t="s">
        <v>729</v>
      </c>
      <c r="P146" s="14" t="s">
        <v>729</v>
      </c>
      <c r="Q146" s="14" t="s">
        <v>729</v>
      </c>
      <c r="R146" s="14" t="s">
        <v>729</v>
      </c>
      <c r="S146" s="14" t="s">
        <v>729</v>
      </c>
      <c r="T146" s="14" t="s">
        <v>729</v>
      </c>
      <c r="U146" s="14" t="s">
        <v>41</v>
      </c>
      <c r="V146" s="14" t="s">
        <v>42</v>
      </c>
      <c r="W146" s="14" t="s">
        <v>42</v>
      </c>
      <c r="X146" s="15" t="s">
        <v>729</v>
      </c>
    </row>
    <row r="147" spans="1:24" x14ac:dyDescent="0.35">
      <c r="A147" s="16" t="s">
        <v>510</v>
      </c>
      <c r="B147" s="17" t="s">
        <v>511</v>
      </c>
      <c r="C147" s="17" t="s">
        <v>729</v>
      </c>
      <c r="D147" s="17" t="s">
        <v>728</v>
      </c>
      <c r="E147" s="17">
        <v>11</v>
      </c>
      <c r="F147" s="17">
        <v>46</v>
      </c>
      <c r="G147" s="17" t="s">
        <v>729</v>
      </c>
      <c r="H147" s="17" t="s">
        <v>729</v>
      </c>
      <c r="I147" s="17">
        <v>36</v>
      </c>
      <c r="J147" s="17" t="s">
        <v>729</v>
      </c>
      <c r="K147" s="17" t="s">
        <v>729</v>
      </c>
      <c r="L147" s="17" t="s">
        <v>35</v>
      </c>
      <c r="M147" s="17">
        <v>730</v>
      </c>
      <c r="N147" s="17" t="s">
        <v>729</v>
      </c>
      <c r="O147" s="17" t="s">
        <v>728</v>
      </c>
      <c r="P147" s="17" t="s">
        <v>729</v>
      </c>
      <c r="Q147" s="17" t="s">
        <v>729</v>
      </c>
      <c r="R147" s="17" t="s">
        <v>729</v>
      </c>
      <c r="S147" s="17" t="s">
        <v>728</v>
      </c>
      <c r="T147" s="17" t="s">
        <v>729</v>
      </c>
      <c r="U147" s="17"/>
      <c r="V147" s="17" t="s">
        <v>42</v>
      </c>
      <c r="W147" s="17" t="s">
        <v>42</v>
      </c>
      <c r="X147" s="18" t="s">
        <v>728</v>
      </c>
    </row>
    <row r="148" spans="1:24" x14ac:dyDescent="0.35">
      <c r="A148" s="13">
        <v>110788</v>
      </c>
      <c r="B148" s="14" t="s">
        <v>514</v>
      </c>
      <c r="C148" s="14" t="s">
        <v>729</v>
      </c>
      <c r="D148" s="14" t="s">
        <v>728</v>
      </c>
      <c r="E148" s="14">
        <v>28</v>
      </c>
      <c r="F148" s="14">
        <v>58</v>
      </c>
      <c r="G148" s="14" t="s">
        <v>729</v>
      </c>
      <c r="H148" s="14" t="s">
        <v>729</v>
      </c>
      <c r="I148" s="14">
        <v>48</v>
      </c>
      <c r="J148" s="14" t="s">
        <v>729</v>
      </c>
      <c r="K148" s="14" t="s">
        <v>729</v>
      </c>
      <c r="L148" s="14" t="s">
        <v>35</v>
      </c>
      <c r="M148" s="14">
        <v>0</v>
      </c>
      <c r="N148" s="14" t="s">
        <v>729</v>
      </c>
      <c r="O148" s="14" t="s">
        <v>729</v>
      </c>
      <c r="P148" s="14" t="s">
        <v>729</v>
      </c>
      <c r="Q148" s="14" t="s">
        <v>729</v>
      </c>
      <c r="R148" s="14" t="s">
        <v>729</v>
      </c>
      <c r="S148" s="14" t="s">
        <v>728</v>
      </c>
      <c r="T148" s="14" t="s">
        <v>728</v>
      </c>
      <c r="U148" s="14" t="s">
        <v>41</v>
      </c>
      <c r="V148" s="14" t="s">
        <v>47</v>
      </c>
      <c r="W148" s="14" t="s">
        <v>42</v>
      </c>
      <c r="X148" s="15" t="s">
        <v>728</v>
      </c>
    </row>
    <row r="149" spans="1:24" x14ac:dyDescent="0.35">
      <c r="A149" s="16" t="s">
        <v>517</v>
      </c>
      <c r="B149" s="17" t="s">
        <v>518</v>
      </c>
      <c r="C149" s="17" t="s">
        <v>729</v>
      </c>
      <c r="D149" s="17" t="s">
        <v>729</v>
      </c>
      <c r="E149" s="17">
        <v>1</v>
      </c>
      <c r="F149" s="17">
        <v>19</v>
      </c>
      <c r="G149" s="17" t="s">
        <v>729</v>
      </c>
      <c r="H149" s="17" t="s">
        <v>729</v>
      </c>
      <c r="I149" s="17">
        <v>11</v>
      </c>
      <c r="J149" s="17" t="s">
        <v>729</v>
      </c>
      <c r="K149" s="17" t="s">
        <v>729</v>
      </c>
      <c r="L149" s="17" t="s">
        <v>35</v>
      </c>
      <c r="M149" s="17">
        <v>1</v>
      </c>
      <c r="N149" s="17" t="s">
        <v>729</v>
      </c>
      <c r="O149" s="17" t="s">
        <v>729</v>
      </c>
      <c r="P149" s="17" t="s">
        <v>729</v>
      </c>
      <c r="Q149" s="17" t="s">
        <v>729</v>
      </c>
      <c r="R149" s="17" t="s">
        <v>729</v>
      </c>
      <c r="S149" s="17" t="s">
        <v>728</v>
      </c>
      <c r="T149" s="17" t="s">
        <v>728</v>
      </c>
      <c r="U149" s="17" t="s">
        <v>41</v>
      </c>
      <c r="V149" s="17" t="s">
        <v>42</v>
      </c>
      <c r="W149" s="17" t="s">
        <v>42</v>
      </c>
      <c r="X149" s="18" t="s">
        <v>728</v>
      </c>
    </row>
    <row r="150" spans="1:24" x14ac:dyDescent="0.35">
      <c r="A150" s="13" t="s">
        <v>519</v>
      </c>
      <c r="B150" s="14" t="s">
        <v>520</v>
      </c>
      <c r="C150" s="14" t="s">
        <v>729</v>
      </c>
      <c r="D150" s="14" t="s">
        <v>729</v>
      </c>
      <c r="E150" s="14">
        <v>6</v>
      </c>
      <c r="F150" s="14">
        <v>45</v>
      </c>
      <c r="G150" s="14" t="s">
        <v>729</v>
      </c>
      <c r="H150" s="14" t="s">
        <v>729</v>
      </c>
      <c r="I150" s="14">
        <v>13</v>
      </c>
      <c r="J150" s="14" t="s">
        <v>729</v>
      </c>
      <c r="K150" s="14" t="s">
        <v>729</v>
      </c>
      <c r="L150" s="14" t="s">
        <v>35</v>
      </c>
      <c r="M150" s="14">
        <v>1</v>
      </c>
      <c r="N150" s="14" t="s">
        <v>729</v>
      </c>
      <c r="O150" s="14" t="s">
        <v>729</v>
      </c>
      <c r="P150" s="14" t="s">
        <v>729</v>
      </c>
      <c r="Q150" s="14" t="s">
        <v>729</v>
      </c>
      <c r="R150" s="14" t="s">
        <v>729</v>
      </c>
      <c r="S150" s="14" t="s">
        <v>728</v>
      </c>
      <c r="T150" s="14" t="s">
        <v>728</v>
      </c>
      <c r="U150" s="14" t="s">
        <v>41</v>
      </c>
      <c r="V150" s="14" t="s">
        <v>42</v>
      </c>
      <c r="W150" s="14" t="s">
        <v>42</v>
      </c>
      <c r="X150" s="15" t="s">
        <v>728</v>
      </c>
    </row>
    <row r="151" spans="1:24" x14ac:dyDescent="0.35">
      <c r="A151" s="16">
        <v>302741</v>
      </c>
      <c r="B151" s="17" t="s">
        <v>521</v>
      </c>
      <c r="C151" s="17" t="s">
        <v>729</v>
      </c>
      <c r="D151" s="17" t="s">
        <v>728</v>
      </c>
      <c r="E151" s="17">
        <v>3</v>
      </c>
      <c r="F151" s="17">
        <v>31</v>
      </c>
      <c r="G151" s="17" t="s">
        <v>729</v>
      </c>
      <c r="H151" s="17" t="s">
        <v>729</v>
      </c>
      <c r="I151" s="17">
        <v>10</v>
      </c>
      <c r="J151" s="17" t="s">
        <v>729</v>
      </c>
      <c r="K151" s="17" t="s">
        <v>729</v>
      </c>
      <c r="L151" s="17" t="s">
        <v>35</v>
      </c>
      <c r="M151" s="17">
        <v>999999</v>
      </c>
      <c r="N151" s="17" t="s">
        <v>729</v>
      </c>
      <c r="O151" s="17" t="s">
        <v>729</v>
      </c>
      <c r="P151" s="17" t="s">
        <v>729</v>
      </c>
      <c r="Q151" s="17" t="s">
        <v>729</v>
      </c>
      <c r="R151" s="17" t="s">
        <v>729</v>
      </c>
      <c r="S151" s="17" t="s">
        <v>729</v>
      </c>
      <c r="T151" s="17" t="s">
        <v>729</v>
      </c>
      <c r="U151" s="17"/>
      <c r="V151" s="17" t="s">
        <v>42</v>
      </c>
      <c r="W151" s="17" t="s">
        <v>42</v>
      </c>
      <c r="X151" s="18" t="s">
        <v>728</v>
      </c>
    </row>
    <row r="152" spans="1:24" x14ac:dyDescent="0.35">
      <c r="A152" s="13">
        <v>303155</v>
      </c>
      <c r="B152" s="14" t="s">
        <v>523</v>
      </c>
      <c r="C152" s="14" t="s">
        <v>729</v>
      </c>
      <c r="D152" s="14" t="s">
        <v>728</v>
      </c>
      <c r="E152" s="14">
        <v>9</v>
      </c>
      <c r="F152" s="14">
        <v>14</v>
      </c>
      <c r="G152" s="14" t="s">
        <v>729</v>
      </c>
      <c r="H152" s="14" t="s">
        <v>729</v>
      </c>
      <c r="I152" s="14">
        <v>13</v>
      </c>
      <c r="J152" s="14" t="s">
        <v>729</v>
      </c>
      <c r="K152" s="14" t="s">
        <v>729</v>
      </c>
      <c r="L152" s="14" t="s">
        <v>35</v>
      </c>
      <c r="M152" s="14">
        <v>999999</v>
      </c>
      <c r="N152" s="14" t="s">
        <v>729</v>
      </c>
      <c r="O152" s="14" t="s">
        <v>728</v>
      </c>
      <c r="P152" s="14" t="s">
        <v>729</v>
      </c>
      <c r="Q152" s="14" t="s">
        <v>729</v>
      </c>
      <c r="R152" s="14" t="s">
        <v>729</v>
      </c>
      <c r="S152" s="14" t="s">
        <v>728</v>
      </c>
      <c r="T152" s="14" t="s">
        <v>729</v>
      </c>
      <c r="U152" s="14"/>
      <c r="V152" s="14" t="s">
        <v>42</v>
      </c>
      <c r="W152" s="14" t="s">
        <v>42</v>
      </c>
      <c r="X152" s="15" t="s">
        <v>728</v>
      </c>
    </row>
    <row r="153" spans="1:24" x14ac:dyDescent="0.35">
      <c r="A153" s="16" t="s">
        <v>524</v>
      </c>
      <c r="B153" s="17" t="s">
        <v>525</v>
      </c>
      <c r="C153" s="17" t="s">
        <v>728</v>
      </c>
      <c r="D153" s="17" t="s">
        <v>729</v>
      </c>
      <c r="E153" s="17">
        <v>16</v>
      </c>
      <c r="F153" s="17">
        <v>32</v>
      </c>
      <c r="G153" s="17" t="s">
        <v>729</v>
      </c>
      <c r="H153" s="17" t="s">
        <v>729</v>
      </c>
      <c r="I153" s="17">
        <v>23</v>
      </c>
      <c r="J153" s="17" t="s">
        <v>729</v>
      </c>
      <c r="K153" s="17" t="s">
        <v>729</v>
      </c>
      <c r="L153" s="17" t="s">
        <v>35</v>
      </c>
      <c r="M153" s="17">
        <v>0</v>
      </c>
      <c r="N153" s="17" t="s">
        <v>729</v>
      </c>
      <c r="O153" s="17" t="s">
        <v>729</v>
      </c>
      <c r="P153" s="17" t="s">
        <v>729</v>
      </c>
      <c r="Q153" s="17" t="s">
        <v>729</v>
      </c>
      <c r="R153" s="17" t="s">
        <v>729</v>
      </c>
      <c r="S153" s="17" t="s">
        <v>729</v>
      </c>
      <c r="T153" s="17" t="s">
        <v>729</v>
      </c>
      <c r="U153" s="17"/>
      <c r="V153" s="17" t="s">
        <v>47</v>
      </c>
      <c r="W153" s="17" t="s">
        <v>42</v>
      </c>
      <c r="X153" s="18" t="s">
        <v>728</v>
      </c>
    </row>
    <row r="154" spans="1:24" x14ac:dyDescent="0.35">
      <c r="A154" s="13" t="s">
        <v>527</v>
      </c>
      <c r="B154" s="14" t="s">
        <v>528</v>
      </c>
      <c r="C154" s="14" t="s">
        <v>729</v>
      </c>
      <c r="D154" s="14" t="s">
        <v>728</v>
      </c>
      <c r="E154" s="14">
        <v>1</v>
      </c>
      <c r="F154" s="14">
        <v>1</v>
      </c>
      <c r="G154" s="14">
        <v>0</v>
      </c>
      <c r="H154" s="14" t="s">
        <v>729</v>
      </c>
      <c r="I154" s="14">
        <v>1</v>
      </c>
      <c r="J154" s="14" t="s">
        <v>729</v>
      </c>
      <c r="K154" s="14" t="s">
        <v>136</v>
      </c>
      <c r="L154" s="14" t="s">
        <v>35</v>
      </c>
      <c r="M154" s="14">
        <v>0</v>
      </c>
      <c r="N154" s="14" t="s">
        <v>729</v>
      </c>
      <c r="O154" s="14" t="s">
        <v>729</v>
      </c>
      <c r="P154" s="14" t="s">
        <v>728</v>
      </c>
      <c r="Q154" s="14" t="s">
        <v>729</v>
      </c>
      <c r="R154" s="14" t="s">
        <v>729</v>
      </c>
      <c r="S154" s="14" t="s">
        <v>729</v>
      </c>
      <c r="T154" s="14" t="s">
        <v>729</v>
      </c>
      <c r="U154" s="14" t="s">
        <v>41</v>
      </c>
      <c r="V154" s="14" t="s">
        <v>42</v>
      </c>
      <c r="W154" s="14" t="s">
        <v>42</v>
      </c>
      <c r="X154" s="15" t="s">
        <v>728</v>
      </c>
    </row>
    <row r="155" spans="1:24" x14ac:dyDescent="0.35">
      <c r="A155" s="16" t="s">
        <v>531</v>
      </c>
      <c r="B155" s="17" t="s">
        <v>532</v>
      </c>
      <c r="C155" s="17" t="s">
        <v>729</v>
      </c>
      <c r="D155" s="17" t="s">
        <v>728</v>
      </c>
      <c r="E155" s="17">
        <v>4</v>
      </c>
      <c r="F155" s="17">
        <v>10</v>
      </c>
      <c r="G155" s="17" t="s">
        <v>729</v>
      </c>
      <c r="H155" s="17" t="s">
        <v>729</v>
      </c>
      <c r="I155" s="17">
        <v>4</v>
      </c>
      <c r="J155" s="17" t="s">
        <v>729</v>
      </c>
      <c r="K155" s="17" t="s">
        <v>729</v>
      </c>
      <c r="L155" s="17" t="s">
        <v>35</v>
      </c>
      <c r="M155" s="17">
        <v>0</v>
      </c>
      <c r="N155" s="17" t="s">
        <v>729</v>
      </c>
      <c r="O155" s="17" t="s">
        <v>729</v>
      </c>
      <c r="P155" s="17" t="s">
        <v>729</v>
      </c>
      <c r="Q155" s="17" t="s">
        <v>729</v>
      </c>
      <c r="R155" s="17" t="s">
        <v>729</v>
      </c>
      <c r="S155" s="17" t="s">
        <v>728</v>
      </c>
      <c r="T155" s="17" t="s">
        <v>728</v>
      </c>
      <c r="U155" s="17" t="s">
        <v>41</v>
      </c>
      <c r="V155" s="17" t="s">
        <v>42</v>
      </c>
      <c r="W155" s="17" t="s">
        <v>42</v>
      </c>
      <c r="X155" s="18" t="s">
        <v>728</v>
      </c>
    </row>
    <row r="156" spans="1:24" x14ac:dyDescent="0.35">
      <c r="A156" s="13">
        <v>501604</v>
      </c>
      <c r="B156" s="14" t="s">
        <v>535</v>
      </c>
      <c r="C156" s="14" t="s">
        <v>729</v>
      </c>
      <c r="D156" s="14" t="s">
        <v>728</v>
      </c>
      <c r="E156" s="14">
        <v>7</v>
      </c>
      <c r="F156" s="14">
        <v>20</v>
      </c>
      <c r="G156" s="14" t="s">
        <v>729</v>
      </c>
      <c r="H156" s="14" t="s">
        <v>729</v>
      </c>
      <c r="I156" s="14">
        <v>13</v>
      </c>
      <c r="J156" s="14" t="s">
        <v>729</v>
      </c>
      <c r="K156" s="14" t="s">
        <v>729</v>
      </c>
      <c r="L156" s="14" t="s">
        <v>35</v>
      </c>
      <c r="M156" s="14">
        <v>1825</v>
      </c>
      <c r="N156" s="14" t="s">
        <v>729</v>
      </c>
      <c r="O156" s="14" t="s">
        <v>728</v>
      </c>
      <c r="P156" s="14" t="s">
        <v>729</v>
      </c>
      <c r="Q156" s="14" t="s">
        <v>729</v>
      </c>
      <c r="R156" s="14" t="s">
        <v>729</v>
      </c>
      <c r="S156" s="14" t="s">
        <v>728</v>
      </c>
      <c r="T156" s="14" t="s">
        <v>729</v>
      </c>
      <c r="U156" s="14"/>
      <c r="V156" s="14" t="s">
        <v>42</v>
      </c>
      <c r="W156" s="14" t="s">
        <v>42</v>
      </c>
      <c r="X156" s="15" t="s">
        <v>728</v>
      </c>
    </row>
    <row r="157" spans="1:24" x14ac:dyDescent="0.35">
      <c r="A157" s="16">
        <v>501616</v>
      </c>
      <c r="B157" s="17" t="s">
        <v>537</v>
      </c>
      <c r="C157" s="17" t="s">
        <v>729</v>
      </c>
      <c r="D157" s="17" t="s">
        <v>728</v>
      </c>
      <c r="E157" s="17">
        <v>7</v>
      </c>
      <c r="F157" s="17">
        <v>30</v>
      </c>
      <c r="G157" s="17" t="s">
        <v>729</v>
      </c>
      <c r="H157" s="17" t="s">
        <v>729</v>
      </c>
      <c r="I157" s="17">
        <v>28</v>
      </c>
      <c r="J157" s="17" t="s">
        <v>729</v>
      </c>
      <c r="K157" s="17" t="s">
        <v>729</v>
      </c>
      <c r="L157" s="17" t="s">
        <v>35</v>
      </c>
      <c r="M157" s="17">
        <v>730</v>
      </c>
      <c r="N157" s="17" t="s">
        <v>729</v>
      </c>
      <c r="O157" s="17" t="s">
        <v>728</v>
      </c>
      <c r="P157" s="17" t="s">
        <v>729</v>
      </c>
      <c r="Q157" s="17" t="s">
        <v>729</v>
      </c>
      <c r="R157" s="17" t="s">
        <v>729</v>
      </c>
      <c r="S157" s="17" t="s">
        <v>728</v>
      </c>
      <c r="T157" s="17" t="s">
        <v>729</v>
      </c>
      <c r="U157" s="17"/>
      <c r="V157" s="17" t="s">
        <v>42</v>
      </c>
      <c r="W157" s="17" t="s">
        <v>42</v>
      </c>
      <c r="X157" s="18" t="s">
        <v>728</v>
      </c>
    </row>
    <row r="158" spans="1:24" x14ac:dyDescent="0.35">
      <c r="A158" s="13">
        <v>504405</v>
      </c>
      <c r="B158" s="14" t="s">
        <v>538</v>
      </c>
      <c r="C158" s="14" t="s">
        <v>729</v>
      </c>
      <c r="D158" s="14" t="s">
        <v>729</v>
      </c>
      <c r="E158" s="14">
        <v>31</v>
      </c>
      <c r="F158" s="14">
        <v>43</v>
      </c>
      <c r="G158" s="14" t="s">
        <v>729</v>
      </c>
      <c r="H158" s="14" t="s">
        <v>729</v>
      </c>
      <c r="I158" s="14">
        <v>35</v>
      </c>
      <c r="J158" s="14" t="s">
        <v>729</v>
      </c>
      <c r="K158" s="14" t="s">
        <v>729</v>
      </c>
      <c r="L158" s="14" t="s">
        <v>35</v>
      </c>
      <c r="M158" s="14">
        <v>720</v>
      </c>
      <c r="N158" s="14" t="s">
        <v>729</v>
      </c>
      <c r="O158" s="14" t="s">
        <v>729</v>
      </c>
      <c r="P158" s="14" t="s">
        <v>729</v>
      </c>
      <c r="Q158" s="14" t="s">
        <v>729</v>
      </c>
      <c r="R158" s="14" t="s">
        <v>729</v>
      </c>
      <c r="S158" s="14" t="s">
        <v>728</v>
      </c>
      <c r="T158" s="14" t="s">
        <v>729</v>
      </c>
      <c r="U158" s="14" t="s">
        <v>41</v>
      </c>
      <c r="V158" s="14" t="s">
        <v>42</v>
      </c>
      <c r="W158" s="14" t="s">
        <v>42</v>
      </c>
      <c r="X158" s="15" t="s">
        <v>728</v>
      </c>
    </row>
    <row r="159" spans="1:24" x14ac:dyDescent="0.35">
      <c r="A159" s="16">
        <v>504415</v>
      </c>
      <c r="B159" s="17" t="s">
        <v>540</v>
      </c>
      <c r="C159" s="17" t="s">
        <v>729</v>
      </c>
      <c r="D159" s="17" t="s">
        <v>728</v>
      </c>
      <c r="E159" s="17">
        <v>4</v>
      </c>
      <c r="F159" s="17">
        <v>11</v>
      </c>
      <c r="G159" s="17" t="s">
        <v>729</v>
      </c>
      <c r="H159" s="17" t="s">
        <v>729</v>
      </c>
      <c r="I159" s="17">
        <v>12</v>
      </c>
      <c r="J159" s="17" t="s">
        <v>729</v>
      </c>
      <c r="K159" s="17" t="s">
        <v>729</v>
      </c>
      <c r="L159" s="17" t="s">
        <v>35</v>
      </c>
      <c r="M159" s="17">
        <v>1095</v>
      </c>
      <c r="N159" s="17" t="s">
        <v>729</v>
      </c>
      <c r="O159" s="17" t="s">
        <v>729</v>
      </c>
      <c r="P159" s="17" t="s">
        <v>729</v>
      </c>
      <c r="Q159" s="17" t="s">
        <v>729</v>
      </c>
      <c r="R159" s="17" t="s">
        <v>729</v>
      </c>
      <c r="S159" s="17" t="s">
        <v>728</v>
      </c>
      <c r="T159" s="17" t="s">
        <v>729</v>
      </c>
      <c r="U159" s="17" t="s">
        <v>41</v>
      </c>
      <c r="V159" s="17" t="s">
        <v>42</v>
      </c>
      <c r="W159" s="17" t="s">
        <v>42</v>
      </c>
      <c r="X159" s="18" t="s">
        <v>728</v>
      </c>
    </row>
    <row r="160" spans="1:24" x14ac:dyDescent="0.35">
      <c r="A160" s="13" t="s">
        <v>541</v>
      </c>
      <c r="B160" s="14" t="s">
        <v>542</v>
      </c>
      <c r="C160" s="14" t="s">
        <v>729</v>
      </c>
      <c r="D160" s="14" t="s">
        <v>728</v>
      </c>
      <c r="E160" s="14">
        <v>5</v>
      </c>
      <c r="F160" s="14">
        <v>36</v>
      </c>
      <c r="G160" s="14" t="s">
        <v>729</v>
      </c>
      <c r="H160" s="14" t="s">
        <v>729</v>
      </c>
      <c r="I160" s="14">
        <v>11</v>
      </c>
      <c r="J160" s="14" t="s">
        <v>729</v>
      </c>
      <c r="K160" s="14" t="s">
        <v>729</v>
      </c>
      <c r="L160" s="14" t="s">
        <v>35</v>
      </c>
      <c r="M160" s="14">
        <v>0</v>
      </c>
      <c r="N160" s="14" t="s">
        <v>729</v>
      </c>
      <c r="O160" s="14" t="s">
        <v>729</v>
      </c>
      <c r="P160" s="14" t="s">
        <v>729</v>
      </c>
      <c r="Q160" s="14" t="s">
        <v>729</v>
      </c>
      <c r="R160" s="14" t="s">
        <v>729</v>
      </c>
      <c r="S160" s="14" t="s">
        <v>728</v>
      </c>
      <c r="T160" s="14" t="s">
        <v>728</v>
      </c>
      <c r="U160" s="14" t="s">
        <v>41</v>
      </c>
      <c r="V160" s="14" t="s">
        <v>42</v>
      </c>
      <c r="W160" s="14" t="s">
        <v>42</v>
      </c>
      <c r="X160" s="15" t="s">
        <v>728</v>
      </c>
    </row>
    <row r="161" spans="1:24" x14ac:dyDescent="0.35">
      <c r="A161" s="16" t="s">
        <v>544</v>
      </c>
      <c r="B161" s="17" t="s">
        <v>545</v>
      </c>
      <c r="C161" s="17" t="s">
        <v>729</v>
      </c>
      <c r="D161" s="17" t="s">
        <v>728</v>
      </c>
      <c r="E161" s="17">
        <v>3</v>
      </c>
      <c r="F161" s="17">
        <v>28</v>
      </c>
      <c r="G161" s="17" t="s">
        <v>729</v>
      </c>
      <c r="H161" s="17" t="s">
        <v>729</v>
      </c>
      <c r="I161" s="17">
        <v>20</v>
      </c>
      <c r="J161" s="17" t="s">
        <v>729</v>
      </c>
      <c r="K161" s="17" t="s">
        <v>729</v>
      </c>
      <c r="L161" s="17" t="s">
        <v>35</v>
      </c>
      <c r="M161" s="17">
        <v>0</v>
      </c>
      <c r="N161" s="17" t="s">
        <v>729</v>
      </c>
      <c r="O161" s="17" t="s">
        <v>729</v>
      </c>
      <c r="P161" s="17" t="s">
        <v>729</v>
      </c>
      <c r="Q161" s="17" t="s">
        <v>729</v>
      </c>
      <c r="R161" s="17" t="s">
        <v>729</v>
      </c>
      <c r="S161" s="17" t="s">
        <v>728</v>
      </c>
      <c r="T161" s="17" t="s">
        <v>728</v>
      </c>
      <c r="U161" s="17" t="s">
        <v>41</v>
      </c>
      <c r="V161" s="17" t="s">
        <v>42</v>
      </c>
      <c r="W161" s="17" t="s">
        <v>42</v>
      </c>
      <c r="X161" s="18" t="s">
        <v>728</v>
      </c>
    </row>
    <row r="162" spans="1:24" x14ac:dyDescent="0.35">
      <c r="A162" s="13" t="s">
        <v>546</v>
      </c>
      <c r="B162" s="14" t="s">
        <v>547</v>
      </c>
      <c r="C162" s="14" t="s">
        <v>729</v>
      </c>
      <c r="D162" s="14" t="s">
        <v>728</v>
      </c>
      <c r="E162" s="14">
        <v>5</v>
      </c>
      <c r="F162" s="14">
        <v>19</v>
      </c>
      <c r="G162" s="14" t="s">
        <v>729</v>
      </c>
      <c r="H162" s="14" t="s">
        <v>729</v>
      </c>
      <c r="I162" s="14">
        <v>16</v>
      </c>
      <c r="J162" s="14" t="s">
        <v>729</v>
      </c>
      <c r="K162" s="14" t="s">
        <v>729</v>
      </c>
      <c r="L162" s="14" t="s">
        <v>35</v>
      </c>
      <c r="M162" s="14">
        <v>0</v>
      </c>
      <c r="N162" s="14" t="s">
        <v>729</v>
      </c>
      <c r="O162" s="14" t="s">
        <v>729</v>
      </c>
      <c r="P162" s="14" t="s">
        <v>729</v>
      </c>
      <c r="Q162" s="14" t="s">
        <v>729</v>
      </c>
      <c r="R162" s="14" t="s">
        <v>729</v>
      </c>
      <c r="S162" s="14" t="s">
        <v>728</v>
      </c>
      <c r="T162" s="14" t="s">
        <v>728</v>
      </c>
      <c r="U162" s="14" t="s">
        <v>41</v>
      </c>
      <c r="V162" s="14" t="s">
        <v>47</v>
      </c>
      <c r="W162" s="14" t="s">
        <v>42</v>
      </c>
      <c r="X162" s="15" t="s">
        <v>728</v>
      </c>
    </row>
    <row r="163" spans="1:24" x14ac:dyDescent="0.35">
      <c r="A163" s="16" t="s">
        <v>549</v>
      </c>
      <c r="B163" s="17" t="s">
        <v>550</v>
      </c>
      <c r="C163" s="17" t="s">
        <v>728</v>
      </c>
      <c r="D163" s="17" t="s">
        <v>729</v>
      </c>
      <c r="E163" s="17">
        <v>16</v>
      </c>
      <c r="F163" s="17">
        <v>32</v>
      </c>
      <c r="G163" s="17" t="s">
        <v>729</v>
      </c>
      <c r="H163" s="17" t="s">
        <v>729</v>
      </c>
      <c r="I163" s="17">
        <v>22</v>
      </c>
      <c r="J163" s="17" t="s">
        <v>729</v>
      </c>
      <c r="K163" s="17" t="s">
        <v>729</v>
      </c>
      <c r="L163" s="17" t="s">
        <v>35</v>
      </c>
      <c r="M163" s="17">
        <v>0</v>
      </c>
      <c r="N163" s="17" t="s">
        <v>729</v>
      </c>
      <c r="O163" s="17" t="s">
        <v>729</v>
      </c>
      <c r="P163" s="17" t="s">
        <v>729</v>
      </c>
      <c r="Q163" s="17" t="s">
        <v>729</v>
      </c>
      <c r="R163" s="17" t="s">
        <v>729</v>
      </c>
      <c r="S163" s="17" t="s">
        <v>729</v>
      </c>
      <c r="T163" s="17" t="s">
        <v>729</v>
      </c>
      <c r="U163" s="17" t="s">
        <v>41</v>
      </c>
      <c r="V163" s="17" t="s">
        <v>47</v>
      </c>
      <c r="W163" s="17" t="s">
        <v>42</v>
      </c>
      <c r="X163" s="18" t="s">
        <v>728</v>
      </c>
    </row>
    <row r="164" spans="1:24" x14ac:dyDescent="0.35">
      <c r="A164" s="13" t="s">
        <v>551</v>
      </c>
      <c r="B164" s="14" t="s">
        <v>552</v>
      </c>
      <c r="C164" s="14" t="s">
        <v>728</v>
      </c>
      <c r="D164" s="14" t="s">
        <v>729</v>
      </c>
      <c r="E164" s="14">
        <v>15</v>
      </c>
      <c r="F164" s="14">
        <v>31</v>
      </c>
      <c r="G164" s="14" t="s">
        <v>729</v>
      </c>
      <c r="H164" s="14" t="s">
        <v>729</v>
      </c>
      <c r="I164" s="14">
        <v>21</v>
      </c>
      <c r="J164" s="14" t="s">
        <v>729</v>
      </c>
      <c r="K164" s="14" t="s">
        <v>729</v>
      </c>
      <c r="L164" s="14" t="s">
        <v>35</v>
      </c>
      <c r="M164" s="14">
        <v>0</v>
      </c>
      <c r="N164" s="14" t="s">
        <v>729</v>
      </c>
      <c r="O164" s="14" t="s">
        <v>729</v>
      </c>
      <c r="P164" s="14" t="s">
        <v>729</v>
      </c>
      <c r="Q164" s="14" t="s">
        <v>729</v>
      </c>
      <c r="R164" s="14" t="s">
        <v>729</v>
      </c>
      <c r="S164" s="14" t="s">
        <v>729</v>
      </c>
      <c r="T164" s="14" t="s">
        <v>729</v>
      </c>
      <c r="U164" s="14"/>
      <c r="V164" s="14" t="s">
        <v>47</v>
      </c>
      <c r="W164" s="14" t="s">
        <v>42</v>
      </c>
      <c r="X164" s="15" t="s">
        <v>728</v>
      </c>
    </row>
    <row r="165" spans="1:24" x14ac:dyDescent="0.35">
      <c r="A165" s="16" t="s">
        <v>553</v>
      </c>
      <c r="B165" s="17" t="s">
        <v>554</v>
      </c>
      <c r="C165" s="17" t="s">
        <v>729</v>
      </c>
      <c r="D165" s="17" t="s">
        <v>728</v>
      </c>
      <c r="E165" s="17">
        <v>8</v>
      </c>
      <c r="F165" s="17">
        <v>38</v>
      </c>
      <c r="G165" s="17" t="s">
        <v>729</v>
      </c>
      <c r="H165" s="17" t="s">
        <v>729</v>
      </c>
      <c r="I165" s="17">
        <v>35</v>
      </c>
      <c r="J165" s="17" t="s">
        <v>729</v>
      </c>
      <c r="K165" s="17" t="s">
        <v>729</v>
      </c>
      <c r="L165" s="17" t="s">
        <v>35</v>
      </c>
      <c r="M165" s="17">
        <v>0</v>
      </c>
      <c r="N165" s="17" t="s">
        <v>729</v>
      </c>
      <c r="O165" s="17" t="s">
        <v>729</v>
      </c>
      <c r="P165" s="17" t="s">
        <v>729</v>
      </c>
      <c r="Q165" s="17" t="s">
        <v>729</v>
      </c>
      <c r="R165" s="17" t="s">
        <v>729</v>
      </c>
      <c r="S165" s="17" t="s">
        <v>728</v>
      </c>
      <c r="T165" s="17" t="s">
        <v>728</v>
      </c>
      <c r="U165" s="17" t="s">
        <v>41</v>
      </c>
      <c r="V165" s="17" t="s">
        <v>47</v>
      </c>
      <c r="W165" s="17" t="s">
        <v>42</v>
      </c>
      <c r="X165" s="18" t="s">
        <v>728</v>
      </c>
    </row>
    <row r="166" spans="1:24" x14ac:dyDescent="0.35">
      <c r="A166" s="13">
        <v>814003</v>
      </c>
      <c r="B166" s="14" t="s">
        <v>556</v>
      </c>
      <c r="C166" s="14" t="s">
        <v>728</v>
      </c>
      <c r="D166" s="14" t="s">
        <v>728</v>
      </c>
      <c r="E166" s="14">
        <v>4</v>
      </c>
      <c r="F166" s="14">
        <v>25</v>
      </c>
      <c r="G166" s="14" t="s">
        <v>729</v>
      </c>
      <c r="H166" s="14" t="s">
        <v>729</v>
      </c>
      <c r="I166" s="14">
        <v>20</v>
      </c>
      <c r="J166" s="14" t="s">
        <v>729</v>
      </c>
      <c r="K166" s="14" t="s">
        <v>729</v>
      </c>
      <c r="L166" s="14" t="s">
        <v>35</v>
      </c>
      <c r="M166" s="14">
        <v>0</v>
      </c>
      <c r="N166" s="14" t="s">
        <v>729</v>
      </c>
      <c r="O166" s="14" t="s">
        <v>729</v>
      </c>
      <c r="P166" s="14" t="s">
        <v>729</v>
      </c>
      <c r="Q166" s="14" t="s">
        <v>729</v>
      </c>
      <c r="R166" s="14" t="s">
        <v>729</v>
      </c>
      <c r="S166" s="14" t="s">
        <v>729</v>
      </c>
      <c r="T166" s="14" t="s">
        <v>729</v>
      </c>
      <c r="U166" s="14" t="s">
        <v>41</v>
      </c>
      <c r="V166" s="14" t="s">
        <v>42</v>
      </c>
      <c r="W166" s="14" t="s">
        <v>42</v>
      </c>
      <c r="X166" s="15" t="s">
        <v>728</v>
      </c>
    </row>
    <row r="167" spans="1:24" x14ac:dyDescent="0.35">
      <c r="A167" s="16">
        <v>902731</v>
      </c>
      <c r="B167" s="17" t="s">
        <v>557</v>
      </c>
      <c r="C167" s="17" t="s">
        <v>729</v>
      </c>
      <c r="D167" s="17" t="s">
        <v>729</v>
      </c>
      <c r="E167" s="17">
        <v>9</v>
      </c>
      <c r="F167" s="17">
        <v>41</v>
      </c>
      <c r="G167" s="17" t="s">
        <v>729</v>
      </c>
      <c r="H167" s="17" t="s">
        <v>729</v>
      </c>
      <c r="I167" s="17">
        <v>17</v>
      </c>
      <c r="J167" s="17" t="s">
        <v>729</v>
      </c>
      <c r="K167" s="17" t="s">
        <v>729</v>
      </c>
      <c r="L167" s="17" t="s">
        <v>35</v>
      </c>
      <c r="M167" s="17">
        <v>2555</v>
      </c>
      <c r="N167" s="17" t="s">
        <v>729</v>
      </c>
      <c r="O167" s="17" t="s">
        <v>728</v>
      </c>
      <c r="P167" s="17" t="s">
        <v>729</v>
      </c>
      <c r="Q167" s="17" t="s">
        <v>729</v>
      </c>
      <c r="R167" s="17" t="s">
        <v>729</v>
      </c>
      <c r="S167" s="17" t="s">
        <v>728</v>
      </c>
      <c r="T167" s="17" t="s">
        <v>729</v>
      </c>
      <c r="U167" s="17"/>
      <c r="V167" s="17" t="s">
        <v>42</v>
      </c>
      <c r="W167" s="17" t="s">
        <v>42</v>
      </c>
      <c r="X167" s="18" t="s">
        <v>728</v>
      </c>
    </row>
    <row r="168" spans="1:24" x14ac:dyDescent="0.35">
      <c r="A168" s="13">
        <v>902775</v>
      </c>
      <c r="B168" s="14" t="s">
        <v>559</v>
      </c>
      <c r="C168" s="14" t="s">
        <v>729</v>
      </c>
      <c r="D168" s="14" t="s">
        <v>728</v>
      </c>
      <c r="E168" s="14">
        <v>6</v>
      </c>
      <c r="F168" s="14">
        <v>16</v>
      </c>
      <c r="G168" s="14" t="s">
        <v>729</v>
      </c>
      <c r="H168" s="14" t="s">
        <v>729</v>
      </c>
      <c r="I168" s="14">
        <v>11</v>
      </c>
      <c r="J168" s="14" t="s">
        <v>729</v>
      </c>
      <c r="K168" s="14" t="s">
        <v>729</v>
      </c>
      <c r="L168" s="14" t="s">
        <v>35</v>
      </c>
      <c r="M168" s="14">
        <v>0</v>
      </c>
      <c r="N168" s="14" t="s">
        <v>729</v>
      </c>
      <c r="O168" s="14" t="s">
        <v>729</v>
      </c>
      <c r="P168" s="14" t="s">
        <v>729</v>
      </c>
      <c r="Q168" s="14" t="s">
        <v>729</v>
      </c>
      <c r="R168" s="14" t="s">
        <v>729</v>
      </c>
      <c r="S168" s="14" t="s">
        <v>728</v>
      </c>
      <c r="T168" s="14" t="s">
        <v>729</v>
      </c>
      <c r="U168" s="14" t="s">
        <v>41</v>
      </c>
      <c r="V168" s="14" t="s">
        <v>42</v>
      </c>
      <c r="W168" s="14" t="s">
        <v>42</v>
      </c>
      <c r="X168" s="15" t="s">
        <v>728</v>
      </c>
    </row>
    <row r="169" spans="1:24" x14ac:dyDescent="0.35">
      <c r="A169" s="16">
        <v>903013</v>
      </c>
      <c r="B169" s="17" t="s">
        <v>561</v>
      </c>
      <c r="C169" s="17" t="s">
        <v>729</v>
      </c>
      <c r="D169" s="17" t="s">
        <v>728</v>
      </c>
      <c r="E169" s="17">
        <v>3</v>
      </c>
      <c r="F169" s="17">
        <v>41</v>
      </c>
      <c r="G169" s="17" t="s">
        <v>729</v>
      </c>
      <c r="H169" s="17" t="s">
        <v>729</v>
      </c>
      <c r="I169" s="17">
        <v>12</v>
      </c>
      <c r="J169" s="17" t="s">
        <v>729</v>
      </c>
      <c r="K169" s="17" t="s">
        <v>729</v>
      </c>
      <c r="L169" s="17" t="s">
        <v>35</v>
      </c>
      <c r="M169" s="17">
        <v>0</v>
      </c>
      <c r="N169" s="17" t="s">
        <v>729</v>
      </c>
      <c r="O169" s="17" t="s">
        <v>728</v>
      </c>
      <c r="P169" s="17" t="s">
        <v>729</v>
      </c>
      <c r="Q169" s="17" t="s">
        <v>729</v>
      </c>
      <c r="R169" s="17" t="s">
        <v>729</v>
      </c>
      <c r="S169" s="17" t="s">
        <v>728</v>
      </c>
      <c r="T169" s="17" t="s">
        <v>729</v>
      </c>
      <c r="U169" s="17" t="s">
        <v>41</v>
      </c>
      <c r="V169" s="17" t="s">
        <v>47</v>
      </c>
      <c r="W169" s="17" t="s">
        <v>42</v>
      </c>
      <c r="X169" s="18" t="s">
        <v>728</v>
      </c>
    </row>
    <row r="170" spans="1:24" x14ac:dyDescent="0.35">
      <c r="A170" s="13">
        <v>903031</v>
      </c>
      <c r="B170" s="14" t="s">
        <v>562</v>
      </c>
      <c r="C170" s="14" t="s">
        <v>729</v>
      </c>
      <c r="D170" s="14" t="s">
        <v>729</v>
      </c>
      <c r="E170" s="14">
        <v>13</v>
      </c>
      <c r="F170" s="14">
        <v>45</v>
      </c>
      <c r="G170" s="14" t="s">
        <v>729</v>
      </c>
      <c r="H170" s="14" t="s">
        <v>729</v>
      </c>
      <c r="I170" s="14">
        <v>14</v>
      </c>
      <c r="J170" s="14" t="s">
        <v>729</v>
      </c>
      <c r="K170" s="14" t="s">
        <v>729</v>
      </c>
      <c r="L170" s="14" t="s">
        <v>35</v>
      </c>
      <c r="M170" s="14">
        <v>1460</v>
      </c>
      <c r="N170" s="14" t="s">
        <v>729</v>
      </c>
      <c r="O170" s="14" t="s">
        <v>728</v>
      </c>
      <c r="P170" s="14" t="s">
        <v>729</v>
      </c>
      <c r="Q170" s="14" t="s">
        <v>729</v>
      </c>
      <c r="R170" s="14" t="s">
        <v>729</v>
      </c>
      <c r="S170" s="14" t="s">
        <v>728</v>
      </c>
      <c r="T170" s="14" t="s">
        <v>729</v>
      </c>
      <c r="U170" s="14"/>
      <c r="V170" s="14" t="s">
        <v>47</v>
      </c>
      <c r="W170" s="14" t="s">
        <v>42</v>
      </c>
      <c r="X170" s="15" t="s">
        <v>728</v>
      </c>
    </row>
    <row r="171" spans="1:24" x14ac:dyDescent="0.35">
      <c r="A171" s="16" t="s">
        <v>564</v>
      </c>
      <c r="B171" s="17" t="s">
        <v>565</v>
      </c>
      <c r="C171" s="17" t="s">
        <v>729</v>
      </c>
      <c r="D171" s="17" t="s">
        <v>728</v>
      </c>
      <c r="E171" s="17">
        <v>1</v>
      </c>
      <c r="F171" s="17">
        <v>1</v>
      </c>
      <c r="G171" s="17"/>
      <c r="H171" s="17" t="s">
        <v>729</v>
      </c>
      <c r="I171" s="17">
        <v>1</v>
      </c>
      <c r="J171" s="17" t="s">
        <v>729</v>
      </c>
      <c r="K171" s="17" t="s">
        <v>566</v>
      </c>
      <c r="L171" s="17" t="s">
        <v>35</v>
      </c>
      <c r="M171" s="17">
        <v>0</v>
      </c>
      <c r="N171" s="17" t="s">
        <v>729</v>
      </c>
      <c r="O171" s="17" t="s">
        <v>729</v>
      </c>
      <c r="P171" s="17" t="s">
        <v>729</v>
      </c>
      <c r="Q171" s="17" t="s">
        <v>729</v>
      </c>
      <c r="R171" s="17" t="s">
        <v>729</v>
      </c>
      <c r="S171" s="17" t="s">
        <v>729</v>
      </c>
      <c r="T171" s="17" t="s">
        <v>729</v>
      </c>
      <c r="U171" s="17" t="s">
        <v>568</v>
      </c>
      <c r="V171" s="17" t="s">
        <v>42</v>
      </c>
      <c r="W171" s="17" t="s">
        <v>42</v>
      </c>
      <c r="X171" s="18" t="s">
        <v>728</v>
      </c>
    </row>
    <row r="172" spans="1:24" x14ac:dyDescent="0.35">
      <c r="A172" s="13" t="s">
        <v>569</v>
      </c>
      <c r="B172" s="14" t="s">
        <v>570</v>
      </c>
      <c r="C172" s="14" t="s">
        <v>729</v>
      </c>
      <c r="D172" s="14" t="s">
        <v>728</v>
      </c>
      <c r="E172" s="14">
        <v>1</v>
      </c>
      <c r="F172" s="14">
        <v>13</v>
      </c>
      <c r="G172" s="14">
        <v>169</v>
      </c>
      <c r="H172" s="14" t="s">
        <v>729</v>
      </c>
      <c r="I172" s="14">
        <v>13</v>
      </c>
      <c r="J172" s="14" t="s">
        <v>729</v>
      </c>
      <c r="K172" s="14" t="s">
        <v>729</v>
      </c>
      <c r="L172" s="14" t="s">
        <v>35</v>
      </c>
      <c r="M172" s="14">
        <v>0</v>
      </c>
      <c r="N172" s="14" t="s">
        <v>729</v>
      </c>
      <c r="O172" s="14" t="s">
        <v>729</v>
      </c>
      <c r="P172" s="14" t="s">
        <v>729</v>
      </c>
      <c r="Q172" s="14" t="s">
        <v>729</v>
      </c>
      <c r="R172" s="14" t="s">
        <v>729</v>
      </c>
      <c r="S172" s="14" t="s">
        <v>728</v>
      </c>
      <c r="T172" s="14" t="s">
        <v>728</v>
      </c>
      <c r="U172" s="14" t="s">
        <v>568</v>
      </c>
      <c r="V172" s="14" t="s">
        <v>42</v>
      </c>
      <c r="W172" s="14" t="s">
        <v>42</v>
      </c>
      <c r="X172" s="15" t="s">
        <v>728</v>
      </c>
    </row>
    <row r="173" spans="1:24" x14ac:dyDescent="0.35">
      <c r="A173" s="16" t="s">
        <v>572</v>
      </c>
      <c r="B173" s="17" t="s">
        <v>573</v>
      </c>
      <c r="C173" s="17" t="s">
        <v>729</v>
      </c>
      <c r="D173" s="17" t="s">
        <v>728</v>
      </c>
      <c r="E173" s="17">
        <v>6</v>
      </c>
      <c r="F173" s="17">
        <v>28</v>
      </c>
      <c r="G173" s="17">
        <v>2856</v>
      </c>
      <c r="H173" s="17" t="s">
        <v>729</v>
      </c>
      <c r="I173" s="17">
        <v>17</v>
      </c>
      <c r="J173" s="17" t="s">
        <v>729</v>
      </c>
      <c r="K173" s="17" t="s">
        <v>729</v>
      </c>
      <c r="L173" s="17" t="s">
        <v>35</v>
      </c>
      <c r="M173" s="17">
        <v>0</v>
      </c>
      <c r="N173" s="17" t="s">
        <v>729</v>
      </c>
      <c r="O173" s="17" t="s">
        <v>729</v>
      </c>
      <c r="P173" s="17" t="s">
        <v>729</v>
      </c>
      <c r="Q173" s="17" t="s">
        <v>729</v>
      </c>
      <c r="R173" s="17" t="s">
        <v>729</v>
      </c>
      <c r="S173" s="17" t="s">
        <v>728</v>
      </c>
      <c r="T173" s="17" t="s">
        <v>728</v>
      </c>
      <c r="U173" s="17" t="s">
        <v>41</v>
      </c>
      <c r="V173" s="17" t="s">
        <v>47</v>
      </c>
      <c r="W173" s="17" t="s">
        <v>47</v>
      </c>
      <c r="X173" s="18" t="s">
        <v>728</v>
      </c>
    </row>
    <row r="174" spans="1:24" x14ac:dyDescent="0.35">
      <c r="A174" s="13" t="s">
        <v>574</v>
      </c>
      <c r="B174" s="14" t="s">
        <v>575</v>
      </c>
      <c r="C174" s="14" t="s">
        <v>729</v>
      </c>
      <c r="D174" s="14" t="s">
        <v>728</v>
      </c>
      <c r="E174" s="14">
        <v>30</v>
      </c>
      <c r="F174" s="14">
        <v>68</v>
      </c>
      <c r="G174" s="14">
        <v>145167</v>
      </c>
      <c r="H174" s="14" t="s">
        <v>729</v>
      </c>
      <c r="I174" s="14">
        <v>44</v>
      </c>
      <c r="J174" s="14" t="s">
        <v>729</v>
      </c>
      <c r="K174" s="14" t="s">
        <v>729</v>
      </c>
      <c r="L174" s="14" t="s">
        <v>35</v>
      </c>
      <c r="M174" s="14">
        <v>0</v>
      </c>
      <c r="N174" s="14" t="s">
        <v>729</v>
      </c>
      <c r="O174" s="14" t="s">
        <v>729</v>
      </c>
      <c r="P174" s="14" t="s">
        <v>729</v>
      </c>
      <c r="Q174" s="14" t="s">
        <v>729</v>
      </c>
      <c r="R174" s="14" t="s">
        <v>729</v>
      </c>
      <c r="S174" s="14" t="s">
        <v>728</v>
      </c>
      <c r="T174" s="14" t="s">
        <v>728</v>
      </c>
      <c r="U174" s="14" t="s">
        <v>41</v>
      </c>
      <c r="V174" s="14" t="s">
        <v>47</v>
      </c>
      <c r="W174" s="14" t="s">
        <v>47</v>
      </c>
      <c r="X174" s="15" t="s">
        <v>728</v>
      </c>
    </row>
    <row r="175" spans="1:24" x14ac:dyDescent="0.35">
      <c r="A175" s="16" t="s">
        <v>576</v>
      </c>
      <c r="B175" s="17" t="s">
        <v>577</v>
      </c>
      <c r="C175" s="17" t="s">
        <v>729</v>
      </c>
      <c r="D175" s="17" t="s">
        <v>728</v>
      </c>
      <c r="E175" s="17">
        <v>5</v>
      </c>
      <c r="F175" s="17">
        <v>32</v>
      </c>
      <c r="G175" s="17">
        <v>4000</v>
      </c>
      <c r="H175" s="17" t="s">
        <v>729</v>
      </c>
      <c r="I175" s="17">
        <v>25</v>
      </c>
      <c r="J175" s="17" t="s">
        <v>729</v>
      </c>
      <c r="K175" s="17" t="s">
        <v>729</v>
      </c>
      <c r="L175" s="17" t="s">
        <v>35</v>
      </c>
      <c r="M175" s="17">
        <v>0</v>
      </c>
      <c r="N175" s="17" t="s">
        <v>729</v>
      </c>
      <c r="O175" s="17" t="s">
        <v>729</v>
      </c>
      <c r="P175" s="17" t="s">
        <v>729</v>
      </c>
      <c r="Q175" s="17" t="s">
        <v>729</v>
      </c>
      <c r="R175" s="17" t="s">
        <v>729</v>
      </c>
      <c r="S175" s="17" t="s">
        <v>728</v>
      </c>
      <c r="T175" s="17" t="s">
        <v>728</v>
      </c>
      <c r="U175" s="17" t="s">
        <v>41</v>
      </c>
      <c r="V175" s="17" t="s">
        <v>47</v>
      </c>
      <c r="W175" s="17" t="s">
        <v>42</v>
      </c>
      <c r="X175" s="18" t="s">
        <v>728</v>
      </c>
    </row>
    <row r="176" spans="1:24" x14ac:dyDescent="0.35">
      <c r="A176" s="13" t="s">
        <v>579</v>
      </c>
      <c r="B176" s="14" t="s">
        <v>580</v>
      </c>
      <c r="C176" s="14" t="s">
        <v>729</v>
      </c>
      <c r="D176" s="14" t="s">
        <v>728</v>
      </c>
      <c r="E176" s="14">
        <v>2</v>
      </c>
      <c r="F176" s="14">
        <v>80</v>
      </c>
      <c r="G176" s="14">
        <v>7360</v>
      </c>
      <c r="H176" s="14" t="s">
        <v>729</v>
      </c>
      <c r="I176" s="14">
        <v>46</v>
      </c>
      <c r="J176" s="14" t="s">
        <v>729</v>
      </c>
      <c r="K176" s="14" t="s">
        <v>729</v>
      </c>
      <c r="L176" s="14" t="s">
        <v>35</v>
      </c>
      <c r="M176" s="14">
        <v>0</v>
      </c>
      <c r="N176" s="14" t="s">
        <v>729</v>
      </c>
      <c r="O176" s="14" t="s">
        <v>729</v>
      </c>
      <c r="P176" s="14" t="s">
        <v>729</v>
      </c>
      <c r="Q176" s="14" t="s">
        <v>729</v>
      </c>
      <c r="R176" s="14" t="s">
        <v>729</v>
      </c>
      <c r="S176" s="14" t="s">
        <v>728</v>
      </c>
      <c r="T176" s="14" t="s">
        <v>728</v>
      </c>
      <c r="U176" s="14" t="s">
        <v>41</v>
      </c>
      <c r="V176" s="14" t="s">
        <v>42</v>
      </c>
      <c r="W176" s="14" t="s">
        <v>42</v>
      </c>
      <c r="X176" s="15" t="s">
        <v>728</v>
      </c>
    </row>
    <row r="177" spans="1:24" x14ac:dyDescent="0.35">
      <c r="A177" s="16" t="s">
        <v>581</v>
      </c>
      <c r="B177" s="17" t="s">
        <v>582</v>
      </c>
      <c r="C177" s="17" t="s">
        <v>729</v>
      </c>
      <c r="D177" s="17" t="s">
        <v>728</v>
      </c>
      <c r="E177" s="17">
        <v>4</v>
      </c>
      <c r="F177" s="17">
        <v>30</v>
      </c>
      <c r="G177" s="17">
        <v>52632</v>
      </c>
      <c r="H177" s="17" t="s">
        <v>729</v>
      </c>
      <c r="I177" s="17">
        <v>27</v>
      </c>
      <c r="J177" s="17" t="s">
        <v>729</v>
      </c>
      <c r="K177" s="17" t="s">
        <v>729</v>
      </c>
      <c r="L177" s="17" t="s">
        <v>35</v>
      </c>
      <c r="M177" s="17">
        <v>0</v>
      </c>
      <c r="N177" s="17" t="s">
        <v>729</v>
      </c>
      <c r="O177" s="17" t="s">
        <v>729</v>
      </c>
      <c r="P177" s="17" t="s">
        <v>729</v>
      </c>
      <c r="Q177" s="17" t="s">
        <v>729</v>
      </c>
      <c r="R177" s="17" t="s">
        <v>729</v>
      </c>
      <c r="S177" s="17" t="s">
        <v>728</v>
      </c>
      <c r="T177" s="17" t="s">
        <v>728</v>
      </c>
      <c r="U177" s="17" t="s">
        <v>41</v>
      </c>
      <c r="V177" s="17" t="s">
        <v>47</v>
      </c>
      <c r="W177" s="17" t="s">
        <v>42</v>
      </c>
      <c r="X177" s="18" t="s">
        <v>728</v>
      </c>
    </row>
    <row r="178" spans="1:24" x14ac:dyDescent="0.35">
      <c r="A178" s="13" t="s">
        <v>584</v>
      </c>
      <c r="B178" s="14" t="s">
        <v>585</v>
      </c>
      <c r="C178" s="14" t="s">
        <v>729</v>
      </c>
      <c r="D178" s="14" t="s">
        <v>728</v>
      </c>
      <c r="E178" s="14">
        <v>29</v>
      </c>
      <c r="F178" s="14">
        <v>57</v>
      </c>
      <c r="G178" s="14">
        <v>87000</v>
      </c>
      <c r="H178" s="14" t="s">
        <v>729</v>
      </c>
      <c r="I178" s="14">
        <v>49</v>
      </c>
      <c r="J178" s="14" t="s">
        <v>729</v>
      </c>
      <c r="K178" s="14" t="s">
        <v>729</v>
      </c>
      <c r="L178" s="14" t="s">
        <v>35</v>
      </c>
      <c r="M178" s="14">
        <v>0</v>
      </c>
      <c r="N178" s="14" t="s">
        <v>729</v>
      </c>
      <c r="O178" s="14" t="s">
        <v>729</v>
      </c>
      <c r="P178" s="14" t="s">
        <v>729</v>
      </c>
      <c r="Q178" s="14" t="s">
        <v>729</v>
      </c>
      <c r="R178" s="14" t="s">
        <v>729</v>
      </c>
      <c r="S178" s="14" t="s">
        <v>728</v>
      </c>
      <c r="T178" s="14" t="s">
        <v>728</v>
      </c>
      <c r="U178" s="14" t="s">
        <v>587</v>
      </c>
      <c r="V178" s="14" t="s">
        <v>47</v>
      </c>
      <c r="W178" s="14" t="s">
        <v>42</v>
      </c>
      <c r="X178" s="15" t="s">
        <v>728</v>
      </c>
    </row>
    <row r="179" spans="1:24" x14ac:dyDescent="0.35">
      <c r="A179" s="16" t="s">
        <v>588</v>
      </c>
      <c r="B179" s="17" t="s">
        <v>589</v>
      </c>
      <c r="C179" s="17" t="s">
        <v>729</v>
      </c>
      <c r="D179" s="17" t="s">
        <v>728</v>
      </c>
      <c r="E179" s="17">
        <v>34</v>
      </c>
      <c r="F179" s="17">
        <v>44</v>
      </c>
      <c r="G179" s="17">
        <v>52632</v>
      </c>
      <c r="H179" s="17" t="s">
        <v>729</v>
      </c>
      <c r="I179" s="17">
        <v>35</v>
      </c>
      <c r="J179" s="17" t="s">
        <v>729</v>
      </c>
      <c r="K179" s="17" t="s">
        <v>729</v>
      </c>
      <c r="L179" s="17" t="s">
        <v>35</v>
      </c>
      <c r="M179" s="17">
        <v>0</v>
      </c>
      <c r="N179" s="17" t="s">
        <v>729</v>
      </c>
      <c r="O179" s="17" t="s">
        <v>729</v>
      </c>
      <c r="P179" s="17" t="s">
        <v>729</v>
      </c>
      <c r="Q179" s="17" t="s">
        <v>729</v>
      </c>
      <c r="R179" s="17" t="s">
        <v>729</v>
      </c>
      <c r="S179" s="17" t="s">
        <v>728</v>
      </c>
      <c r="T179" s="17" t="s">
        <v>728</v>
      </c>
      <c r="U179" s="17" t="s">
        <v>41</v>
      </c>
      <c r="V179" s="17" t="s">
        <v>47</v>
      </c>
      <c r="W179" s="17" t="s">
        <v>42</v>
      </c>
      <c r="X179" s="18" t="s">
        <v>728</v>
      </c>
    </row>
    <row r="180" spans="1:24" x14ac:dyDescent="0.35">
      <c r="A180" s="13" t="s">
        <v>592</v>
      </c>
      <c r="B180" s="14" t="s">
        <v>593</v>
      </c>
      <c r="C180" s="14" t="s">
        <v>729</v>
      </c>
      <c r="D180" s="14" t="s">
        <v>728</v>
      </c>
      <c r="E180" s="14">
        <v>12</v>
      </c>
      <c r="F180" s="14">
        <v>23</v>
      </c>
      <c r="G180" s="14">
        <v>4968</v>
      </c>
      <c r="H180" s="14" t="s">
        <v>729</v>
      </c>
      <c r="I180" s="14">
        <v>18</v>
      </c>
      <c r="J180" s="14" t="s">
        <v>729</v>
      </c>
      <c r="K180" s="14" t="s">
        <v>729</v>
      </c>
      <c r="L180" s="14" t="s">
        <v>35</v>
      </c>
      <c r="M180" s="14">
        <v>0</v>
      </c>
      <c r="N180" s="14" t="s">
        <v>729</v>
      </c>
      <c r="O180" s="14" t="s">
        <v>729</v>
      </c>
      <c r="P180" s="14" t="s">
        <v>728</v>
      </c>
      <c r="Q180" s="14" t="s">
        <v>729</v>
      </c>
      <c r="R180" s="14" t="s">
        <v>729</v>
      </c>
      <c r="S180" s="14" t="s">
        <v>728</v>
      </c>
      <c r="T180" s="14" t="s">
        <v>728</v>
      </c>
      <c r="U180" s="14" t="s">
        <v>41</v>
      </c>
      <c r="V180" s="14" t="s">
        <v>47</v>
      </c>
      <c r="W180" s="14" t="s">
        <v>42</v>
      </c>
      <c r="X180" s="15" t="s">
        <v>728</v>
      </c>
    </row>
    <row r="181" spans="1:24" x14ac:dyDescent="0.35">
      <c r="A181" s="16" t="s">
        <v>594</v>
      </c>
      <c r="B181" s="17" t="s">
        <v>595</v>
      </c>
      <c r="C181" s="17" t="s">
        <v>729</v>
      </c>
      <c r="D181" s="17" t="s">
        <v>728</v>
      </c>
      <c r="E181" s="17">
        <v>39</v>
      </c>
      <c r="F181" s="17">
        <v>24</v>
      </c>
      <c r="G181" s="17">
        <v>43056</v>
      </c>
      <c r="H181" s="17" t="s">
        <v>729</v>
      </c>
      <c r="I181" s="17">
        <v>50</v>
      </c>
      <c r="J181" s="17" t="s">
        <v>729</v>
      </c>
      <c r="K181" s="17" t="s">
        <v>729</v>
      </c>
      <c r="L181" s="17" t="s">
        <v>35</v>
      </c>
      <c r="M181" s="17">
        <v>0</v>
      </c>
      <c r="N181" s="17" t="s">
        <v>729</v>
      </c>
      <c r="O181" s="17" t="s">
        <v>729</v>
      </c>
      <c r="P181" s="17" t="s">
        <v>728</v>
      </c>
      <c r="Q181" s="17" t="s">
        <v>729</v>
      </c>
      <c r="R181" s="17" t="s">
        <v>729</v>
      </c>
      <c r="S181" s="17" t="s">
        <v>728</v>
      </c>
      <c r="T181" s="17" t="s">
        <v>728</v>
      </c>
      <c r="U181" s="17" t="s">
        <v>41</v>
      </c>
      <c r="V181" s="17" t="s">
        <v>47</v>
      </c>
      <c r="W181" s="17" t="s">
        <v>42</v>
      </c>
      <c r="X181" s="18" t="s">
        <v>728</v>
      </c>
    </row>
    <row r="182" spans="1:24" x14ac:dyDescent="0.35">
      <c r="A182" s="13" t="s">
        <v>596</v>
      </c>
      <c r="B182" s="14" t="s">
        <v>597</v>
      </c>
      <c r="C182" s="14" t="s">
        <v>729</v>
      </c>
      <c r="D182" s="14" t="s">
        <v>728</v>
      </c>
      <c r="E182" s="14">
        <v>17</v>
      </c>
      <c r="F182" s="14">
        <v>41</v>
      </c>
      <c r="G182" s="14">
        <v>15334</v>
      </c>
      <c r="H182" s="14" t="s">
        <v>729</v>
      </c>
      <c r="I182" s="14">
        <v>22</v>
      </c>
      <c r="J182" s="14" t="s">
        <v>729</v>
      </c>
      <c r="K182" s="14" t="s">
        <v>729</v>
      </c>
      <c r="L182" s="14" t="s">
        <v>35</v>
      </c>
      <c r="M182" s="14">
        <v>0</v>
      </c>
      <c r="N182" s="14" t="s">
        <v>729</v>
      </c>
      <c r="O182" s="14" t="s">
        <v>729</v>
      </c>
      <c r="P182" s="14" t="s">
        <v>729</v>
      </c>
      <c r="Q182" s="14" t="s">
        <v>729</v>
      </c>
      <c r="R182" s="14" t="s">
        <v>729</v>
      </c>
      <c r="S182" s="14" t="s">
        <v>728</v>
      </c>
      <c r="T182" s="14" t="s">
        <v>728</v>
      </c>
      <c r="U182" s="14" t="s">
        <v>41</v>
      </c>
      <c r="V182" s="14" t="s">
        <v>47</v>
      </c>
      <c r="W182" s="14" t="s">
        <v>42</v>
      </c>
      <c r="X182" s="15" t="s">
        <v>728</v>
      </c>
    </row>
    <row r="183" spans="1:24" x14ac:dyDescent="0.35">
      <c r="A183" s="16" t="s">
        <v>599</v>
      </c>
      <c r="B183" s="17" t="s">
        <v>600</v>
      </c>
      <c r="C183" s="17" t="s">
        <v>729</v>
      </c>
      <c r="D183" s="17" t="s">
        <v>729</v>
      </c>
      <c r="E183" s="17">
        <v>5</v>
      </c>
      <c r="F183" s="17">
        <v>17</v>
      </c>
      <c r="G183" s="17">
        <v>0</v>
      </c>
      <c r="H183" s="17" t="s">
        <v>729</v>
      </c>
      <c r="I183" s="17">
        <v>13</v>
      </c>
      <c r="J183" s="17" t="s">
        <v>729</v>
      </c>
      <c r="K183" s="17" t="s">
        <v>136</v>
      </c>
      <c r="L183" s="17" t="s">
        <v>35</v>
      </c>
      <c r="M183" s="17">
        <v>999999</v>
      </c>
      <c r="N183" s="17" t="s">
        <v>729</v>
      </c>
      <c r="O183" s="17" t="s">
        <v>729</v>
      </c>
      <c r="P183" s="17" t="s">
        <v>729</v>
      </c>
      <c r="Q183" s="17" t="s">
        <v>729</v>
      </c>
      <c r="R183" s="17" t="s">
        <v>729</v>
      </c>
      <c r="S183" s="17" t="s">
        <v>729</v>
      </c>
      <c r="T183" s="17" t="s">
        <v>729</v>
      </c>
      <c r="U183" s="17"/>
      <c r="V183" s="17" t="s">
        <v>47</v>
      </c>
      <c r="W183" s="17" t="s">
        <v>42</v>
      </c>
      <c r="X183" s="18" t="s">
        <v>728</v>
      </c>
    </row>
    <row r="184" spans="1:24" x14ac:dyDescent="0.35">
      <c r="A184" s="13" t="s">
        <v>601</v>
      </c>
      <c r="B184" s="14" t="s">
        <v>602</v>
      </c>
      <c r="C184" s="14" t="s">
        <v>729</v>
      </c>
      <c r="D184" s="14" t="s">
        <v>728</v>
      </c>
      <c r="E184" s="14">
        <v>3</v>
      </c>
      <c r="F184" s="14">
        <v>21</v>
      </c>
      <c r="G184" s="14">
        <v>0</v>
      </c>
      <c r="H184" s="14" t="s">
        <v>729</v>
      </c>
      <c r="I184" s="14">
        <v>10</v>
      </c>
      <c r="J184" s="14" t="s">
        <v>729</v>
      </c>
      <c r="K184" s="14" t="s">
        <v>136</v>
      </c>
      <c r="L184" s="14" t="s">
        <v>35</v>
      </c>
      <c r="M184" s="14">
        <v>999999</v>
      </c>
      <c r="N184" s="14" t="s">
        <v>729</v>
      </c>
      <c r="O184" s="14" t="s">
        <v>729</v>
      </c>
      <c r="P184" s="14" t="s">
        <v>729</v>
      </c>
      <c r="Q184" s="14" t="s">
        <v>729</v>
      </c>
      <c r="R184" s="14" t="s">
        <v>729</v>
      </c>
      <c r="S184" s="14" t="s">
        <v>729</v>
      </c>
      <c r="T184" s="14" t="s">
        <v>729</v>
      </c>
      <c r="U184" s="14"/>
      <c r="V184" s="14" t="s">
        <v>47</v>
      </c>
      <c r="W184" s="14" t="s">
        <v>42</v>
      </c>
      <c r="X184" s="15" t="s">
        <v>728</v>
      </c>
    </row>
    <row r="185" spans="1:24" x14ac:dyDescent="0.35">
      <c r="A185" s="16" t="s">
        <v>603</v>
      </c>
      <c r="B185" s="17" t="s">
        <v>604</v>
      </c>
      <c r="C185" s="17" t="s">
        <v>729</v>
      </c>
      <c r="D185" s="17" t="s">
        <v>728</v>
      </c>
      <c r="E185" s="17">
        <v>3</v>
      </c>
      <c r="F185" s="17">
        <v>21</v>
      </c>
      <c r="G185" s="17">
        <v>0</v>
      </c>
      <c r="H185" s="17" t="s">
        <v>729</v>
      </c>
      <c r="I185" s="17">
        <v>11</v>
      </c>
      <c r="J185" s="17" t="s">
        <v>729</v>
      </c>
      <c r="K185" s="17" t="s">
        <v>136</v>
      </c>
      <c r="L185" s="17" t="s">
        <v>35</v>
      </c>
      <c r="M185" s="17">
        <v>999999</v>
      </c>
      <c r="N185" s="17" t="s">
        <v>729</v>
      </c>
      <c r="O185" s="17" t="s">
        <v>729</v>
      </c>
      <c r="P185" s="17" t="s">
        <v>729</v>
      </c>
      <c r="Q185" s="17" t="s">
        <v>729</v>
      </c>
      <c r="R185" s="17" t="s">
        <v>729</v>
      </c>
      <c r="S185" s="17" t="s">
        <v>728</v>
      </c>
      <c r="T185" s="17" t="s">
        <v>729</v>
      </c>
      <c r="U185" s="17"/>
      <c r="V185" s="17" t="s">
        <v>47</v>
      </c>
      <c r="W185" s="17" t="s">
        <v>42</v>
      </c>
      <c r="X185" s="18" t="s">
        <v>728</v>
      </c>
    </row>
    <row r="186" spans="1:24" x14ac:dyDescent="0.35">
      <c r="A186" s="13" t="s">
        <v>605</v>
      </c>
      <c r="B186" s="14" t="s">
        <v>606</v>
      </c>
      <c r="C186" s="14" t="s">
        <v>729</v>
      </c>
      <c r="D186" s="14" t="s">
        <v>728</v>
      </c>
      <c r="E186" s="14">
        <v>4</v>
      </c>
      <c r="F186" s="14">
        <v>21</v>
      </c>
      <c r="G186" s="14"/>
      <c r="H186" s="14" t="s">
        <v>729</v>
      </c>
      <c r="I186" s="14">
        <v>13</v>
      </c>
      <c r="J186" s="14" t="s">
        <v>729</v>
      </c>
      <c r="K186" s="14" t="s">
        <v>566</v>
      </c>
      <c r="L186" s="14" t="s">
        <v>35</v>
      </c>
      <c r="M186" s="14">
        <v>0</v>
      </c>
      <c r="N186" s="14" t="s">
        <v>729</v>
      </c>
      <c r="O186" s="14" t="s">
        <v>729</v>
      </c>
      <c r="P186" s="14" t="s">
        <v>729</v>
      </c>
      <c r="Q186" s="14" t="s">
        <v>729</v>
      </c>
      <c r="R186" s="14" t="s">
        <v>729</v>
      </c>
      <c r="S186" s="14" t="s">
        <v>728</v>
      </c>
      <c r="T186" s="14" t="s">
        <v>728</v>
      </c>
      <c r="U186" s="14" t="s">
        <v>41</v>
      </c>
      <c r="V186" s="14" t="s">
        <v>47</v>
      </c>
      <c r="W186" s="14" t="s">
        <v>47</v>
      </c>
      <c r="X186" s="15" t="s">
        <v>728</v>
      </c>
    </row>
    <row r="187" spans="1:24" x14ac:dyDescent="0.35">
      <c r="A187" s="16" t="s">
        <v>607</v>
      </c>
      <c r="B187" s="17" t="s">
        <v>608</v>
      </c>
      <c r="C187" s="17" t="s">
        <v>729</v>
      </c>
      <c r="D187" s="17" t="s">
        <v>729</v>
      </c>
      <c r="E187" s="17">
        <v>6</v>
      </c>
      <c r="F187" s="17">
        <v>25</v>
      </c>
      <c r="G187" s="17">
        <v>2700</v>
      </c>
      <c r="H187" s="17" t="s">
        <v>729</v>
      </c>
      <c r="I187" s="17">
        <v>18</v>
      </c>
      <c r="J187" s="17" t="s">
        <v>729</v>
      </c>
      <c r="K187" s="17" t="s">
        <v>729</v>
      </c>
      <c r="L187" s="17" t="s">
        <v>35</v>
      </c>
      <c r="M187" s="17">
        <v>730</v>
      </c>
      <c r="N187" s="17" t="s">
        <v>729</v>
      </c>
      <c r="O187" s="17" t="s">
        <v>728</v>
      </c>
      <c r="P187" s="17" t="s">
        <v>729</v>
      </c>
      <c r="Q187" s="17" t="s">
        <v>729</v>
      </c>
      <c r="R187" s="17" t="s">
        <v>729</v>
      </c>
      <c r="S187" s="17" t="s">
        <v>728</v>
      </c>
      <c r="T187" s="17" t="s">
        <v>729</v>
      </c>
      <c r="U187" s="17"/>
      <c r="V187" s="17" t="s">
        <v>42</v>
      </c>
      <c r="W187" s="17" t="s">
        <v>42</v>
      </c>
      <c r="X187" s="18" t="s">
        <v>728</v>
      </c>
    </row>
    <row r="188" spans="1:24" x14ac:dyDescent="0.35">
      <c r="A188" s="13" t="s">
        <v>609</v>
      </c>
      <c r="B188" s="14" t="s">
        <v>610</v>
      </c>
      <c r="C188" s="14" t="s">
        <v>729</v>
      </c>
      <c r="D188" s="14" t="s">
        <v>728</v>
      </c>
      <c r="E188" s="14">
        <v>9</v>
      </c>
      <c r="F188" s="14">
        <v>29</v>
      </c>
      <c r="G188" s="14">
        <v>6003</v>
      </c>
      <c r="H188" s="14" t="s">
        <v>729</v>
      </c>
      <c r="I188" s="14">
        <v>23</v>
      </c>
      <c r="J188" s="14" t="s">
        <v>729</v>
      </c>
      <c r="K188" s="14" t="s">
        <v>729</v>
      </c>
      <c r="L188" s="14" t="s">
        <v>35</v>
      </c>
      <c r="M188" s="14">
        <v>730</v>
      </c>
      <c r="N188" s="14" t="s">
        <v>729</v>
      </c>
      <c r="O188" s="14" t="s">
        <v>728</v>
      </c>
      <c r="P188" s="14" t="s">
        <v>729</v>
      </c>
      <c r="Q188" s="14" t="s">
        <v>729</v>
      </c>
      <c r="R188" s="14" t="s">
        <v>729</v>
      </c>
      <c r="S188" s="14" t="s">
        <v>728</v>
      </c>
      <c r="T188" s="14" t="s">
        <v>729</v>
      </c>
      <c r="U188" s="14"/>
      <c r="V188" s="14" t="s">
        <v>42</v>
      </c>
      <c r="W188" s="14" t="s">
        <v>42</v>
      </c>
      <c r="X188" s="15" t="s">
        <v>728</v>
      </c>
    </row>
    <row r="189" spans="1:24" x14ac:dyDescent="0.35">
      <c r="A189" s="16" t="s">
        <v>611</v>
      </c>
      <c r="B189" s="17" t="s">
        <v>612</v>
      </c>
      <c r="C189" s="17" t="s">
        <v>729</v>
      </c>
      <c r="D189" s="17" t="s">
        <v>728</v>
      </c>
      <c r="E189" s="17">
        <v>5</v>
      </c>
      <c r="F189" s="17">
        <v>158</v>
      </c>
      <c r="G189" s="17">
        <v>70310</v>
      </c>
      <c r="H189" s="17" t="s">
        <v>729</v>
      </c>
      <c r="I189" s="17">
        <v>68</v>
      </c>
      <c r="J189" s="17" t="s">
        <v>729</v>
      </c>
      <c r="K189" s="17" t="s">
        <v>729</v>
      </c>
      <c r="L189" s="17" t="s">
        <v>35</v>
      </c>
      <c r="M189" s="17">
        <v>0</v>
      </c>
      <c r="N189" s="17" t="s">
        <v>729</v>
      </c>
      <c r="O189" s="17" t="s">
        <v>729</v>
      </c>
      <c r="P189" s="17" t="s">
        <v>729</v>
      </c>
      <c r="Q189" s="17" t="s">
        <v>729</v>
      </c>
      <c r="R189" s="17" t="s">
        <v>729</v>
      </c>
      <c r="S189" s="17" t="s">
        <v>728</v>
      </c>
      <c r="T189" s="17" t="s">
        <v>728</v>
      </c>
      <c r="U189" s="17" t="s">
        <v>41</v>
      </c>
      <c r="V189" s="17" t="s">
        <v>47</v>
      </c>
      <c r="W189" s="17" t="s">
        <v>42</v>
      </c>
      <c r="X189" s="18" t="s">
        <v>728</v>
      </c>
    </row>
    <row r="190" spans="1:24" x14ac:dyDescent="0.35">
      <c r="A190" s="13" t="s">
        <v>613</v>
      </c>
      <c r="B190" s="14" t="s">
        <v>614</v>
      </c>
      <c r="C190" s="14" t="s">
        <v>729</v>
      </c>
      <c r="D190" s="14" t="s">
        <v>728</v>
      </c>
      <c r="E190" s="14">
        <v>11</v>
      </c>
      <c r="F190" s="14">
        <v>33</v>
      </c>
      <c r="G190" s="14">
        <v>11253</v>
      </c>
      <c r="H190" s="14" t="s">
        <v>729</v>
      </c>
      <c r="I190" s="14">
        <v>31</v>
      </c>
      <c r="J190" s="14" t="s">
        <v>729</v>
      </c>
      <c r="K190" s="14" t="s">
        <v>729</v>
      </c>
      <c r="L190" s="14" t="s">
        <v>35</v>
      </c>
      <c r="M190" s="14">
        <v>1095</v>
      </c>
      <c r="N190" s="14" t="s">
        <v>729</v>
      </c>
      <c r="O190" s="14" t="s">
        <v>729</v>
      </c>
      <c r="P190" s="14" t="s">
        <v>729</v>
      </c>
      <c r="Q190" s="14" t="s">
        <v>729</v>
      </c>
      <c r="R190" s="14" t="s">
        <v>729</v>
      </c>
      <c r="S190" s="14" t="s">
        <v>728</v>
      </c>
      <c r="T190" s="14" t="s">
        <v>729</v>
      </c>
      <c r="U190" s="14" t="s">
        <v>41</v>
      </c>
      <c r="V190" s="14" t="s">
        <v>47</v>
      </c>
      <c r="W190" s="14" t="s">
        <v>42</v>
      </c>
      <c r="X190" s="15" t="s">
        <v>728</v>
      </c>
    </row>
    <row r="191" spans="1:24" x14ac:dyDescent="0.35">
      <c r="A191" s="16" t="s">
        <v>615</v>
      </c>
      <c r="B191" s="17" t="s">
        <v>616</v>
      </c>
      <c r="C191" s="17" t="s">
        <v>729</v>
      </c>
      <c r="D191" s="17" t="s">
        <v>728</v>
      </c>
      <c r="E191" s="17">
        <v>26</v>
      </c>
      <c r="F191" s="17">
        <v>69</v>
      </c>
      <c r="G191" s="17">
        <v>89700</v>
      </c>
      <c r="H191" s="17" t="s">
        <v>729</v>
      </c>
      <c r="I191" s="17">
        <v>50</v>
      </c>
      <c r="J191" s="17" t="s">
        <v>729</v>
      </c>
      <c r="K191" s="17" t="s">
        <v>729</v>
      </c>
      <c r="L191" s="17" t="s">
        <v>35</v>
      </c>
      <c r="M191" s="17">
        <v>0</v>
      </c>
      <c r="N191" s="17" t="s">
        <v>729</v>
      </c>
      <c r="O191" s="17" t="s">
        <v>729</v>
      </c>
      <c r="P191" s="17" t="s">
        <v>728</v>
      </c>
      <c r="Q191" s="17" t="s">
        <v>728</v>
      </c>
      <c r="R191" s="17" t="s">
        <v>729</v>
      </c>
      <c r="S191" s="17" t="s">
        <v>728</v>
      </c>
      <c r="T191" s="17" t="s">
        <v>728</v>
      </c>
      <c r="U191" s="17"/>
      <c r="V191" s="17" t="s">
        <v>47</v>
      </c>
      <c r="W191" s="17" t="s">
        <v>42</v>
      </c>
      <c r="X191" s="18" t="s">
        <v>728</v>
      </c>
    </row>
    <row r="192" spans="1:24" x14ac:dyDescent="0.35">
      <c r="A192" s="13" t="s">
        <v>617</v>
      </c>
      <c r="B192" s="14" t="s">
        <v>618</v>
      </c>
      <c r="C192" s="14" t="s">
        <v>729</v>
      </c>
      <c r="D192" s="14" t="s">
        <v>728</v>
      </c>
      <c r="E192" s="14">
        <v>31</v>
      </c>
      <c r="F192" s="14">
        <v>51</v>
      </c>
      <c r="G192" s="14">
        <v>94860</v>
      </c>
      <c r="H192" s="14" t="s">
        <v>729</v>
      </c>
      <c r="I192" s="14">
        <v>60</v>
      </c>
      <c r="J192" s="14" t="s">
        <v>729</v>
      </c>
      <c r="K192" s="14" t="s">
        <v>729</v>
      </c>
      <c r="L192" s="14" t="s">
        <v>35</v>
      </c>
      <c r="M192" s="14">
        <v>0</v>
      </c>
      <c r="N192" s="14" t="s">
        <v>729</v>
      </c>
      <c r="O192" s="14" t="s">
        <v>729</v>
      </c>
      <c r="P192" s="14" t="s">
        <v>729</v>
      </c>
      <c r="Q192" s="14" t="s">
        <v>729</v>
      </c>
      <c r="R192" s="14" t="s">
        <v>729</v>
      </c>
      <c r="S192" s="14" t="s">
        <v>728</v>
      </c>
      <c r="T192" s="14" t="s">
        <v>728</v>
      </c>
      <c r="U192" s="14" t="s">
        <v>568</v>
      </c>
      <c r="V192" s="14" t="s">
        <v>42</v>
      </c>
      <c r="W192" s="14" t="s">
        <v>42</v>
      </c>
      <c r="X192" s="15" t="s">
        <v>728</v>
      </c>
    </row>
    <row r="193" spans="1:24" x14ac:dyDescent="0.35">
      <c r="A193" s="16" t="s">
        <v>619</v>
      </c>
      <c r="B193" s="17" t="s">
        <v>620</v>
      </c>
      <c r="C193" s="17" t="s">
        <v>729</v>
      </c>
      <c r="D193" s="17" t="s">
        <v>728</v>
      </c>
      <c r="E193" s="17">
        <v>3</v>
      </c>
      <c r="F193" s="17">
        <v>21</v>
      </c>
      <c r="G193" s="17">
        <v>693</v>
      </c>
      <c r="H193" s="17" t="s">
        <v>729</v>
      </c>
      <c r="I193" s="17">
        <v>11</v>
      </c>
      <c r="J193" s="17" t="s">
        <v>729</v>
      </c>
      <c r="K193" s="17" t="s">
        <v>729</v>
      </c>
      <c r="L193" s="17" t="s">
        <v>35</v>
      </c>
      <c r="M193" s="17">
        <v>999999</v>
      </c>
      <c r="N193" s="17" t="s">
        <v>729</v>
      </c>
      <c r="O193" s="17" t="s">
        <v>728</v>
      </c>
      <c r="P193" s="17" t="s">
        <v>729</v>
      </c>
      <c r="Q193" s="17" t="s">
        <v>729</v>
      </c>
      <c r="R193" s="17" t="s">
        <v>729</v>
      </c>
      <c r="S193" s="17" t="s">
        <v>728</v>
      </c>
      <c r="T193" s="17" t="s">
        <v>729</v>
      </c>
      <c r="U193" s="17"/>
      <c r="V193" s="17" t="s">
        <v>42</v>
      </c>
      <c r="W193" s="17" t="s">
        <v>42</v>
      </c>
      <c r="X193" s="18" t="s">
        <v>728</v>
      </c>
    </row>
    <row r="194" spans="1:24" x14ac:dyDescent="0.35">
      <c r="A194" s="13" t="s">
        <v>621</v>
      </c>
      <c r="B194" s="14" t="s">
        <v>622</v>
      </c>
      <c r="C194" s="14" t="s">
        <v>729</v>
      </c>
      <c r="D194" s="14" t="s">
        <v>728</v>
      </c>
      <c r="E194" s="14">
        <v>3</v>
      </c>
      <c r="F194" s="14">
        <v>21</v>
      </c>
      <c r="G194" s="14">
        <v>693</v>
      </c>
      <c r="H194" s="14" t="s">
        <v>729</v>
      </c>
      <c r="I194" s="14">
        <v>11</v>
      </c>
      <c r="J194" s="14" t="s">
        <v>729</v>
      </c>
      <c r="K194" s="14" t="s">
        <v>729</v>
      </c>
      <c r="L194" s="14" t="s">
        <v>35</v>
      </c>
      <c r="M194" s="14">
        <v>999999</v>
      </c>
      <c r="N194" s="14" t="s">
        <v>729</v>
      </c>
      <c r="O194" s="14" t="s">
        <v>728</v>
      </c>
      <c r="P194" s="14" t="s">
        <v>729</v>
      </c>
      <c r="Q194" s="14" t="s">
        <v>729</v>
      </c>
      <c r="R194" s="14" t="s">
        <v>729</v>
      </c>
      <c r="S194" s="14" t="s">
        <v>728</v>
      </c>
      <c r="T194" s="14" t="s">
        <v>729</v>
      </c>
      <c r="U194" s="14"/>
      <c r="V194" s="14" t="s">
        <v>42</v>
      </c>
      <c r="W194" s="14" t="s">
        <v>42</v>
      </c>
      <c r="X194" s="15" t="s">
        <v>728</v>
      </c>
    </row>
    <row r="195" spans="1:24" x14ac:dyDescent="0.35">
      <c r="A195" s="16" t="s">
        <v>623</v>
      </c>
      <c r="B195" s="17" t="s">
        <v>624</v>
      </c>
      <c r="C195" s="17" t="s">
        <v>729</v>
      </c>
      <c r="D195" s="17" t="s">
        <v>728</v>
      </c>
      <c r="E195" s="17">
        <v>3</v>
      </c>
      <c r="F195" s="17">
        <v>21</v>
      </c>
      <c r="G195" s="17">
        <v>693</v>
      </c>
      <c r="H195" s="17" t="s">
        <v>729</v>
      </c>
      <c r="I195" s="17">
        <v>11</v>
      </c>
      <c r="J195" s="17" t="s">
        <v>729</v>
      </c>
      <c r="K195" s="17" t="s">
        <v>729</v>
      </c>
      <c r="L195" s="17" t="s">
        <v>35</v>
      </c>
      <c r="M195" s="17">
        <v>999999</v>
      </c>
      <c r="N195" s="17" t="s">
        <v>729</v>
      </c>
      <c r="O195" s="17" t="s">
        <v>728</v>
      </c>
      <c r="P195" s="17" t="s">
        <v>729</v>
      </c>
      <c r="Q195" s="17" t="s">
        <v>729</v>
      </c>
      <c r="R195" s="17" t="s">
        <v>729</v>
      </c>
      <c r="S195" s="17" t="s">
        <v>728</v>
      </c>
      <c r="T195" s="17" t="s">
        <v>729</v>
      </c>
      <c r="U195" s="17"/>
      <c r="V195" s="17" t="s">
        <v>42</v>
      </c>
      <c r="W195" s="17" t="s">
        <v>42</v>
      </c>
      <c r="X195" s="18" t="s">
        <v>728</v>
      </c>
    </row>
    <row r="196" spans="1:24" x14ac:dyDescent="0.35">
      <c r="A196" s="13" t="s">
        <v>625</v>
      </c>
      <c r="B196" s="14" t="s">
        <v>626</v>
      </c>
      <c r="C196" s="14" t="s">
        <v>729</v>
      </c>
      <c r="D196" s="14" t="s">
        <v>728</v>
      </c>
      <c r="E196" s="14">
        <v>3</v>
      </c>
      <c r="F196" s="14">
        <v>21</v>
      </c>
      <c r="G196" s="14">
        <v>693</v>
      </c>
      <c r="H196" s="14" t="s">
        <v>729</v>
      </c>
      <c r="I196" s="14">
        <v>11</v>
      </c>
      <c r="J196" s="14" t="s">
        <v>729</v>
      </c>
      <c r="K196" s="14" t="s">
        <v>729</v>
      </c>
      <c r="L196" s="14" t="s">
        <v>35</v>
      </c>
      <c r="M196" s="14">
        <v>999999</v>
      </c>
      <c r="N196" s="14" t="s">
        <v>729</v>
      </c>
      <c r="O196" s="14" t="s">
        <v>728</v>
      </c>
      <c r="P196" s="14" t="s">
        <v>729</v>
      </c>
      <c r="Q196" s="14" t="s">
        <v>729</v>
      </c>
      <c r="R196" s="14" t="s">
        <v>729</v>
      </c>
      <c r="S196" s="14" t="s">
        <v>728</v>
      </c>
      <c r="T196" s="14" t="s">
        <v>729</v>
      </c>
      <c r="U196" s="14"/>
      <c r="V196" s="14" t="s">
        <v>42</v>
      </c>
      <c r="W196" s="14" t="s">
        <v>42</v>
      </c>
      <c r="X196" s="15" t="s">
        <v>728</v>
      </c>
    </row>
    <row r="197" spans="1:24" x14ac:dyDescent="0.35">
      <c r="A197" s="16" t="s">
        <v>627</v>
      </c>
      <c r="B197" s="17" t="s">
        <v>628</v>
      </c>
      <c r="C197" s="17" t="s">
        <v>729</v>
      </c>
      <c r="D197" s="17" t="s">
        <v>728</v>
      </c>
      <c r="E197" s="17">
        <v>3</v>
      </c>
      <c r="F197" s="17">
        <v>21</v>
      </c>
      <c r="G197" s="17">
        <v>693</v>
      </c>
      <c r="H197" s="17" t="s">
        <v>729</v>
      </c>
      <c r="I197" s="17">
        <v>11</v>
      </c>
      <c r="J197" s="17" t="s">
        <v>729</v>
      </c>
      <c r="K197" s="17" t="s">
        <v>729</v>
      </c>
      <c r="L197" s="17" t="s">
        <v>35</v>
      </c>
      <c r="M197" s="17">
        <v>999999</v>
      </c>
      <c r="N197" s="17" t="s">
        <v>729</v>
      </c>
      <c r="O197" s="17" t="s">
        <v>728</v>
      </c>
      <c r="P197" s="17" t="s">
        <v>729</v>
      </c>
      <c r="Q197" s="17" t="s">
        <v>729</v>
      </c>
      <c r="R197" s="17" t="s">
        <v>729</v>
      </c>
      <c r="S197" s="17" t="s">
        <v>728</v>
      </c>
      <c r="T197" s="17" t="s">
        <v>729</v>
      </c>
      <c r="U197" s="17"/>
      <c r="V197" s="17" t="s">
        <v>42</v>
      </c>
      <c r="W197" s="17" t="s">
        <v>42</v>
      </c>
      <c r="X197" s="18" t="s">
        <v>728</v>
      </c>
    </row>
    <row r="198" spans="1:24" x14ac:dyDescent="0.35">
      <c r="A198" s="13" t="s">
        <v>629</v>
      </c>
      <c r="B198" s="14" t="s">
        <v>630</v>
      </c>
      <c r="C198" s="14" t="s">
        <v>729</v>
      </c>
      <c r="D198" s="14" t="s">
        <v>728</v>
      </c>
      <c r="E198" s="14">
        <v>1</v>
      </c>
      <c r="F198" s="14">
        <v>15</v>
      </c>
      <c r="G198" s="14">
        <v>105</v>
      </c>
      <c r="H198" s="14" t="s">
        <v>729</v>
      </c>
      <c r="I198" s="14">
        <v>7</v>
      </c>
      <c r="J198" s="14" t="s">
        <v>729</v>
      </c>
      <c r="K198" s="14" t="s">
        <v>729</v>
      </c>
      <c r="L198" s="14" t="s">
        <v>35</v>
      </c>
      <c r="M198" s="14">
        <v>0</v>
      </c>
      <c r="N198" s="14" t="s">
        <v>729</v>
      </c>
      <c r="O198" s="14" t="s">
        <v>729</v>
      </c>
      <c r="P198" s="14" t="s">
        <v>729</v>
      </c>
      <c r="Q198" s="14" t="s">
        <v>729</v>
      </c>
      <c r="R198" s="14" t="s">
        <v>729</v>
      </c>
      <c r="S198" s="14" t="s">
        <v>728</v>
      </c>
      <c r="T198" s="14" t="s">
        <v>729</v>
      </c>
      <c r="U198" s="14" t="s">
        <v>41</v>
      </c>
      <c r="V198" s="14" t="s">
        <v>42</v>
      </c>
      <c r="W198" s="14" t="s">
        <v>42</v>
      </c>
      <c r="X198" s="15" t="s">
        <v>728</v>
      </c>
    </row>
    <row r="199" spans="1:24" x14ac:dyDescent="0.35">
      <c r="A199" s="16" t="s">
        <v>632</v>
      </c>
      <c r="B199" s="17" t="s">
        <v>633</v>
      </c>
      <c r="C199" s="17" t="s">
        <v>729</v>
      </c>
      <c r="D199" s="17" t="s">
        <v>728</v>
      </c>
      <c r="E199" s="17">
        <v>14</v>
      </c>
      <c r="F199" s="17">
        <v>20</v>
      </c>
      <c r="G199" s="17">
        <v>4760</v>
      </c>
      <c r="H199" s="17" t="s">
        <v>729</v>
      </c>
      <c r="I199" s="17">
        <v>17</v>
      </c>
      <c r="J199" s="17" t="s">
        <v>729</v>
      </c>
      <c r="K199" s="17" t="s">
        <v>729</v>
      </c>
      <c r="L199" s="17" t="s">
        <v>35</v>
      </c>
      <c r="M199" s="17">
        <v>0</v>
      </c>
      <c r="N199" s="17" t="s">
        <v>729</v>
      </c>
      <c r="O199" s="17" t="s">
        <v>729</v>
      </c>
      <c r="P199" s="17" t="s">
        <v>729</v>
      </c>
      <c r="Q199" s="17" t="s">
        <v>729</v>
      </c>
      <c r="R199" s="17" t="s">
        <v>729</v>
      </c>
      <c r="S199" s="17" t="s">
        <v>728</v>
      </c>
      <c r="T199" s="17" t="s">
        <v>729</v>
      </c>
      <c r="U199" s="17" t="s">
        <v>41</v>
      </c>
      <c r="V199" s="17" t="s">
        <v>47</v>
      </c>
      <c r="W199" s="17" t="s">
        <v>42</v>
      </c>
      <c r="X199" s="18" t="s">
        <v>728</v>
      </c>
    </row>
    <row r="200" spans="1:24" x14ac:dyDescent="0.35">
      <c r="A200" s="13" t="s">
        <v>635</v>
      </c>
      <c r="B200" s="14" t="s">
        <v>636</v>
      </c>
      <c r="C200" s="14" t="s">
        <v>729</v>
      </c>
      <c r="D200" s="14" t="s">
        <v>728</v>
      </c>
      <c r="E200" s="14">
        <v>19</v>
      </c>
      <c r="F200" s="14">
        <v>19</v>
      </c>
      <c r="G200" s="14">
        <v>6859</v>
      </c>
      <c r="H200" s="14" t="s">
        <v>729</v>
      </c>
      <c r="I200" s="14">
        <v>19</v>
      </c>
      <c r="J200" s="14" t="s">
        <v>729</v>
      </c>
      <c r="K200" s="14" t="s">
        <v>729</v>
      </c>
      <c r="L200" s="14" t="s">
        <v>35</v>
      </c>
      <c r="M200" s="14">
        <v>0</v>
      </c>
      <c r="N200" s="14" t="s">
        <v>729</v>
      </c>
      <c r="O200" s="14" t="s">
        <v>729</v>
      </c>
      <c r="P200" s="14" t="s">
        <v>728</v>
      </c>
      <c r="Q200" s="14" t="s">
        <v>729</v>
      </c>
      <c r="R200" s="14" t="s">
        <v>729</v>
      </c>
      <c r="S200" s="14" t="s">
        <v>728</v>
      </c>
      <c r="T200" s="14" t="s">
        <v>729</v>
      </c>
      <c r="U200" s="14" t="s">
        <v>41</v>
      </c>
      <c r="V200" s="14" t="s">
        <v>47</v>
      </c>
      <c r="W200" s="14" t="s">
        <v>42</v>
      </c>
      <c r="X200" s="15" t="s">
        <v>728</v>
      </c>
    </row>
    <row r="201" spans="1:24" x14ac:dyDescent="0.35">
      <c r="A201" s="16" t="s">
        <v>638</v>
      </c>
      <c r="B201" s="17" t="s">
        <v>639</v>
      </c>
      <c r="C201" s="17" t="s">
        <v>729</v>
      </c>
      <c r="D201" s="17" t="s">
        <v>729</v>
      </c>
      <c r="E201" s="17">
        <v>40</v>
      </c>
      <c r="F201" s="17">
        <v>480</v>
      </c>
      <c r="G201" s="17">
        <v>0</v>
      </c>
      <c r="H201" s="17" t="s">
        <v>729</v>
      </c>
      <c r="I201" s="17">
        <v>250</v>
      </c>
      <c r="J201" s="17" t="s">
        <v>729</v>
      </c>
      <c r="K201" s="17" t="s">
        <v>136</v>
      </c>
      <c r="L201" s="17" t="s">
        <v>640</v>
      </c>
      <c r="M201" s="17">
        <v>0</v>
      </c>
      <c r="N201" s="17" t="s">
        <v>729</v>
      </c>
      <c r="O201" s="17" t="s">
        <v>729</v>
      </c>
      <c r="P201" s="17" t="s">
        <v>729</v>
      </c>
      <c r="Q201" s="17" t="s">
        <v>729</v>
      </c>
      <c r="R201" s="17" t="s">
        <v>729</v>
      </c>
      <c r="S201" s="17" t="s">
        <v>728</v>
      </c>
      <c r="T201" s="17" t="s">
        <v>728</v>
      </c>
      <c r="U201" s="17" t="s">
        <v>41</v>
      </c>
      <c r="V201" s="17" t="s">
        <v>47</v>
      </c>
      <c r="W201" s="17" t="s">
        <v>42</v>
      </c>
      <c r="X201" s="18" t="s">
        <v>728</v>
      </c>
    </row>
    <row r="202" spans="1:24" x14ac:dyDescent="0.35">
      <c r="A202" s="13" t="s">
        <v>641</v>
      </c>
      <c r="B202" s="14" t="s">
        <v>642</v>
      </c>
      <c r="C202" s="14" t="s">
        <v>729</v>
      </c>
      <c r="D202" s="14" t="s">
        <v>729</v>
      </c>
      <c r="E202" s="14">
        <v>8</v>
      </c>
      <c r="F202" s="14">
        <v>54</v>
      </c>
      <c r="G202" s="14">
        <v>11232</v>
      </c>
      <c r="H202" s="14" t="s">
        <v>729</v>
      </c>
      <c r="I202" s="14">
        <v>26</v>
      </c>
      <c r="J202" s="14" t="s">
        <v>729</v>
      </c>
      <c r="K202" s="14" t="s">
        <v>729</v>
      </c>
      <c r="L202" s="14" t="s">
        <v>35</v>
      </c>
      <c r="M202" s="14">
        <v>0</v>
      </c>
      <c r="N202" s="14" t="s">
        <v>729</v>
      </c>
      <c r="O202" s="14" t="s">
        <v>729</v>
      </c>
      <c r="P202" s="14" t="s">
        <v>729</v>
      </c>
      <c r="Q202" s="14" t="s">
        <v>729</v>
      </c>
      <c r="R202" s="14" t="s">
        <v>729</v>
      </c>
      <c r="S202" s="14" t="s">
        <v>729</v>
      </c>
      <c r="T202" s="14" t="s">
        <v>729</v>
      </c>
      <c r="U202" s="14" t="s">
        <v>41</v>
      </c>
      <c r="V202" s="14" t="s">
        <v>47</v>
      </c>
      <c r="W202" s="14" t="s">
        <v>42</v>
      </c>
      <c r="X202" s="15" t="s">
        <v>728</v>
      </c>
    </row>
    <row r="203" spans="1:24" x14ac:dyDescent="0.35">
      <c r="A203" s="16" t="s">
        <v>643</v>
      </c>
      <c r="B203" s="17" t="s">
        <v>644</v>
      </c>
      <c r="C203" s="17" t="s">
        <v>729</v>
      </c>
      <c r="D203" s="17" t="s">
        <v>728</v>
      </c>
      <c r="E203" s="17">
        <v>62</v>
      </c>
      <c r="F203" s="17">
        <v>92</v>
      </c>
      <c r="G203" s="17">
        <v>393576</v>
      </c>
      <c r="H203" s="17" t="s">
        <v>729</v>
      </c>
      <c r="I203" s="17">
        <v>69</v>
      </c>
      <c r="J203" s="17" t="s">
        <v>729</v>
      </c>
      <c r="K203" s="17" t="s">
        <v>729</v>
      </c>
      <c r="L203" s="17" t="s">
        <v>35</v>
      </c>
      <c r="M203" s="17">
        <v>0</v>
      </c>
      <c r="N203" s="17" t="s">
        <v>729</v>
      </c>
      <c r="O203" s="17" t="s">
        <v>729</v>
      </c>
      <c r="P203" s="17" t="s">
        <v>729</v>
      </c>
      <c r="Q203" s="17" t="s">
        <v>729</v>
      </c>
      <c r="R203" s="17" t="s">
        <v>729</v>
      </c>
      <c r="S203" s="17" t="s">
        <v>729</v>
      </c>
      <c r="T203" s="17" t="s">
        <v>729</v>
      </c>
      <c r="U203" s="17" t="s">
        <v>41</v>
      </c>
      <c r="V203" s="17" t="s">
        <v>47</v>
      </c>
      <c r="W203" s="17" t="s">
        <v>47</v>
      </c>
      <c r="X203" s="18" t="s">
        <v>728</v>
      </c>
    </row>
    <row r="204" spans="1:24" x14ac:dyDescent="0.35">
      <c r="A204" s="13" t="s">
        <v>646</v>
      </c>
      <c r="B204" s="14" t="s">
        <v>647</v>
      </c>
      <c r="C204" s="14" t="s">
        <v>729</v>
      </c>
      <c r="D204" s="14" t="s">
        <v>728</v>
      </c>
      <c r="E204" s="14">
        <v>1</v>
      </c>
      <c r="F204" s="14">
        <v>1</v>
      </c>
      <c r="G204" s="14"/>
      <c r="H204" s="14" t="s">
        <v>729</v>
      </c>
      <c r="I204" s="14">
        <v>1</v>
      </c>
      <c r="J204" s="14" t="s">
        <v>729</v>
      </c>
      <c r="K204" s="14" t="s">
        <v>566</v>
      </c>
      <c r="L204" s="14" t="s">
        <v>35</v>
      </c>
      <c r="M204" s="14">
        <v>0</v>
      </c>
      <c r="N204" s="14" t="s">
        <v>729</v>
      </c>
      <c r="O204" s="14" t="s">
        <v>729</v>
      </c>
      <c r="P204" s="14" t="s">
        <v>728</v>
      </c>
      <c r="Q204" s="14" t="s">
        <v>729</v>
      </c>
      <c r="R204" s="14" t="s">
        <v>729</v>
      </c>
      <c r="S204" s="14" t="s">
        <v>728</v>
      </c>
      <c r="T204" s="14" t="s">
        <v>728</v>
      </c>
      <c r="U204" s="14" t="s">
        <v>41</v>
      </c>
      <c r="V204" s="14" t="s">
        <v>47</v>
      </c>
      <c r="W204" s="14" t="s">
        <v>42</v>
      </c>
      <c r="X204" s="15" t="s">
        <v>728</v>
      </c>
    </row>
    <row r="205" spans="1:24" x14ac:dyDescent="0.35">
      <c r="A205" s="16" t="s">
        <v>649</v>
      </c>
      <c r="B205" s="17" t="s">
        <v>650</v>
      </c>
      <c r="C205" s="17" t="s">
        <v>729</v>
      </c>
      <c r="D205" s="17" t="s">
        <v>728</v>
      </c>
      <c r="E205" s="17">
        <v>39</v>
      </c>
      <c r="F205" s="17">
        <v>49</v>
      </c>
      <c r="G205" s="17">
        <v>47775</v>
      </c>
      <c r="H205" s="17" t="s">
        <v>729</v>
      </c>
      <c r="I205" s="17">
        <v>25</v>
      </c>
      <c r="J205" s="17" t="s">
        <v>729</v>
      </c>
      <c r="K205" s="17" t="s">
        <v>729</v>
      </c>
      <c r="L205" s="17" t="s">
        <v>35</v>
      </c>
      <c r="M205" s="17">
        <v>0</v>
      </c>
      <c r="N205" s="17" t="s">
        <v>729</v>
      </c>
      <c r="O205" s="17" t="s">
        <v>729</v>
      </c>
      <c r="P205" s="17" t="s">
        <v>729</v>
      </c>
      <c r="Q205" s="17" t="s">
        <v>729</v>
      </c>
      <c r="R205" s="17" t="s">
        <v>729</v>
      </c>
      <c r="S205" s="17" t="s">
        <v>728</v>
      </c>
      <c r="T205" s="17" t="s">
        <v>728</v>
      </c>
      <c r="U205" s="17" t="s">
        <v>41</v>
      </c>
      <c r="V205" s="17" t="s">
        <v>47</v>
      </c>
      <c r="W205" s="17" t="s">
        <v>47</v>
      </c>
      <c r="X205" s="18" t="s">
        <v>728</v>
      </c>
    </row>
    <row r="206" spans="1:24" x14ac:dyDescent="0.35">
      <c r="A206" s="13" t="s">
        <v>653</v>
      </c>
      <c r="B206" s="14" t="s">
        <v>654</v>
      </c>
      <c r="C206" s="14" t="s">
        <v>729</v>
      </c>
      <c r="D206" s="14" t="s">
        <v>728</v>
      </c>
      <c r="E206" s="14">
        <v>48</v>
      </c>
      <c r="F206" s="14">
        <v>56</v>
      </c>
      <c r="G206" s="14"/>
      <c r="H206" s="14" t="s">
        <v>729</v>
      </c>
      <c r="I206" s="14">
        <v>32</v>
      </c>
      <c r="J206" s="14" t="s">
        <v>729</v>
      </c>
      <c r="K206" s="14" t="s">
        <v>566</v>
      </c>
      <c r="L206" s="14" t="s">
        <v>35</v>
      </c>
      <c r="M206" s="14">
        <v>0</v>
      </c>
      <c r="N206" s="14" t="s">
        <v>729</v>
      </c>
      <c r="O206" s="14" t="s">
        <v>729</v>
      </c>
      <c r="P206" s="14" t="s">
        <v>729</v>
      </c>
      <c r="Q206" s="14" t="s">
        <v>729</v>
      </c>
      <c r="R206" s="14" t="s">
        <v>729</v>
      </c>
      <c r="S206" s="14" t="s">
        <v>728</v>
      </c>
      <c r="T206" s="14" t="s">
        <v>729</v>
      </c>
      <c r="U206" s="14" t="s">
        <v>41</v>
      </c>
      <c r="V206" s="14" t="s">
        <v>47</v>
      </c>
      <c r="W206" s="14" t="s">
        <v>42</v>
      </c>
      <c r="X206" s="15" t="s">
        <v>728</v>
      </c>
    </row>
    <row r="207" spans="1:24" x14ac:dyDescent="0.35">
      <c r="A207" s="16" t="s">
        <v>657</v>
      </c>
      <c r="B207" s="17" t="s">
        <v>658</v>
      </c>
      <c r="C207" s="17" t="s">
        <v>729</v>
      </c>
      <c r="D207" s="17" t="s">
        <v>728</v>
      </c>
      <c r="E207" s="17">
        <v>6</v>
      </c>
      <c r="F207" s="17">
        <v>72</v>
      </c>
      <c r="G207" s="17">
        <v>6480</v>
      </c>
      <c r="H207" s="17" t="s">
        <v>729</v>
      </c>
      <c r="I207" s="17">
        <v>15</v>
      </c>
      <c r="J207" s="17" t="s">
        <v>729</v>
      </c>
      <c r="K207" s="17" t="s">
        <v>729</v>
      </c>
      <c r="L207" s="17" t="s">
        <v>35</v>
      </c>
      <c r="M207" s="17">
        <v>0</v>
      </c>
      <c r="N207" s="17" t="s">
        <v>729</v>
      </c>
      <c r="O207" s="17" t="s">
        <v>729</v>
      </c>
      <c r="P207" s="17" t="s">
        <v>729</v>
      </c>
      <c r="Q207" s="17" t="s">
        <v>729</v>
      </c>
      <c r="R207" s="17" t="s">
        <v>729</v>
      </c>
      <c r="S207" s="17" t="s">
        <v>728</v>
      </c>
      <c r="T207" s="17" t="s">
        <v>729</v>
      </c>
      <c r="U207" s="17" t="s">
        <v>41</v>
      </c>
      <c r="V207" s="17" t="s">
        <v>47</v>
      </c>
      <c r="W207" s="17" t="s">
        <v>47</v>
      </c>
      <c r="X207" s="18" t="s">
        <v>728</v>
      </c>
    </row>
    <row r="208" spans="1:24" x14ac:dyDescent="0.35">
      <c r="A208" s="13" t="s">
        <v>659</v>
      </c>
      <c r="B208" s="14" t="s">
        <v>660</v>
      </c>
      <c r="C208" s="14" t="s">
        <v>729</v>
      </c>
      <c r="D208" s="14" t="s">
        <v>728</v>
      </c>
      <c r="E208" s="14">
        <v>6</v>
      </c>
      <c r="F208" s="14">
        <v>72</v>
      </c>
      <c r="G208" s="14">
        <v>6480</v>
      </c>
      <c r="H208" s="14" t="s">
        <v>729</v>
      </c>
      <c r="I208" s="14">
        <v>15</v>
      </c>
      <c r="J208" s="14" t="s">
        <v>729</v>
      </c>
      <c r="K208" s="14" t="s">
        <v>729</v>
      </c>
      <c r="L208" s="14" t="s">
        <v>35</v>
      </c>
      <c r="M208" s="14">
        <v>0</v>
      </c>
      <c r="N208" s="14" t="s">
        <v>729</v>
      </c>
      <c r="O208" s="14" t="s">
        <v>729</v>
      </c>
      <c r="P208" s="14" t="s">
        <v>729</v>
      </c>
      <c r="Q208" s="14" t="s">
        <v>729</v>
      </c>
      <c r="R208" s="14" t="s">
        <v>729</v>
      </c>
      <c r="S208" s="14" t="s">
        <v>728</v>
      </c>
      <c r="T208" s="14" t="s">
        <v>729</v>
      </c>
      <c r="U208" s="14" t="s">
        <v>41</v>
      </c>
      <c r="V208" s="14" t="s">
        <v>47</v>
      </c>
      <c r="W208" s="14" t="s">
        <v>47</v>
      </c>
      <c r="X208" s="15" t="s">
        <v>728</v>
      </c>
    </row>
    <row r="209" spans="1:24" x14ac:dyDescent="0.35">
      <c r="A209" s="16" t="s">
        <v>661</v>
      </c>
      <c r="B209" s="17" t="s">
        <v>662</v>
      </c>
      <c r="C209" s="17" t="s">
        <v>729</v>
      </c>
      <c r="D209" s="17" t="s">
        <v>728</v>
      </c>
      <c r="E209" s="17">
        <v>22</v>
      </c>
      <c r="F209" s="17">
        <v>47</v>
      </c>
      <c r="G209" s="17">
        <v>36190</v>
      </c>
      <c r="H209" s="17" t="s">
        <v>729</v>
      </c>
      <c r="I209" s="17">
        <v>35</v>
      </c>
      <c r="J209" s="17" t="s">
        <v>729</v>
      </c>
      <c r="K209" s="17" t="s">
        <v>729</v>
      </c>
      <c r="L209" s="17" t="s">
        <v>35</v>
      </c>
      <c r="M209" s="17">
        <v>0</v>
      </c>
      <c r="N209" s="17" t="s">
        <v>729</v>
      </c>
      <c r="O209" s="17" t="s">
        <v>729</v>
      </c>
      <c r="P209" s="17" t="s">
        <v>729</v>
      </c>
      <c r="Q209" s="17" t="s">
        <v>729</v>
      </c>
      <c r="R209" s="17" t="s">
        <v>729</v>
      </c>
      <c r="S209" s="17" t="s">
        <v>728</v>
      </c>
      <c r="T209" s="17" t="s">
        <v>728</v>
      </c>
      <c r="U209" s="17" t="s">
        <v>568</v>
      </c>
      <c r="V209" s="17" t="s">
        <v>47</v>
      </c>
      <c r="W209" s="17" t="s">
        <v>42</v>
      </c>
      <c r="X209" s="18" t="s">
        <v>728</v>
      </c>
    </row>
    <row r="210" spans="1:24" x14ac:dyDescent="0.35">
      <c r="A210" s="13" t="s">
        <v>663</v>
      </c>
      <c r="B210" s="14" t="s">
        <v>664</v>
      </c>
      <c r="C210" s="14" t="s">
        <v>729</v>
      </c>
      <c r="D210" s="14" t="s">
        <v>728</v>
      </c>
      <c r="E210" s="14">
        <v>62</v>
      </c>
      <c r="F210" s="14">
        <v>92</v>
      </c>
      <c r="G210" s="14">
        <v>393576</v>
      </c>
      <c r="H210" s="14" t="s">
        <v>729</v>
      </c>
      <c r="I210" s="14">
        <v>69</v>
      </c>
      <c r="J210" s="14" t="s">
        <v>729</v>
      </c>
      <c r="K210" s="14" t="s">
        <v>729</v>
      </c>
      <c r="L210" s="14" t="s">
        <v>35</v>
      </c>
      <c r="M210" s="14">
        <v>0</v>
      </c>
      <c r="N210" s="14" t="s">
        <v>729</v>
      </c>
      <c r="O210" s="14" t="s">
        <v>729</v>
      </c>
      <c r="P210" s="14" t="s">
        <v>729</v>
      </c>
      <c r="Q210" s="14" t="s">
        <v>729</v>
      </c>
      <c r="R210" s="14" t="s">
        <v>729</v>
      </c>
      <c r="S210" s="14" t="s">
        <v>728</v>
      </c>
      <c r="T210" s="14" t="s">
        <v>728</v>
      </c>
      <c r="U210" s="14" t="s">
        <v>41</v>
      </c>
      <c r="V210" s="14" t="s">
        <v>47</v>
      </c>
      <c r="W210" s="14" t="s">
        <v>47</v>
      </c>
      <c r="X210" s="15" t="s">
        <v>728</v>
      </c>
    </row>
    <row r="211" spans="1:24" x14ac:dyDescent="0.35">
      <c r="A211" s="16" t="s">
        <v>665</v>
      </c>
      <c r="B211" s="17" t="s">
        <v>666</v>
      </c>
      <c r="C211" s="17" t="s">
        <v>729</v>
      </c>
      <c r="D211" s="17" t="s">
        <v>728</v>
      </c>
      <c r="E211" s="17">
        <v>62</v>
      </c>
      <c r="F211" s="17">
        <v>92</v>
      </c>
      <c r="G211" s="17">
        <v>0</v>
      </c>
      <c r="H211" s="17" t="s">
        <v>729</v>
      </c>
      <c r="I211" s="17">
        <v>69</v>
      </c>
      <c r="J211" s="17" t="s">
        <v>729</v>
      </c>
      <c r="K211" s="17" t="s">
        <v>136</v>
      </c>
      <c r="L211" s="17" t="s">
        <v>35</v>
      </c>
      <c r="M211" s="17">
        <v>0</v>
      </c>
      <c r="N211" s="17" t="s">
        <v>729</v>
      </c>
      <c r="O211" s="17" t="s">
        <v>729</v>
      </c>
      <c r="P211" s="17" t="s">
        <v>729</v>
      </c>
      <c r="Q211" s="17" t="s">
        <v>729</v>
      </c>
      <c r="R211" s="17" t="s">
        <v>729</v>
      </c>
      <c r="S211" s="17" t="s">
        <v>728</v>
      </c>
      <c r="T211" s="17" t="s">
        <v>728</v>
      </c>
      <c r="U211" s="17" t="s">
        <v>41</v>
      </c>
      <c r="V211" s="17" t="s">
        <v>47</v>
      </c>
      <c r="W211" s="17" t="s">
        <v>42</v>
      </c>
      <c r="X211" s="18" t="s">
        <v>728</v>
      </c>
    </row>
    <row r="212" spans="1:24" x14ac:dyDescent="0.35">
      <c r="A212" s="13" t="s">
        <v>667</v>
      </c>
      <c r="B212" s="14" t="s">
        <v>668</v>
      </c>
      <c r="C212" s="14" t="s">
        <v>729</v>
      </c>
      <c r="D212" s="14" t="s">
        <v>729</v>
      </c>
      <c r="E212" s="14">
        <v>53</v>
      </c>
      <c r="F212" s="14">
        <v>60</v>
      </c>
      <c r="G212" s="14">
        <v>114480</v>
      </c>
      <c r="H212" s="14" t="s">
        <v>729</v>
      </c>
      <c r="I212" s="14">
        <v>36</v>
      </c>
      <c r="J212" s="14" t="s">
        <v>729</v>
      </c>
      <c r="K212" s="14" t="s">
        <v>729</v>
      </c>
      <c r="L212" s="14" t="s">
        <v>35</v>
      </c>
      <c r="M212" s="14">
        <v>0</v>
      </c>
      <c r="N212" s="14" t="s">
        <v>729</v>
      </c>
      <c r="O212" s="14" t="s">
        <v>729</v>
      </c>
      <c r="P212" s="14" t="s">
        <v>729</v>
      </c>
      <c r="Q212" s="14" t="s">
        <v>729</v>
      </c>
      <c r="R212" s="14" t="s">
        <v>729</v>
      </c>
      <c r="S212" s="14" t="s">
        <v>729</v>
      </c>
      <c r="T212" s="14" t="s">
        <v>729</v>
      </c>
      <c r="U212" s="14" t="s">
        <v>41</v>
      </c>
      <c r="V212" s="14" t="s">
        <v>47</v>
      </c>
      <c r="W212" s="14" t="s">
        <v>42</v>
      </c>
      <c r="X212" s="15" t="s">
        <v>728</v>
      </c>
    </row>
    <row r="213" spans="1:24" x14ac:dyDescent="0.35">
      <c r="A213" s="16" t="s">
        <v>669</v>
      </c>
      <c r="B213" s="17" t="s">
        <v>670</v>
      </c>
      <c r="C213" s="17" t="s">
        <v>729</v>
      </c>
      <c r="D213" s="17" t="s">
        <v>728</v>
      </c>
      <c r="E213" s="17"/>
      <c r="F213" s="17"/>
      <c r="G213" s="17">
        <v>0</v>
      </c>
      <c r="H213" s="17" t="s">
        <v>729</v>
      </c>
      <c r="I213" s="17"/>
      <c r="J213" s="17" t="s">
        <v>729</v>
      </c>
      <c r="K213" s="17" t="s">
        <v>136</v>
      </c>
      <c r="L213" s="17"/>
      <c r="M213" s="17">
        <v>0</v>
      </c>
      <c r="N213" s="17" t="s">
        <v>729</v>
      </c>
      <c r="O213" s="17" t="s">
        <v>729</v>
      </c>
      <c r="P213" s="17" t="s">
        <v>729</v>
      </c>
      <c r="Q213" s="17" t="s">
        <v>729</v>
      </c>
      <c r="R213" s="17" t="s">
        <v>729</v>
      </c>
      <c r="S213" s="17" t="s">
        <v>728</v>
      </c>
      <c r="T213" s="17" t="s">
        <v>729</v>
      </c>
      <c r="U213" s="17" t="s">
        <v>41</v>
      </c>
      <c r="V213" s="17"/>
      <c r="W213" s="17"/>
      <c r="X213" s="18" t="s">
        <v>728</v>
      </c>
    </row>
    <row r="214" spans="1:24" x14ac:dyDescent="0.35">
      <c r="A214" s="13" t="s">
        <v>673</v>
      </c>
      <c r="B214" s="14" t="s">
        <v>674</v>
      </c>
      <c r="C214" s="14" t="s">
        <v>729</v>
      </c>
      <c r="D214" s="14" t="s">
        <v>728</v>
      </c>
      <c r="E214" s="14"/>
      <c r="F214" s="14"/>
      <c r="G214" s="14"/>
      <c r="H214" s="14" t="s">
        <v>728</v>
      </c>
      <c r="I214" s="14"/>
      <c r="J214" s="14" t="s">
        <v>729</v>
      </c>
      <c r="K214" s="14" t="s">
        <v>566</v>
      </c>
      <c r="L214" s="14"/>
      <c r="M214" s="14">
        <v>0</v>
      </c>
      <c r="N214" s="14" t="s">
        <v>729</v>
      </c>
      <c r="O214" s="14" t="s">
        <v>729</v>
      </c>
      <c r="P214" s="14" t="s">
        <v>729</v>
      </c>
      <c r="Q214" s="14" t="s">
        <v>729</v>
      </c>
      <c r="R214" s="14" t="s">
        <v>729</v>
      </c>
      <c r="S214" s="14" t="s">
        <v>728</v>
      </c>
      <c r="T214" s="14" t="s">
        <v>728</v>
      </c>
      <c r="U214" s="14" t="s">
        <v>41</v>
      </c>
      <c r="V214" s="14"/>
      <c r="W214" s="14"/>
      <c r="X214" s="15" t="s">
        <v>728</v>
      </c>
    </row>
    <row r="215" spans="1:24" x14ac:dyDescent="0.35">
      <c r="A215" s="16" t="s">
        <v>676</v>
      </c>
      <c r="B215" s="17" t="s">
        <v>677</v>
      </c>
      <c r="C215" s="17" t="s">
        <v>729</v>
      </c>
      <c r="D215" s="17" t="s">
        <v>728</v>
      </c>
      <c r="E215" s="17"/>
      <c r="F215" s="17"/>
      <c r="G215" s="17">
        <v>0</v>
      </c>
      <c r="H215" s="17" t="s">
        <v>729</v>
      </c>
      <c r="I215" s="17"/>
      <c r="J215" s="17" t="s">
        <v>729</v>
      </c>
      <c r="K215" s="17" t="s">
        <v>136</v>
      </c>
      <c r="L215" s="17"/>
      <c r="M215" s="17">
        <v>0</v>
      </c>
      <c r="N215" s="17" t="s">
        <v>729</v>
      </c>
      <c r="O215" s="17" t="s">
        <v>729</v>
      </c>
      <c r="P215" s="17" t="s">
        <v>729</v>
      </c>
      <c r="Q215" s="17" t="s">
        <v>729</v>
      </c>
      <c r="R215" s="17" t="s">
        <v>729</v>
      </c>
      <c r="S215" s="17" t="s">
        <v>728</v>
      </c>
      <c r="T215" s="17" t="s">
        <v>729</v>
      </c>
      <c r="U215" s="17" t="s">
        <v>41</v>
      </c>
      <c r="V215" s="17"/>
      <c r="W215" s="17"/>
      <c r="X215" s="18" t="s">
        <v>728</v>
      </c>
    </row>
    <row r="216" spans="1:24" x14ac:dyDescent="0.35">
      <c r="A216" s="13" t="s">
        <v>679</v>
      </c>
      <c r="B216" s="14" t="s">
        <v>680</v>
      </c>
      <c r="C216" s="14" t="s">
        <v>729</v>
      </c>
      <c r="D216" s="14" t="s">
        <v>728</v>
      </c>
      <c r="E216" s="14"/>
      <c r="F216" s="14"/>
      <c r="G216" s="14"/>
      <c r="H216" s="14" t="s">
        <v>728</v>
      </c>
      <c r="I216" s="14"/>
      <c r="J216" s="14" t="s">
        <v>729</v>
      </c>
      <c r="K216" s="14" t="s">
        <v>566</v>
      </c>
      <c r="L216" s="14"/>
      <c r="M216" s="14">
        <v>0</v>
      </c>
      <c r="N216" s="14" t="s">
        <v>729</v>
      </c>
      <c r="O216" s="14" t="s">
        <v>729</v>
      </c>
      <c r="P216" s="14" t="s">
        <v>729</v>
      </c>
      <c r="Q216" s="14" t="s">
        <v>729</v>
      </c>
      <c r="R216" s="14" t="s">
        <v>729</v>
      </c>
      <c r="S216" s="14" t="s">
        <v>728</v>
      </c>
      <c r="T216" s="14" t="s">
        <v>728</v>
      </c>
      <c r="U216" s="14" t="s">
        <v>41</v>
      </c>
      <c r="V216" s="14"/>
      <c r="W216" s="14"/>
      <c r="X216" s="15" t="s">
        <v>728</v>
      </c>
    </row>
    <row r="217" spans="1:24" x14ac:dyDescent="0.35">
      <c r="A217" s="16" t="s">
        <v>682</v>
      </c>
      <c r="B217" s="17" t="s">
        <v>683</v>
      </c>
      <c r="C217" s="17" t="s">
        <v>729</v>
      </c>
      <c r="D217" s="17" t="s">
        <v>728</v>
      </c>
      <c r="E217" s="17"/>
      <c r="F217" s="17"/>
      <c r="G217" s="17"/>
      <c r="H217" s="17" t="s">
        <v>728</v>
      </c>
      <c r="I217" s="17"/>
      <c r="J217" s="17" t="s">
        <v>729</v>
      </c>
      <c r="K217" s="17" t="s">
        <v>566</v>
      </c>
      <c r="L217" s="17"/>
      <c r="M217" s="17">
        <v>0</v>
      </c>
      <c r="N217" s="17" t="s">
        <v>729</v>
      </c>
      <c r="O217" s="17" t="s">
        <v>729</v>
      </c>
      <c r="P217" s="17" t="s">
        <v>729</v>
      </c>
      <c r="Q217" s="17" t="s">
        <v>729</v>
      </c>
      <c r="R217" s="17" t="s">
        <v>729</v>
      </c>
      <c r="S217" s="17" t="s">
        <v>728</v>
      </c>
      <c r="T217" s="17" t="s">
        <v>728</v>
      </c>
      <c r="U217" s="17" t="s">
        <v>41</v>
      </c>
      <c r="V217" s="17"/>
      <c r="W217" s="17"/>
      <c r="X217" s="18" t="s">
        <v>728</v>
      </c>
    </row>
    <row r="218" spans="1:24" x14ac:dyDescent="0.35">
      <c r="A218" s="13" t="s">
        <v>684</v>
      </c>
      <c r="B218" s="14" t="s">
        <v>685</v>
      </c>
      <c r="C218" s="14" t="s">
        <v>728</v>
      </c>
      <c r="D218" s="14" t="s">
        <v>728</v>
      </c>
      <c r="E218" s="14">
        <v>1</v>
      </c>
      <c r="F218" s="14">
        <v>1</v>
      </c>
      <c r="G218" s="14">
        <v>0</v>
      </c>
      <c r="H218" s="14" t="s">
        <v>729</v>
      </c>
      <c r="I218" s="14">
        <v>1</v>
      </c>
      <c r="J218" s="14" t="s">
        <v>729</v>
      </c>
      <c r="K218" s="14" t="s">
        <v>136</v>
      </c>
      <c r="L218" s="14" t="s">
        <v>35</v>
      </c>
      <c r="M218" s="14">
        <v>0</v>
      </c>
      <c r="N218" s="14" t="s">
        <v>729</v>
      </c>
      <c r="O218" s="14" t="s">
        <v>729</v>
      </c>
      <c r="P218" s="14" t="s">
        <v>729</v>
      </c>
      <c r="Q218" s="14" t="s">
        <v>729</v>
      </c>
      <c r="R218" s="14" t="s">
        <v>729</v>
      </c>
      <c r="S218" s="14" t="s">
        <v>728</v>
      </c>
      <c r="T218" s="14" t="s">
        <v>728</v>
      </c>
      <c r="U218" s="14" t="s">
        <v>41</v>
      </c>
      <c r="V218" s="14"/>
      <c r="W218" s="14"/>
      <c r="X218" s="15" t="s">
        <v>728</v>
      </c>
    </row>
    <row r="219" spans="1:24" x14ac:dyDescent="0.35">
      <c r="A219" s="16" t="s">
        <v>688</v>
      </c>
      <c r="B219" s="17" t="s">
        <v>689</v>
      </c>
      <c r="C219" s="17" t="s">
        <v>729</v>
      </c>
      <c r="D219" s="17" t="s">
        <v>728</v>
      </c>
      <c r="E219" s="17">
        <v>12.210000040000001</v>
      </c>
      <c r="F219" s="17">
        <v>19.879999160000001</v>
      </c>
      <c r="G219" s="17"/>
      <c r="H219" s="17" t="s">
        <v>729</v>
      </c>
      <c r="I219" s="17">
        <v>1.6499999759999999</v>
      </c>
      <c r="J219" s="17" t="s">
        <v>729</v>
      </c>
      <c r="K219" s="17" t="s">
        <v>566</v>
      </c>
      <c r="L219" s="17" t="s">
        <v>690</v>
      </c>
      <c r="M219" s="17">
        <v>0</v>
      </c>
      <c r="N219" s="17" t="s">
        <v>729</v>
      </c>
      <c r="O219" s="17" t="s">
        <v>729</v>
      </c>
      <c r="P219" s="17" t="s">
        <v>729</v>
      </c>
      <c r="Q219" s="17" t="s">
        <v>729</v>
      </c>
      <c r="R219" s="17" t="s">
        <v>729</v>
      </c>
      <c r="S219" s="17" t="s">
        <v>728</v>
      </c>
      <c r="T219" s="17" t="s">
        <v>728</v>
      </c>
      <c r="U219" s="17" t="s">
        <v>41</v>
      </c>
      <c r="V219" s="17"/>
      <c r="W219" s="17"/>
      <c r="X219" s="18" t="s">
        <v>728</v>
      </c>
    </row>
    <row r="220" spans="1:24" x14ac:dyDescent="0.35">
      <c r="A220" s="13" t="s">
        <v>691</v>
      </c>
      <c r="B220" s="14" t="s">
        <v>692</v>
      </c>
      <c r="C220" s="14" t="s">
        <v>729</v>
      </c>
      <c r="D220" s="14" t="s">
        <v>728</v>
      </c>
      <c r="E220" s="14"/>
      <c r="F220" s="14"/>
      <c r="G220" s="14">
        <v>0</v>
      </c>
      <c r="H220" s="14" t="s">
        <v>729</v>
      </c>
      <c r="I220" s="14"/>
      <c r="J220" s="14" t="s">
        <v>729</v>
      </c>
      <c r="K220" s="14" t="s">
        <v>136</v>
      </c>
      <c r="L220" s="14"/>
      <c r="M220" s="14">
        <v>1095</v>
      </c>
      <c r="N220" s="14" t="s">
        <v>729</v>
      </c>
      <c r="O220" s="14" t="s">
        <v>729</v>
      </c>
      <c r="P220" s="14" t="s">
        <v>729</v>
      </c>
      <c r="Q220" s="14" t="s">
        <v>729</v>
      </c>
      <c r="R220" s="14" t="s">
        <v>729</v>
      </c>
      <c r="S220" s="14" t="s">
        <v>728</v>
      </c>
      <c r="T220" s="14" t="s">
        <v>729</v>
      </c>
      <c r="U220" s="14" t="s">
        <v>41</v>
      </c>
      <c r="V220" s="14"/>
      <c r="W220" s="14"/>
      <c r="X220" s="15" t="s">
        <v>728</v>
      </c>
    </row>
    <row r="221" spans="1:24" x14ac:dyDescent="0.35">
      <c r="A221" s="16" t="s">
        <v>693</v>
      </c>
      <c r="B221" s="17" t="s">
        <v>694</v>
      </c>
      <c r="C221" s="17" t="s">
        <v>729</v>
      </c>
      <c r="D221" s="17" t="s">
        <v>728</v>
      </c>
      <c r="E221" s="17"/>
      <c r="F221" s="17"/>
      <c r="G221" s="17">
        <v>0</v>
      </c>
      <c r="H221" s="17" t="s">
        <v>728</v>
      </c>
      <c r="I221" s="17"/>
      <c r="J221" s="17" t="s">
        <v>729</v>
      </c>
      <c r="K221" s="17" t="s">
        <v>136</v>
      </c>
      <c r="L221" s="17"/>
      <c r="M221" s="17">
        <v>0</v>
      </c>
      <c r="N221" s="17" t="s">
        <v>729</v>
      </c>
      <c r="O221" s="17" t="s">
        <v>729</v>
      </c>
      <c r="P221" s="17" t="s">
        <v>729</v>
      </c>
      <c r="Q221" s="17" t="s">
        <v>729</v>
      </c>
      <c r="R221" s="17" t="s">
        <v>729</v>
      </c>
      <c r="S221" s="17" t="s">
        <v>728</v>
      </c>
      <c r="T221" s="17" t="s">
        <v>728</v>
      </c>
      <c r="U221" s="17" t="s">
        <v>41</v>
      </c>
      <c r="V221" s="17"/>
      <c r="W221" s="17"/>
      <c r="X221" s="18" t="s">
        <v>728</v>
      </c>
    </row>
    <row r="222" spans="1:24" x14ac:dyDescent="0.35">
      <c r="A222" s="13" t="s">
        <v>696</v>
      </c>
      <c r="B222" s="14" t="s">
        <v>697</v>
      </c>
      <c r="C222" s="14" t="s">
        <v>729</v>
      </c>
      <c r="D222" s="14" t="s">
        <v>728</v>
      </c>
      <c r="E222" s="14"/>
      <c r="F222" s="14"/>
      <c r="G222" s="14">
        <v>0</v>
      </c>
      <c r="H222" s="14" t="s">
        <v>729</v>
      </c>
      <c r="I222" s="14"/>
      <c r="J222" s="14" t="s">
        <v>729</v>
      </c>
      <c r="K222" s="14" t="s">
        <v>136</v>
      </c>
      <c r="L222" s="14"/>
      <c r="M222" s="14">
        <v>0</v>
      </c>
      <c r="N222" s="14" t="s">
        <v>729</v>
      </c>
      <c r="O222" s="14" t="s">
        <v>729</v>
      </c>
      <c r="P222" s="14" t="s">
        <v>729</v>
      </c>
      <c r="Q222" s="14" t="s">
        <v>729</v>
      </c>
      <c r="R222" s="14" t="s">
        <v>729</v>
      </c>
      <c r="S222" s="14" t="s">
        <v>728</v>
      </c>
      <c r="T222" s="14" t="s">
        <v>729</v>
      </c>
      <c r="U222" s="14" t="s">
        <v>41</v>
      </c>
      <c r="V222" s="14"/>
      <c r="W222" s="14"/>
      <c r="X222" s="15" t="s">
        <v>728</v>
      </c>
    </row>
    <row r="223" spans="1:24" x14ac:dyDescent="0.35">
      <c r="A223" s="16" t="s">
        <v>698</v>
      </c>
      <c r="B223" s="17" t="s">
        <v>699</v>
      </c>
      <c r="C223" s="17" t="s">
        <v>729</v>
      </c>
      <c r="D223" s="17" t="s">
        <v>728</v>
      </c>
      <c r="E223" s="17"/>
      <c r="F223" s="17"/>
      <c r="G223" s="17">
        <v>0</v>
      </c>
      <c r="H223" s="17" t="s">
        <v>729</v>
      </c>
      <c r="I223" s="17"/>
      <c r="J223" s="17" t="s">
        <v>729</v>
      </c>
      <c r="K223" s="17" t="s">
        <v>136</v>
      </c>
      <c r="L223" s="17"/>
      <c r="M223" s="17">
        <v>0</v>
      </c>
      <c r="N223" s="17" t="s">
        <v>729</v>
      </c>
      <c r="O223" s="17" t="s">
        <v>729</v>
      </c>
      <c r="P223" s="17" t="s">
        <v>729</v>
      </c>
      <c r="Q223" s="17" t="s">
        <v>729</v>
      </c>
      <c r="R223" s="17" t="s">
        <v>729</v>
      </c>
      <c r="S223" s="17" t="s">
        <v>728</v>
      </c>
      <c r="T223" s="17" t="s">
        <v>729</v>
      </c>
      <c r="U223" s="17" t="s">
        <v>41</v>
      </c>
      <c r="V223" s="17"/>
      <c r="W223" s="17"/>
      <c r="X223" s="18" t="s">
        <v>728</v>
      </c>
    </row>
    <row r="224" spans="1:24" x14ac:dyDescent="0.35">
      <c r="A224" s="13" t="s">
        <v>700</v>
      </c>
      <c r="B224" s="14" t="s">
        <v>701</v>
      </c>
      <c r="C224" s="14" t="s">
        <v>729</v>
      </c>
      <c r="D224" s="14" t="s">
        <v>728</v>
      </c>
      <c r="E224" s="14"/>
      <c r="F224" s="14"/>
      <c r="G224" s="14">
        <v>0</v>
      </c>
      <c r="H224" s="14" t="s">
        <v>729</v>
      </c>
      <c r="I224" s="14"/>
      <c r="J224" s="14" t="s">
        <v>729</v>
      </c>
      <c r="K224" s="14" t="s">
        <v>136</v>
      </c>
      <c r="L224" s="14"/>
      <c r="M224" s="14">
        <v>0</v>
      </c>
      <c r="N224" s="14" t="s">
        <v>729</v>
      </c>
      <c r="O224" s="14" t="s">
        <v>729</v>
      </c>
      <c r="P224" s="14" t="s">
        <v>729</v>
      </c>
      <c r="Q224" s="14" t="s">
        <v>729</v>
      </c>
      <c r="R224" s="14" t="s">
        <v>729</v>
      </c>
      <c r="S224" s="14" t="s">
        <v>728</v>
      </c>
      <c r="T224" s="14" t="s">
        <v>729</v>
      </c>
      <c r="U224" s="14" t="s">
        <v>41</v>
      </c>
      <c r="V224" s="14"/>
      <c r="W224" s="14"/>
      <c r="X224" s="15" t="s">
        <v>728</v>
      </c>
    </row>
    <row r="225" spans="1:24" x14ac:dyDescent="0.35">
      <c r="A225" s="16" t="s">
        <v>704</v>
      </c>
      <c r="B225" s="17" t="s">
        <v>705</v>
      </c>
      <c r="C225" s="17" t="s">
        <v>729</v>
      </c>
      <c r="D225" s="17" t="s">
        <v>728</v>
      </c>
      <c r="E225" s="17"/>
      <c r="F225" s="17"/>
      <c r="G225" s="17">
        <v>0</v>
      </c>
      <c r="H225" s="17" t="s">
        <v>729</v>
      </c>
      <c r="I225" s="17"/>
      <c r="J225" s="17" t="s">
        <v>729</v>
      </c>
      <c r="K225" s="17" t="s">
        <v>136</v>
      </c>
      <c r="L225" s="17"/>
      <c r="M225" s="17">
        <v>0</v>
      </c>
      <c r="N225" s="17" t="s">
        <v>729</v>
      </c>
      <c r="O225" s="17" t="s">
        <v>729</v>
      </c>
      <c r="P225" s="17" t="s">
        <v>729</v>
      </c>
      <c r="Q225" s="17" t="s">
        <v>729</v>
      </c>
      <c r="R225" s="17" t="s">
        <v>729</v>
      </c>
      <c r="S225" s="17" t="s">
        <v>728</v>
      </c>
      <c r="T225" s="17" t="s">
        <v>729</v>
      </c>
      <c r="U225" s="17" t="s">
        <v>41</v>
      </c>
      <c r="V225" s="17"/>
      <c r="W225" s="17"/>
      <c r="X225" s="18" t="s">
        <v>728</v>
      </c>
    </row>
  </sheetData>
  <autoFilter ref="A1:X1" xr:uid="{8E344F34-7F39-40D9-906B-A36B3FA8DC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EE956-DA79-4451-89FA-C80C9B270EA3}">
  <sheetPr filterMode="1"/>
  <dimension ref="A1:J30"/>
  <sheetViews>
    <sheetView topLeftCell="B1" workbookViewId="0">
      <selection activeCell="D5" sqref="D5"/>
    </sheetView>
  </sheetViews>
  <sheetFormatPr defaultRowHeight="14.5" x14ac:dyDescent="0.35"/>
  <cols>
    <col min="1" max="1" width="19.81640625" hidden="1" customWidth="1"/>
    <col min="2" max="2" width="9.81640625" bestFit="1" customWidth="1"/>
    <col min="3" max="3" width="41.54296875" bestFit="1" customWidth="1"/>
    <col min="4" max="4" width="60" customWidth="1"/>
    <col min="5" max="5" width="9.7265625" customWidth="1"/>
    <col min="6" max="6" width="9.54296875" customWidth="1"/>
    <col min="7" max="7" width="9.7265625" customWidth="1"/>
    <col min="8" max="8" width="12" customWidth="1"/>
    <col min="9" max="9" width="12.81640625" customWidth="1"/>
    <col min="10" max="10" width="56.453125" customWidth="1"/>
  </cols>
  <sheetData>
    <row r="1" spans="1:10" s="27" customFormat="1" ht="29" x14ac:dyDescent="0.35">
      <c r="A1" s="36" t="s">
        <v>730</v>
      </c>
      <c r="B1" s="37" t="s">
        <v>731</v>
      </c>
      <c r="C1" s="37" t="s">
        <v>732</v>
      </c>
      <c r="D1" s="37" t="s">
        <v>733</v>
      </c>
      <c r="E1" s="37" t="s">
        <v>734</v>
      </c>
      <c r="F1" s="37" t="s">
        <v>735</v>
      </c>
      <c r="G1" s="37" t="s">
        <v>736</v>
      </c>
      <c r="H1" s="37" t="s">
        <v>737</v>
      </c>
      <c r="I1" s="37" t="s">
        <v>738</v>
      </c>
      <c r="J1" s="37" t="s">
        <v>739</v>
      </c>
    </row>
    <row r="2" spans="1:10" hidden="1" x14ac:dyDescent="0.35">
      <c r="A2" s="20" t="s">
        <v>740</v>
      </c>
      <c r="B2" s="19" t="s">
        <v>741</v>
      </c>
      <c r="C2" s="19" t="s">
        <v>0</v>
      </c>
      <c r="D2" s="19" t="s">
        <v>742</v>
      </c>
      <c r="E2" s="19" t="s">
        <v>743</v>
      </c>
      <c r="F2" s="19" t="s">
        <v>743</v>
      </c>
      <c r="G2" s="19" t="s">
        <v>743</v>
      </c>
      <c r="H2" s="19" t="s">
        <v>743</v>
      </c>
      <c r="I2" s="19" t="s">
        <v>513</v>
      </c>
      <c r="J2" s="19" t="s">
        <v>513</v>
      </c>
    </row>
    <row r="3" spans="1:10" hidden="1" x14ac:dyDescent="0.35">
      <c r="A3" s="20" t="s">
        <v>740</v>
      </c>
      <c r="B3" s="19" t="s">
        <v>741</v>
      </c>
      <c r="C3" s="19" t="s">
        <v>744</v>
      </c>
      <c r="D3" s="19" t="s">
        <v>742</v>
      </c>
      <c r="E3" s="19" t="s">
        <v>743</v>
      </c>
      <c r="F3" s="19" t="s">
        <v>743</v>
      </c>
      <c r="G3" s="19" t="s">
        <v>743</v>
      </c>
      <c r="H3" s="19" t="s">
        <v>743</v>
      </c>
      <c r="I3" s="19" t="s">
        <v>513</v>
      </c>
      <c r="J3" s="19" t="s">
        <v>513</v>
      </c>
    </row>
    <row r="4" spans="1:10" hidden="1" x14ac:dyDescent="0.35">
      <c r="A4" s="20" t="s">
        <v>740</v>
      </c>
      <c r="B4" s="19" t="s">
        <v>741</v>
      </c>
      <c r="C4" s="19" t="s">
        <v>745</v>
      </c>
      <c r="D4" s="19" t="s">
        <v>742</v>
      </c>
      <c r="E4" s="19" t="s">
        <v>743</v>
      </c>
      <c r="F4" s="19" t="s">
        <v>743</v>
      </c>
      <c r="G4" s="19" t="s">
        <v>743</v>
      </c>
      <c r="H4" s="19" t="s">
        <v>743</v>
      </c>
      <c r="I4" s="19" t="s">
        <v>513</v>
      </c>
      <c r="J4" s="19" t="s">
        <v>513</v>
      </c>
    </row>
    <row r="5" spans="1:10" ht="43.5" x14ac:dyDescent="0.35">
      <c r="A5" s="20" t="s">
        <v>746</v>
      </c>
      <c r="B5" s="19" t="s">
        <v>747</v>
      </c>
      <c r="C5" s="19" t="s">
        <v>748</v>
      </c>
      <c r="D5" s="21" t="s">
        <v>749</v>
      </c>
      <c r="E5" s="19">
        <v>224</v>
      </c>
      <c r="F5" s="19">
        <v>204</v>
      </c>
      <c r="G5" s="19">
        <v>20</v>
      </c>
      <c r="H5" s="19">
        <v>7</v>
      </c>
      <c r="I5" s="19">
        <v>35</v>
      </c>
      <c r="J5" s="21" t="s">
        <v>750</v>
      </c>
    </row>
    <row r="6" spans="1:10" ht="29" x14ac:dyDescent="0.35">
      <c r="A6" s="20" t="s">
        <v>740</v>
      </c>
      <c r="B6" s="19" t="s">
        <v>747</v>
      </c>
      <c r="C6" s="19" t="s">
        <v>751</v>
      </c>
      <c r="D6" s="21" t="s">
        <v>752</v>
      </c>
      <c r="E6" s="19">
        <v>224</v>
      </c>
      <c r="F6" s="19">
        <v>93</v>
      </c>
      <c r="G6" s="19">
        <v>131</v>
      </c>
      <c r="H6" s="19" t="s">
        <v>513</v>
      </c>
      <c r="I6" s="19">
        <v>0</v>
      </c>
      <c r="J6" s="19" t="s">
        <v>513</v>
      </c>
    </row>
    <row r="7" spans="1:10" ht="29" hidden="1" x14ac:dyDescent="0.35">
      <c r="A7" s="20" t="s">
        <v>746</v>
      </c>
      <c r="B7" s="19" t="s">
        <v>753</v>
      </c>
      <c r="C7" s="19" t="s">
        <v>754</v>
      </c>
      <c r="D7" s="21" t="s">
        <v>755</v>
      </c>
      <c r="E7" s="19" t="s">
        <v>743</v>
      </c>
      <c r="F7" s="19" t="s">
        <v>743</v>
      </c>
      <c r="G7" s="19" t="s">
        <v>743</v>
      </c>
      <c r="H7" s="19" t="s">
        <v>743</v>
      </c>
      <c r="I7" s="19" t="s">
        <v>513</v>
      </c>
      <c r="J7" s="19" t="s">
        <v>513</v>
      </c>
    </row>
    <row r="8" spans="1:10" ht="43.5" hidden="1" x14ac:dyDescent="0.35">
      <c r="A8" s="20" t="s">
        <v>746</v>
      </c>
      <c r="B8" s="19" t="s">
        <v>753</v>
      </c>
      <c r="C8" s="19" t="s">
        <v>756</v>
      </c>
      <c r="D8" s="21" t="s">
        <v>757</v>
      </c>
      <c r="E8" s="19">
        <v>224</v>
      </c>
      <c r="F8" s="19" t="s">
        <v>758</v>
      </c>
      <c r="G8" s="19" t="s">
        <v>758</v>
      </c>
      <c r="H8" s="19" t="s">
        <v>758</v>
      </c>
      <c r="I8" s="19" t="s">
        <v>513</v>
      </c>
      <c r="J8" s="19" t="s">
        <v>513</v>
      </c>
    </row>
    <row r="9" spans="1:10" ht="29" hidden="1" x14ac:dyDescent="0.35">
      <c r="A9" s="20" t="s">
        <v>746</v>
      </c>
      <c r="B9" s="19" t="s">
        <v>753</v>
      </c>
      <c r="C9" s="19" t="s">
        <v>759</v>
      </c>
      <c r="D9" s="21" t="s">
        <v>755</v>
      </c>
      <c r="E9" s="19" t="s">
        <v>743</v>
      </c>
      <c r="F9" s="19" t="s">
        <v>743</v>
      </c>
      <c r="G9" s="19" t="s">
        <v>743</v>
      </c>
      <c r="H9" s="19" t="s">
        <v>743</v>
      </c>
      <c r="I9" s="19" t="s">
        <v>513</v>
      </c>
      <c r="J9" s="19" t="s">
        <v>513</v>
      </c>
    </row>
    <row r="10" spans="1:10" ht="29" hidden="1" x14ac:dyDescent="0.35">
      <c r="A10" s="20" t="s">
        <v>746</v>
      </c>
      <c r="B10" s="19" t="s">
        <v>753</v>
      </c>
      <c r="C10" s="19" t="s">
        <v>760</v>
      </c>
      <c r="D10" s="21" t="s">
        <v>755</v>
      </c>
      <c r="E10" s="19" t="s">
        <v>743</v>
      </c>
      <c r="F10" s="19" t="s">
        <v>743</v>
      </c>
      <c r="G10" s="19" t="s">
        <v>743</v>
      </c>
      <c r="H10" s="19" t="s">
        <v>743</v>
      </c>
      <c r="I10" s="19" t="s">
        <v>513</v>
      </c>
      <c r="J10" s="19" t="s">
        <v>513</v>
      </c>
    </row>
    <row r="11" spans="1:10" hidden="1" x14ac:dyDescent="0.35">
      <c r="A11" s="20" t="s">
        <v>746</v>
      </c>
      <c r="B11" s="19" t="s">
        <v>741</v>
      </c>
      <c r="C11" s="19" t="s">
        <v>761</v>
      </c>
      <c r="D11" s="19" t="s">
        <v>742</v>
      </c>
      <c r="E11" s="19" t="s">
        <v>743</v>
      </c>
      <c r="F11" s="19" t="s">
        <v>743</v>
      </c>
      <c r="G11" s="19" t="s">
        <v>743</v>
      </c>
      <c r="H11" s="19" t="s">
        <v>743</v>
      </c>
      <c r="I11" s="19" t="s">
        <v>513</v>
      </c>
      <c r="J11" s="19" t="s">
        <v>513</v>
      </c>
    </row>
    <row r="12" spans="1:10" hidden="1" x14ac:dyDescent="0.35">
      <c r="A12" s="20" t="s">
        <v>762</v>
      </c>
      <c r="B12" s="19" t="s">
        <v>753</v>
      </c>
      <c r="C12" s="19" t="s">
        <v>763</v>
      </c>
      <c r="D12" s="19" t="s">
        <v>764</v>
      </c>
      <c r="E12" s="19">
        <v>224</v>
      </c>
      <c r="F12" s="19">
        <v>224</v>
      </c>
      <c r="G12" s="19">
        <v>0</v>
      </c>
      <c r="H12" s="19" t="s">
        <v>513</v>
      </c>
      <c r="I12" s="19" t="s">
        <v>513</v>
      </c>
      <c r="J12" s="19" t="s">
        <v>513</v>
      </c>
    </row>
    <row r="13" spans="1:10" hidden="1" x14ac:dyDescent="0.35">
      <c r="A13" s="20" t="s">
        <v>762</v>
      </c>
      <c r="B13" s="19" t="s">
        <v>753</v>
      </c>
      <c r="C13" s="19" t="s">
        <v>8</v>
      </c>
      <c r="D13" s="19" t="s">
        <v>765</v>
      </c>
      <c r="E13" s="19">
        <v>224</v>
      </c>
      <c r="F13" s="19">
        <v>215</v>
      </c>
      <c r="G13" s="19">
        <v>9</v>
      </c>
      <c r="H13" s="19" t="s">
        <v>513</v>
      </c>
      <c r="I13" s="19" t="s">
        <v>513</v>
      </c>
      <c r="J13" s="19" t="s">
        <v>513</v>
      </c>
    </row>
    <row r="14" spans="1:10" hidden="1" x14ac:dyDescent="0.35">
      <c r="A14" s="20" t="s">
        <v>762</v>
      </c>
      <c r="B14" s="19" t="s">
        <v>753</v>
      </c>
      <c r="C14" s="19" t="s">
        <v>766</v>
      </c>
      <c r="D14" s="19" t="s">
        <v>767</v>
      </c>
      <c r="E14" s="19">
        <v>224</v>
      </c>
      <c r="F14" s="19" t="s">
        <v>758</v>
      </c>
      <c r="G14" s="19" t="s">
        <v>758</v>
      </c>
      <c r="H14" s="19" t="s">
        <v>758</v>
      </c>
      <c r="I14" s="19" t="s">
        <v>513</v>
      </c>
      <c r="J14" s="19" t="s">
        <v>513</v>
      </c>
    </row>
    <row r="15" spans="1:10" hidden="1" x14ac:dyDescent="0.35">
      <c r="A15" s="20" t="s">
        <v>762</v>
      </c>
      <c r="B15" s="19" t="s">
        <v>753</v>
      </c>
      <c r="C15" s="19" t="s">
        <v>768</v>
      </c>
      <c r="D15" s="19" t="s">
        <v>769</v>
      </c>
      <c r="E15" s="19">
        <v>224</v>
      </c>
      <c r="F15" s="19" t="s">
        <v>758</v>
      </c>
      <c r="G15" s="19" t="s">
        <v>758</v>
      </c>
      <c r="H15" s="19" t="s">
        <v>758</v>
      </c>
      <c r="I15" s="19" t="s">
        <v>513</v>
      </c>
      <c r="J15" s="19" t="s">
        <v>513</v>
      </c>
    </row>
    <row r="16" spans="1:10" hidden="1" x14ac:dyDescent="0.35">
      <c r="A16" s="20" t="s">
        <v>762</v>
      </c>
      <c r="B16" s="19" t="s">
        <v>753</v>
      </c>
      <c r="C16" s="19" t="s">
        <v>770</v>
      </c>
      <c r="D16" s="19" t="s">
        <v>771</v>
      </c>
      <c r="E16" s="19">
        <v>224</v>
      </c>
      <c r="F16" s="19" t="s">
        <v>758</v>
      </c>
      <c r="G16" s="19" t="s">
        <v>758</v>
      </c>
      <c r="H16" s="19" t="s">
        <v>758</v>
      </c>
      <c r="I16" s="19" t="s">
        <v>513</v>
      </c>
      <c r="J16" s="19" t="s">
        <v>513</v>
      </c>
    </row>
    <row r="17" spans="1:10" hidden="1" x14ac:dyDescent="0.35">
      <c r="A17" s="20" t="s">
        <v>762</v>
      </c>
      <c r="B17" s="19" t="s">
        <v>753</v>
      </c>
      <c r="C17" s="19" t="s">
        <v>772</v>
      </c>
      <c r="D17" s="19" t="s">
        <v>771</v>
      </c>
      <c r="E17" s="19">
        <v>224</v>
      </c>
      <c r="F17" s="19" t="s">
        <v>758</v>
      </c>
      <c r="G17" s="19" t="s">
        <v>758</v>
      </c>
      <c r="H17" s="19" t="s">
        <v>758</v>
      </c>
      <c r="I17" s="19" t="s">
        <v>513</v>
      </c>
      <c r="J17" s="19" t="s">
        <v>513</v>
      </c>
    </row>
    <row r="18" spans="1:10" hidden="1" x14ac:dyDescent="0.35">
      <c r="A18" s="20" t="s">
        <v>762</v>
      </c>
      <c r="B18" s="19" t="s">
        <v>753</v>
      </c>
      <c r="C18" s="19" t="s">
        <v>773</v>
      </c>
      <c r="D18" s="19" t="s">
        <v>771</v>
      </c>
      <c r="E18" s="19">
        <v>224</v>
      </c>
      <c r="F18" s="19" t="s">
        <v>758</v>
      </c>
      <c r="G18" s="19" t="s">
        <v>758</v>
      </c>
      <c r="H18" s="19" t="s">
        <v>758</v>
      </c>
      <c r="I18" s="19" t="s">
        <v>513</v>
      </c>
      <c r="J18" s="19" t="s">
        <v>513</v>
      </c>
    </row>
    <row r="19" spans="1:10" hidden="1" x14ac:dyDescent="0.35">
      <c r="A19" s="20" t="s">
        <v>762</v>
      </c>
      <c r="B19" s="19" t="s">
        <v>753</v>
      </c>
      <c r="C19" s="19" t="s">
        <v>774</v>
      </c>
      <c r="D19" s="19" t="s">
        <v>771</v>
      </c>
      <c r="E19" s="19">
        <v>224</v>
      </c>
      <c r="F19" s="19" t="s">
        <v>758</v>
      </c>
      <c r="G19" s="19" t="s">
        <v>758</v>
      </c>
      <c r="H19" s="19" t="s">
        <v>758</v>
      </c>
      <c r="I19" s="19" t="s">
        <v>513</v>
      </c>
      <c r="J19" s="19" t="s">
        <v>513</v>
      </c>
    </row>
    <row r="20" spans="1:10" ht="116" x14ac:dyDescent="0.35">
      <c r="A20" s="20" t="s">
        <v>775</v>
      </c>
      <c r="B20" s="19" t="s">
        <v>747</v>
      </c>
      <c r="C20" s="19" t="s">
        <v>776</v>
      </c>
      <c r="D20" s="21" t="s">
        <v>777</v>
      </c>
      <c r="E20" s="19">
        <v>224</v>
      </c>
      <c r="F20" s="19">
        <v>221</v>
      </c>
      <c r="G20" s="19">
        <v>3</v>
      </c>
      <c r="H20" s="19">
        <v>3</v>
      </c>
      <c r="I20" s="19">
        <v>100</v>
      </c>
      <c r="J20" s="21" t="s">
        <v>778</v>
      </c>
    </row>
    <row r="21" spans="1:10" ht="116" x14ac:dyDescent="0.35">
      <c r="A21" s="20" t="s">
        <v>775</v>
      </c>
      <c r="B21" s="19" t="s">
        <v>747</v>
      </c>
      <c r="C21" s="19" t="s">
        <v>779</v>
      </c>
      <c r="D21" s="21" t="s">
        <v>777</v>
      </c>
      <c r="E21" s="19">
        <v>224</v>
      </c>
      <c r="F21" s="19">
        <v>191</v>
      </c>
      <c r="G21" s="19">
        <v>33</v>
      </c>
      <c r="H21" s="19">
        <v>33</v>
      </c>
      <c r="I21" s="19">
        <v>100</v>
      </c>
      <c r="J21" s="19" t="s">
        <v>780</v>
      </c>
    </row>
    <row r="22" spans="1:10" x14ac:dyDescent="0.35">
      <c r="A22" s="20" t="s">
        <v>781</v>
      </c>
      <c r="B22" s="19" t="s">
        <v>747</v>
      </c>
      <c r="C22" s="19" t="s">
        <v>782</v>
      </c>
      <c r="D22" s="19" t="s">
        <v>771</v>
      </c>
      <c r="E22" s="19">
        <v>224</v>
      </c>
      <c r="F22" s="19">
        <v>224</v>
      </c>
      <c r="G22" s="19">
        <v>0</v>
      </c>
      <c r="H22" s="19">
        <v>0</v>
      </c>
      <c r="I22" s="19" t="s">
        <v>743</v>
      </c>
      <c r="J22" s="19" t="s">
        <v>513</v>
      </c>
    </row>
    <row r="23" spans="1:10" x14ac:dyDescent="0.35">
      <c r="A23" s="20" t="s">
        <v>781</v>
      </c>
      <c r="B23" s="19" t="s">
        <v>747</v>
      </c>
      <c r="C23" s="19" t="s">
        <v>783</v>
      </c>
      <c r="D23" s="19" t="s">
        <v>771</v>
      </c>
      <c r="E23" s="19">
        <v>224</v>
      </c>
      <c r="F23" s="19">
        <v>220</v>
      </c>
      <c r="G23" s="19">
        <v>4</v>
      </c>
      <c r="H23" s="19">
        <v>4</v>
      </c>
      <c r="I23" s="19">
        <v>100</v>
      </c>
      <c r="J23" s="19" t="s">
        <v>784</v>
      </c>
    </row>
    <row r="24" spans="1:10" x14ac:dyDescent="0.35">
      <c r="A24" s="20" t="s">
        <v>785</v>
      </c>
      <c r="B24" s="19" t="s">
        <v>747</v>
      </c>
      <c r="C24" s="19" t="s">
        <v>23</v>
      </c>
      <c r="D24" s="19" t="s">
        <v>771</v>
      </c>
      <c r="E24" s="19">
        <v>224</v>
      </c>
      <c r="F24" s="19">
        <v>145</v>
      </c>
      <c r="G24" s="19">
        <v>79</v>
      </c>
      <c r="H24" s="19" t="s">
        <v>513</v>
      </c>
      <c r="I24" s="19">
        <v>0</v>
      </c>
      <c r="J24" s="19" t="s">
        <v>513</v>
      </c>
    </row>
    <row r="25" spans="1:10" x14ac:dyDescent="0.35">
      <c r="A25" s="20" t="s">
        <v>785</v>
      </c>
      <c r="B25" s="19" t="s">
        <v>747</v>
      </c>
      <c r="C25" s="19" t="s">
        <v>24</v>
      </c>
      <c r="D25" s="19" t="s">
        <v>771</v>
      </c>
      <c r="E25" s="19">
        <v>224</v>
      </c>
      <c r="F25" s="19">
        <v>183</v>
      </c>
      <c r="G25" s="19">
        <v>41</v>
      </c>
      <c r="H25" s="19" t="s">
        <v>513</v>
      </c>
      <c r="I25" s="19">
        <v>0</v>
      </c>
      <c r="J25" s="19" t="s">
        <v>513</v>
      </c>
    </row>
    <row r="26" spans="1:10" ht="43.5" x14ac:dyDescent="0.35">
      <c r="A26" s="20" t="s">
        <v>19</v>
      </c>
      <c r="B26" s="19" t="s">
        <v>747</v>
      </c>
      <c r="C26" s="19" t="s">
        <v>19</v>
      </c>
      <c r="D26" s="21" t="s">
        <v>786</v>
      </c>
      <c r="E26" s="19">
        <v>224</v>
      </c>
      <c r="F26" s="19">
        <v>198</v>
      </c>
      <c r="G26" s="19">
        <v>26</v>
      </c>
      <c r="H26" s="19" t="s">
        <v>513</v>
      </c>
      <c r="I26" s="19">
        <v>0</v>
      </c>
      <c r="J26" s="19" t="s">
        <v>513</v>
      </c>
    </row>
    <row r="27" spans="1:10" hidden="1" x14ac:dyDescent="0.35">
      <c r="A27" s="20" t="s">
        <v>787</v>
      </c>
      <c r="B27" s="19" t="s">
        <v>753</v>
      </c>
      <c r="C27" s="19" t="s">
        <v>26</v>
      </c>
      <c r="D27" s="19" t="s">
        <v>788</v>
      </c>
      <c r="E27" s="19">
        <v>224</v>
      </c>
      <c r="F27" s="19" t="s">
        <v>758</v>
      </c>
      <c r="G27" s="19" t="s">
        <v>758</v>
      </c>
      <c r="H27" s="19" t="s">
        <v>513</v>
      </c>
      <c r="I27" s="19" t="s">
        <v>513</v>
      </c>
      <c r="J27" s="19" t="s">
        <v>513</v>
      </c>
    </row>
    <row r="28" spans="1:10" hidden="1" x14ac:dyDescent="0.35">
      <c r="A28" s="20" t="s">
        <v>787</v>
      </c>
      <c r="B28" s="19" t="s">
        <v>753</v>
      </c>
      <c r="C28" s="19" t="s">
        <v>27</v>
      </c>
      <c r="D28" s="19" t="s">
        <v>788</v>
      </c>
      <c r="E28" s="19">
        <v>224</v>
      </c>
      <c r="F28" s="19" t="s">
        <v>758</v>
      </c>
      <c r="G28" s="19" t="s">
        <v>758</v>
      </c>
      <c r="H28" s="19" t="s">
        <v>513</v>
      </c>
      <c r="I28" s="19" t="s">
        <v>513</v>
      </c>
      <c r="J28" s="19" t="s">
        <v>513</v>
      </c>
    </row>
    <row r="29" spans="1:10" hidden="1" x14ac:dyDescent="0.35">
      <c r="A29" s="20" t="s">
        <v>740</v>
      </c>
      <c r="B29" s="19" t="s">
        <v>753</v>
      </c>
      <c r="C29" s="19" t="s">
        <v>29</v>
      </c>
      <c r="D29" s="19" t="s">
        <v>771</v>
      </c>
      <c r="E29" s="19">
        <v>224</v>
      </c>
      <c r="F29" s="19">
        <v>145</v>
      </c>
      <c r="G29" s="19">
        <v>79</v>
      </c>
      <c r="H29" s="19" t="s">
        <v>513</v>
      </c>
      <c r="I29" s="19" t="s">
        <v>513</v>
      </c>
      <c r="J29" s="19" t="s">
        <v>513</v>
      </c>
    </row>
    <row r="30" spans="1:10" ht="58" x14ac:dyDescent="0.35">
      <c r="A30" s="20" t="s">
        <v>789</v>
      </c>
      <c r="B30" s="19" t="s">
        <v>747</v>
      </c>
      <c r="C30" s="19" t="s">
        <v>790</v>
      </c>
      <c r="D30" s="21" t="s">
        <v>791</v>
      </c>
      <c r="E30" s="19">
        <v>224</v>
      </c>
      <c r="F30" s="19">
        <v>14</v>
      </c>
      <c r="G30" s="19" t="s">
        <v>513</v>
      </c>
      <c r="H30" s="19" t="s">
        <v>513</v>
      </c>
      <c r="I30" s="19"/>
      <c r="J30" s="19" t="s">
        <v>792</v>
      </c>
    </row>
  </sheetData>
  <autoFilter ref="A1:J30" xr:uid="{E05EE956-DA79-4451-89FA-C80C9B270EA3}">
    <filterColumn colId="1">
      <filters>
        <filter val="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81DE7-D23A-4E79-8237-70CD5DFC3B33}">
  <dimension ref="A1:N33"/>
  <sheetViews>
    <sheetView zoomScale="65" workbookViewId="0">
      <pane xSplit="4" ySplit="1" topLeftCell="E16" activePane="bottomRight" state="frozen"/>
      <selection pane="topRight"/>
      <selection pane="bottomLeft"/>
      <selection pane="bottomRight" activeCell="C23" sqref="C23"/>
    </sheetView>
  </sheetViews>
  <sheetFormatPr defaultRowHeight="15" customHeight="1" x14ac:dyDescent="0.35"/>
  <cols>
    <col min="1" max="1" width="18.81640625" customWidth="1"/>
    <col min="2" max="2" width="11.81640625" style="48" customWidth="1"/>
    <col min="3" max="3" width="30.1796875" customWidth="1"/>
    <col min="4" max="4" width="78.26953125" style="27" customWidth="1"/>
    <col min="5" max="5" width="12.54296875" style="47" customWidth="1"/>
    <col min="6" max="7" width="11.54296875" style="35" customWidth="1"/>
    <col min="8" max="8" width="10.26953125" style="35" customWidth="1"/>
    <col min="9" max="9" width="10.7265625" style="35" customWidth="1"/>
    <col min="10" max="10" width="11.54296875" style="35" customWidth="1"/>
    <col min="11" max="11" width="10.7265625" style="33" customWidth="1"/>
    <col min="12" max="12" width="66.1796875" style="33" customWidth="1"/>
    <col min="13" max="13" width="74.54296875" style="27" customWidth="1"/>
    <col min="14" max="14" width="99" customWidth="1"/>
  </cols>
  <sheetData>
    <row r="1" spans="1:14" s="7" customFormat="1" ht="68.25" customHeight="1" x14ac:dyDescent="0.35">
      <c r="A1" s="7" t="s">
        <v>730</v>
      </c>
      <c r="B1" s="8" t="s">
        <v>793</v>
      </c>
      <c r="C1" s="7" t="s">
        <v>732</v>
      </c>
      <c r="D1" s="9" t="s">
        <v>794</v>
      </c>
      <c r="E1" s="28" t="s">
        <v>795</v>
      </c>
      <c r="F1" s="29" t="s">
        <v>796</v>
      </c>
      <c r="G1" s="29" t="s">
        <v>797</v>
      </c>
      <c r="H1" s="29" t="s">
        <v>798</v>
      </c>
      <c r="I1" s="29" t="s">
        <v>799</v>
      </c>
      <c r="J1" s="29" t="s">
        <v>800</v>
      </c>
      <c r="K1" s="30" t="s">
        <v>801</v>
      </c>
      <c r="L1" s="30" t="s">
        <v>802</v>
      </c>
      <c r="M1" s="7" t="s">
        <v>803</v>
      </c>
      <c r="N1" s="9" t="s">
        <v>804</v>
      </c>
    </row>
    <row r="2" spans="1:14" ht="54" customHeight="1" x14ac:dyDescent="0.35">
      <c r="A2" t="s">
        <v>775</v>
      </c>
      <c r="B2" s="48" t="s">
        <v>805</v>
      </c>
      <c r="C2" s="1" t="s">
        <v>779</v>
      </c>
      <c r="D2" s="2" t="s">
        <v>806</v>
      </c>
      <c r="E2" s="46">
        <v>43</v>
      </c>
      <c r="F2" s="32">
        <v>33</v>
      </c>
      <c r="G2" s="31">
        <v>3</v>
      </c>
      <c r="H2" s="31">
        <v>33</v>
      </c>
      <c r="I2" s="31">
        <f t="shared" ref="I2:I9" si="0">F2-H2</f>
        <v>0</v>
      </c>
      <c r="J2" s="49">
        <v>45583</v>
      </c>
      <c r="K2" s="33">
        <f>H2/F2</f>
        <v>1</v>
      </c>
      <c r="L2" s="27" t="s">
        <v>807</v>
      </c>
      <c r="M2" s="27" t="s">
        <v>808</v>
      </c>
      <c r="N2" s="2" t="s">
        <v>809</v>
      </c>
    </row>
    <row r="3" spans="1:14" ht="42.75" customHeight="1" x14ac:dyDescent="0.35">
      <c r="A3" t="s">
        <v>775</v>
      </c>
      <c r="B3" s="48" t="s">
        <v>805</v>
      </c>
      <c r="C3" s="1" t="s">
        <v>776</v>
      </c>
      <c r="D3" s="2" t="s">
        <v>810</v>
      </c>
      <c r="E3" s="46">
        <v>12</v>
      </c>
      <c r="F3" s="32">
        <v>3</v>
      </c>
      <c r="G3" s="31">
        <v>3</v>
      </c>
      <c r="H3" s="31">
        <v>3</v>
      </c>
      <c r="I3" s="31">
        <f t="shared" si="0"/>
        <v>0</v>
      </c>
      <c r="J3" s="49">
        <v>45583</v>
      </c>
      <c r="K3" s="33">
        <f>H3/F3</f>
        <v>1</v>
      </c>
      <c r="L3" s="27" t="s">
        <v>807</v>
      </c>
      <c r="M3" s="27" t="s">
        <v>811</v>
      </c>
      <c r="N3" s="2" t="s">
        <v>812</v>
      </c>
    </row>
    <row r="4" spans="1:14" ht="38.25" customHeight="1" x14ac:dyDescent="0.35">
      <c r="A4" t="s">
        <v>781</v>
      </c>
      <c r="B4" s="48" t="s">
        <v>813</v>
      </c>
      <c r="C4" s="1" t="s">
        <v>783</v>
      </c>
      <c r="D4" s="2" t="s">
        <v>771</v>
      </c>
      <c r="E4" s="46">
        <v>220</v>
      </c>
      <c r="F4" s="32">
        <v>4</v>
      </c>
      <c r="G4" s="31">
        <v>0</v>
      </c>
      <c r="H4" s="31">
        <v>4</v>
      </c>
      <c r="I4" s="31">
        <f t="shared" si="0"/>
        <v>0</v>
      </c>
      <c r="J4" s="49">
        <v>45583</v>
      </c>
      <c r="K4" s="33">
        <f>H4/F4</f>
        <v>1</v>
      </c>
      <c r="L4" s="27" t="s">
        <v>807</v>
      </c>
      <c r="M4" s="27" t="s">
        <v>808</v>
      </c>
      <c r="N4" s="1" t="s">
        <v>814</v>
      </c>
    </row>
    <row r="5" spans="1:14" ht="38.25" customHeight="1" x14ac:dyDescent="0.35">
      <c r="A5" t="s">
        <v>787</v>
      </c>
      <c r="B5" s="48" t="s">
        <v>753</v>
      </c>
      <c r="C5" s="1" t="s">
        <v>26</v>
      </c>
      <c r="D5" s="2" t="s">
        <v>815</v>
      </c>
      <c r="E5" s="46">
        <v>193</v>
      </c>
      <c r="F5" s="34"/>
      <c r="G5" s="31"/>
      <c r="H5" s="31"/>
      <c r="I5" s="31">
        <f t="shared" si="0"/>
        <v>0</v>
      </c>
      <c r="J5" s="49">
        <v>45586</v>
      </c>
      <c r="K5" s="33">
        <v>1</v>
      </c>
      <c r="L5" s="27" t="s">
        <v>816</v>
      </c>
      <c r="M5" s="27" t="s">
        <v>817</v>
      </c>
      <c r="N5" s="6" t="s">
        <v>818</v>
      </c>
    </row>
    <row r="6" spans="1:14" ht="38.25" customHeight="1" x14ac:dyDescent="0.35">
      <c r="A6" t="s">
        <v>787</v>
      </c>
      <c r="B6" s="48" t="s">
        <v>753</v>
      </c>
      <c r="C6" s="1" t="s">
        <v>27</v>
      </c>
      <c r="D6" s="2" t="s">
        <v>819</v>
      </c>
      <c r="E6" s="46">
        <v>193</v>
      </c>
      <c r="F6" s="34"/>
      <c r="G6" s="31"/>
      <c r="H6" s="31"/>
      <c r="I6" s="31">
        <f t="shared" si="0"/>
        <v>0</v>
      </c>
      <c r="J6" s="49">
        <v>45586</v>
      </c>
      <c r="K6" s="33">
        <v>1</v>
      </c>
      <c r="L6" s="27" t="s">
        <v>816</v>
      </c>
      <c r="M6" s="27" t="s">
        <v>817</v>
      </c>
      <c r="N6" s="6" t="s">
        <v>820</v>
      </c>
    </row>
    <row r="7" spans="1:14" ht="38.25" customHeight="1" x14ac:dyDescent="0.35">
      <c r="A7" t="s">
        <v>781</v>
      </c>
      <c r="B7" s="48" t="s">
        <v>813</v>
      </c>
      <c r="C7" s="1" t="s">
        <v>782</v>
      </c>
      <c r="D7" s="2" t="s">
        <v>771</v>
      </c>
      <c r="E7" s="46">
        <v>224</v>
      </c>
      <c r="F7" s="32">
        <v>0</v>
      </c>
      <c r="G7" s="31"/>
      <c r="H7" s="31"/>
      <c r="I7" s="31">
        <f t="shared" si="0"/>
        <v>0</v>
      </c>
      <c r="J7" s="49">
        <v>45583</v>
      </c>
      <c r="K7" s="33">
        <v>1</v>
      </c>
      <c r="L7" s="27" t="s">
        <v>821</v>
      </c>
      <c r="M7" s="27" t="s">
        <v>822</v>
      </c>
      <c r="N7" s="1" t="s">
        <v>814</v>
      </c>
    </row>
    <row r="8" spans="1:14" ht="50.25" customHeight="1" x14ac:dyDescent="0.35">
      <c r="A8" t="s">
        <v>740</v>
      </c>
      <c r="B8" s="48" t="s">
        <v>741</v>
      </c>
      <c r="C8" s="1" t="s">
        <v>751</v>
      </c>
      <c r="D8" s="3" t="s">
        <v>823</v>
      </c>
      <c r="E8" s="46">
        <v>224</v>
      </c>
      <c r="F8" s="32">
        <v>131</v>
      </c>
      <c r="G8" s="31">
        <v>131</v>
      </c>
      <c r="H8" s="31"/>
      <c r="I8" s="31">
        <f t="shared" si="0"/>
        <v>131</v>
      </c>
      <c r="J8" s="35" t="s">
        <v>743</v>
      </c>
      <c r="K8" s="33">
        <f>H8/F8</f>
        <v>0</v>
      </c>
      <c r="L8" s="27" t="s">
        <v>824</v>
      </c>
      <c r="M8" s="27" t="s">
        <v>825</v>
      </c>
      <c r="N8" s="3" t="s">
        <v>826</v>
      </c>
    </row>
    <row r="9" spans="1:14" ht="45" customHeight="1" x14ac:dyDescent="0.35">
      <c r="A9" t="s">
        <v>19</v>
      </c>
      <c r="B9" s="48" t="s">
        <v>813</v>
      </c>
      <c r="C9" s="1" t="s">
        <v>19</v>
      </c>
      <c r="D9" s="2" t="s">
        <v>786</v>
      </c>
      <c r="E9" s="46">
        <v>198</v>
      </c>
      <c r="F9" s="32">
        <v>45</v>
      </c>
      <c r="G9" s="31">
        <v>45</v>
      </c>
      <c r="H9" s="31"/>
      <c r="I9" s="31">
        <f t="shared" si="0"/>
        <v>45</v>
      </c>
      <c r="J9" s="49">
        <v>45625</v>
      </c>
      <c r="K9" s="33">
        <v>0</v>
      </c>
      <c r="L9" s="27" t="s">
        <v>827</v>
      </c>
      <c r="M9" s="27" t="s">
        <v>828</v>
      </c>
      <c r="N9" s="2" t="s">
        <v>829</v>
      </c>
    </row>
    <row r="10" spans="1:14" ht="55.5" customHeight="1" x14ac:dyDescent="0.35">
      <c r="A10" t="s">
        <v>746</v>
      </c>
      <c r="B10" s="48" t="s">
        <v>805</v>
      </c>
      <c r="C10" s="1" t="s">
        <v>748</v>
      </c>
      <c r="D10" s="2" t="s">
        <v>830</v>
      </c>
      <c r="E10" s="46">
        <v>224</v>
      </c>
      <c r="F10" s="32">
        <v>20</v>
      </c>
      <c r="G10" s="31">
        <v>11</v>
      </c>
      <c r="H10" s="31">
        <v>9</v>
      </c>
      <c r="I10" s="31">
        <f t="shared" ref="I10:I31" si="1">F10-H10</f>
        <v>11</v>
      </c>
      <c r="J10" s="49">
        <v>45632</v>
      </c>
      <c r="K10" s="33">
        <f t="shared" ref="K10:K15" si="2">H10/F10</f>
        <v>0.45</v>
      </c>
      <c r="L10" s="27" t="s">
        <v>831</v>
      </c>
      <c r="M10" s="27" t="s">
        <v>832</v>
      </c>
      <c r="N10" s="2" t="s">
        <v>833</v>
      </c>
    </row>
    <row r="11" spans="1:14" ht="53.25" customHeight="1" x14ac:dyDescent="0.35">
      <c r="A11" t="s">
        <v>789</v>
      </c>
      <c r="B11" s="48" t="s">
        <v>805</v>
      </c>
      <c r="C11" s="1" t="s">
        <v>790</v>
      </c>
      <c r="D11" s="2" t="s">
        <v>791</v>
      </c>
      <c r="E11" s="46">
        <v>210</v>
      </c>
      <c r="F11" s="32">
        <v>14</v>
      </c>
      <c r="G11" s="31">
        <v>9</v>
      </c>
      <c r="H11" s="31">
        <v>5</v>
      </c>
      <c r="I11" s="31">
        <f t="shared" si="1"/>
        <v>9</v>
      </c>
      <c r="J11" s="35" t="s">
        <v>758</v>
      </c>
      <c r="K11" s="33">
        <f t="shared" si="2"/>
        <v>0.35714285714285715</v>
      </c>
      <c r="L11" s="27" t="s">
        <v>834</v>
      </c>
      <c r="M11" s="27" t="s">
        <v>835</v>
      </c>
      <c r="N11" s="2" t="s">
        <v>836</v>
      </c>
    </row>
    <row r="12" spans="1:14" ht="53.25" customHeight="1" x14ac:dyDescent="0.35">
      <c r="A12" t="s">
        <v>789</v>
      </c>
      <c r="B12" s="48" t="s">
        <v>837</v>
      </c>
      <c r="C12" s="45" t="s">
        <v>838</v>
      </c>
      <c r="D12" s="2" t="s">
        <v>791</v>
      </c>
      <c r="E12" s="46" t="s">
        <v>839</v>
      </c>
      <c r="F12" s="32">
        <v>125</v>
      </c>
      <c r="G12" s="31">
        <v>125</v>
      </c>
      <c r="H12" s="31"/>
      <c r="I12" s="31">
        <v>125</v>
      </c>
      <c r="J12" s="35" t="s">
        <v>743</v>
      </c>
      <c r="K12" s="33">
        <f t="shared" si="2"/>
        <v>0</v>
      </c>
      <c r="L12" s="27" t="s">
        <v>840</v>
      </c>
      <c r="N12" s="2"/>
    </row>
    <row r="13" spans="1:14" ht="38.25" customHeight="1" x14ac:dyDescent="0.35">
      <c r="A13" t="s">
        <v>785</v>
      </c>
      <c r="B13" s="48" t="s">
        <v>813</v>
      </c>
      <c r="C13" s="1" t="s">
        <v>23</v>
      </c>
      <c r="D13" s="2" t="s">
        <v>771</v>
      </c>
      <c r="E13" s="46">
        <v>145</v>
      </c>
      <c r="F13" s="32">
        <v>79</v>
      </c>
      <c r="G13" s="31">
        <v>79</v>
      </c>
      <c r="H13" s="31"/>
      <c r="I13" s="31">
        <f t="shared" si="1"/>
        <v>79</v>
      </c>
      <c r="J13" s="49">
        <v>45618</v>
      </c>
      <c r="K13" s="33">
        <f t="shared" si="2"/>
        <v>0</v>
      </c>
      <c r="L13" s="27" t="s">
        <v>841</v>
      </c>
      <c r="M13" s="27" t="s">
        <v>842</v>
      </c>
      <c r="N13" s="1" t="s">
        <v>843</v>
      </c>
    </row>
    <row r="14" spans="1:14" ht="38.25" customHeight="1" x14ac:dyDescent="0.35">
      <c r="A14" t="s">
        <v>785</v>
      </c>
      <c r="B14" s="48" t="s">
        <v>813</v>
      </c>
      <c r="C14" s="1" t="s">
        <v>24</v>
      </c>
      <c r="D14" s="2" t="s">
        <v>771</v>
      </c>
      <c r="E14" s="46">
        <v>183</v>
      </c>
      <c r="F14" s="32">
        <v>41</v>
      </c>
      <c r="G14" s="31">
        <v>41</v>
      </c>
      <c r="H14" s="31"/>
      <c r="I14" s="31">
        <f t="shared" si="1"/>
        <v>41</v>
      </c>
      <c r="J14" s="49">
        <v>45618</v>
      </c>
      <c r="K14" s="33">
        <f t="shared" si="2"/>
        <v>0</v>
      </c>
      <c r="L14" s="27" t="s">
        <v>841</v>
      </c>
      <c r="M14" s="27" t="s">
        <v>842</v>
      </c>
      <c r="N14" s="1" t="s">
        <v>844</v>
      </c>
    </row>
    <row r="15" spans="1:14" ht="38.25" customHeight="1" x14ac:dyDescent="0.35">
      <c r="A15" t="s">
        <v>740</v>
      </c>
      <c r="B15" s="48" t="s">
        <v>753</v>
      </c>
      <c r="C15" s="1" t="s">
        <v>29</v>
      </c>
      <c r="D15" s="2" t="s">
        <v>845</v>
      </c>
      <c r="E15" s="46">
        <v>144</v>
      </c>
      <c r="F15" s="32">
        <v>80</v>
      </c>
      <c r="G15" s="31">
        <v>79</v>
      </c>
      <c r="H15" s="31">
        <v>1</v>
      </c>
      <c r="I15" s="31">
        <f t="shared" si="1"/>
        <v>79</v>
      </c>
      <c r="J15" s="35" t="s">
        <v>758</v>
      </c>
      <c r="K15" s="33">
        <f t="shared" si="2"/>
        <v>1.2500000000000001E-2</v>
      </c>
      <c r="L15" s="27" t="s">
        <v>846</v>
      </c>
      <c r="M15" s="27" t="s">
        <v>847</v>
      </c>
      <c r="N15" s="2" t="s">
        <v>848</v>
      </c>
    </row>
    <row r="16" spans="1:14" ht="38.25" customHeight="1" x14ac:dyDescent="0.35">
      <c r="A16" t="s">
        <v>762</v>
      </c>
      <c r="B16" s="48" t="s">
        <v>753</v>
      </c>
      <c r="C16" s="50" t="s">
        <v>770</v>
      </c>
      <c r="D16" s="2" t="s">
        <v>771</v>
      </c>
      <c r="E16" s="46">
        <v>193</v>
      </c>
      <c r="F16" s="31">
        <v>31</v>
      </c>
      <c r="G16" s="31"/>
      <c r="H16" s="31"/>
      <c r="I16" s="31">
        <f t="shared" si="1"/>
        <v>31</v>
      </c>
      <c r="J16" s="49">
        <v>45625</v>
      </c>
      <c r="L16" s="27" t="s">
        <v>849</v>
      </c>
      <c r="M16" s="27" t="s">
        <v>850</v>
      </c>
      <c r="N16" s="1"/>
    </row>
    <row r="17" spans="1:14" ht="38.25" customHeight="1" x14ac:dyDescent="0.35">
      <c r="A17" t="s">
        <v>762</v>
      </c>
      <c r="B17" s="48" t="s">
        <v>753</v>
      </c>
      <c r="C17" s="44" t="s">
        <v>772</v>
      </c>
      <c r="D17" s="2" t="s">
        <v>771</v>
      </c>
      <c r="E17" s="46">
        <v>193</v>
      </c>
      <c r="F17" s="31">
        <v>31</v>
      </c>
      <c r="G17" s="31"/>
      <c r="H17" s="31"/>
      <c r="I17" s="31">
        <f t="shared" si="1"/>
        <v>31</v>
      </c>
      <c r="J17" s="49">
        <v>45625</v>
      </c>
      <c r="L17" s="27" t="s">
        <v>849</v>
      </c>
      <c r="M17" s="27" t="s">
        <v>850</v>
      </c>
      <c r="N17" s="1"/>
    </row>
    <row r="18" spans="1:14" ht="38.25" customHeight="1" x14ac:dyDescent="0.35">
      <c r="A18" t="s">
        <v>762</v>
      </c>
      <c r="B18" s="48" t="s">
        <v>753</v>
      </c>
      <c r="C18" s="44" t="s">
        <v>773</v>
      </c>
      <c r="D18" s="2" t="s">
        <v>771</v>
      </c>
      <c r="E18" s="46">
        <v>193</v>
      </c>
      <c r="F18" s="31">
        <v>31</v>
      </c>
      <c r="G18" s="31"/>
      <c r="H18" s="31"/>
      <c r="I18" s="31">
        <f t="shared" si="1"/>
        <v>31</v>
      </c>
      <c r="J18" s="49">
        <v>45625</v>
      </c>
      <c r="L18" s="27" t="s">
        <v>849</v>
      </c>
      <c r="M18" s="27" t="s">
        <v>850</v>
      </c>
      <c r="N18" s="1"/>
    </row>
    <row r="19" spans="1:14" ht="38.25" customHeight="1" x14ac:dyDescent="0.35">
      <c r="A19" t="s">
        <v>762</v>
      </c>
      <c r="B19" s="48" t="s">
        <v>753</v>
      </c>
      <c r="C19" s="44" t="s">
        <v>774</v>
      </c>
      <c r="D19" s="2" t="s">
        <v>771</v>
      </c>
      <c r="E19" s="46">
        <v>193</v>
      </c>
      <c r="F19" s="31">
        <v>31</v>
      </c>
      <c r="G19" s="31"/>
      <c r="H19" s="31"/>
      <c r="I19" s="31">
        <f t="shared" si="1"/>
        <v>31</v>
      </c>
      <c r="J19" s="49">
        <v>45625</v>
      </c>
      <c r="L19" s="27" t="s">
        <v>849</v>
      </c>
      <c r="M19" s="27" t="s">
        <v>850</v>
      </c>
      <c r="N19" s="1"/>
    </row>
    <row r="20" spans="1:14" ht="38.25" customHeight="1" x14ac:dyDescent="0.35">
      <c r="A20" t="s">
        <v>762</v>
      </c>
      <c r="B20" s="48" t="s">
        <v>753</v>
      </c>
      <c r="C20" s="44" t="s">
        <v>8</v>
      </c>
      <c r="D20" s="2" t="s">
        <v>771</v>
      </c>
      <c r="E20" s="46">
        <v>215</v>
      </c>
      <c r="F20" s="31">
        <v>9</v>
      </c>
      <c r="G20" s="31"/>
      <c r="H20" s="31"/>
      <c r="I20" s="31">
        <f t="shared" si="1"/>
        <v>9</v>
      </c>
      <c r="J20" s="49">
        <v>45625</v>
      </c>
      <c r="L20" s="27" t="s">
        <v>849</v>
      </c>
      <c r="M20" s="27" t="s">
        <v>850</v>
      </c>
      <c r="N20" s="1"/>
    </row>
    <row r="21" spans="1:14" ht="38.25" customHeight="1" x14ac:dyDescent="0.35">
      <c r="A21" t="s">
        <v>762</v>
      </c>
      <c r="B21" s="48" t="s">
        <v>753</v>
      </c>
      <c r="C21" s="44" t="s">
        <v>768</v>
      </c>
      <c r="D21" s="2" t="s">
        <v>771</v>
      </c>
      <c r="E21" s="46">
        <v>216</v>
      </c>
      <c r="F21" s="31">
        <v>8</v>
      </c>
      <c r="G21" s="31"/>
      <c r="H21" s="31"/>
      <c r="I21" s="31">
        <f t="shared" si="1"/>
        <v>8</v>
      </c>
      <c r="J21" s="49">
        <v>45625</v>
      </c>
      <c r="L21" s="27" t="s">
        <v>849</v>
      </c>
      <c r="M21" s="27" t="s">
        <v>850</v>
      </c>
      <c r="N21" s="1"/>
    </row>
    <row r="22" spans="1:14" ht="38.25" customHeight="1" x14ac:dyDescent="0.35">
      <c r="A22" t="s">
        <v>762</v>
      </c>
      <c r="B22" s="48" t="s">
        <v>753</v>
      </c>
      <c r="C22" s="50" t="s">
        <v>763</v>
      </c>
      <c r="D22" s="2" t="s">
        <v>771</v>
      </c>
      <c r="E22" s="46">
        <v>224</v>
      </c>
      <c r="F22" s="31">
        <v>0</v>
      </c>
      <c r="G22" s="31"/>
      <c r="H22" s="31"/>
      <c r="I22" s="31">
        <f t="shared" si="1"/>
        <v>0</v>
      </c>
      <c r="J22" s="49">
        <v>45625</v>
      </c>
      <c r="L22" s="27" t="s">
        <v>849</v>
      </c>
      <c r="M22" s="27" t="s">
        <v>850</v>
      </c>
      <c r="N22" s="1"/>
    </row>
    <row r="23" spans="1:14" ht="38.25" customHeight="1" x14ac:dyDescent="0.35">
      <c r="A23" t="s">
        <v>762</v>
      </c>
      <c r="B23" s="48" t="s">
        <v>753</v>
      </c>
      <c r="C23" s="50" t="s">
        <v>766</v>
      </c>
      <c r="D23" s="2" t="s">
        <v>771</v>
      </c>
      <c r="E23" s="46">
        <v>224</v>
      </c>
      <c r="F23" s="31">
        <v>0</v>
      </c>
      <c r="G23" s="31"/>
      <c r="H23" s="31"/>
      <c r="I23" s="31">
        <f t="shared" si="1"/>
        <v>0</v>
      </c>
      <c r="J23" s="49">
        <v>45625</v>
      </c>
      <c r="L23" s="27" t="s">
        <v>849</v>
      </c>
      <c r="M23" s="27" t="s">
        <v>850</v>
      </c>
      <c r="N23" s="1"/>
    </row>
    <row r="24" spans="1:14" ht="31.5" customHeight="1" x14ac:dyDescent="0.35">
      <c r="A24" t="s">
        <v>740</v>
      </c>
      <c r="B24" s="48" t="s">
        <v>741</v>
      </c>
      <c r="C24" s="1" t="s">
        <v>0</v>
      </c>
      <c r="D24" s="2" t="s">
        <v>742</v>
      </c>
      <c r="E24" s="46">
        <v>224</v>
      </c>
      <c r="F24" s="31">
        <v>0</v>
      </c>
      <c r="G24" s="31"/>
      <c r="H24" s="31"/>
      <c r="I24" s="31">
        <f t="shared" si="1"/>
        <v>0</v>
      </c>
      <c r="J24" s="35" t="s">
        <v>743</v>
      </c>
      <c r="N24" s="1"/>
    </row>
    <row r="25" spans="1:14" ht="37.5" customHeight="1" x14ac:dyDescent="0.35">
      <c r="A25" t="s">
        <v>740</v>
      </c>
      <c r="B25" s="48" t="s">
        <v>741</v>
      </c>
      <c r="C25" s="1" t="s">
        <v>744</v>
      </c>
      <c r="D25" s="2" t="s">
        <v>742</v>
      </c>
      <c r="E25" s="46">
        <v>224</v>
      </c>
      <c r="F25" s="31">
        <v>0</v>
      </c>
      <c r="G25" s="31"/>
      <c r="H25" s="31"/>
      <c r="I25" s="31">
        <f t="shared" si="1"/>
        <v>0</v>
      </c>
      <c r="J25" s="35" t="s">
        <v>743</v>
      </c>
      <c r="N25" s="1"/>
    </row>
    <row r="26" spans="1:14" ht="34.5" customHeight="1" x14ac:dyDescent="0.35">
      <c r="A26" t="s">
        <v>740</v>
      </c>
      <c r="B26" s="48" t="s">
        <v>741</v>
      </c>
      <c r="C26" s="1" t="s">
        <v>745</v>
      </c>
      <c r="D26" s="2" t="s">
        <v>742</v>
      </c>
      <c r="E26" s="46">
        <v>224</v>
      </c>
      <c r="F26" s="31">
        <v>0</v>
      </c>
      <c r="G26" s="31"/>
      <c r="H26" s="31"/>
      <c r="I26" s="31">
        <f t="shared" si="1"/>
        <v>0</v>
      </c>
      <c r="J26" s="35" t="s">
        <v>743</v>
      </c>
      <c r="N26" s="1"/>
    </row>
    <row r="27" spans="1:14" ht="66" customHeight="1" x14ac:dyDescent="0.35">
      <c r="A27" t="s">
        <v>746</v>
      </c>
      <c r="B27" s="48" t="s">
        <v>741</v>
      </c>
      <c r="C27" s="1" t="s">
        <v>754</v>
      </c>
      <c r="D27" s="2" t="s">
        <v>755</v>
      </c>
      <c r="E27" s="46">
        <v>224</v>
      </c>
      <c r="F27" s="31">
        <v>0</v>
      </c>
      <c r="G27" s="31"/>
      <c r="H27" s="31"/>
      <c r="I27" s="31">
        <f t="shared" si="1"/>
        <v>0</v>
      </c>
      <c r="J27" s="35" t="s">
        <v>743</v>
      </c>
      <c r="M27" s="27" t="s">
        <v>851</v>
      </c>
      <c r="N27" s="2" t="s">
        <v>852</v>
      </c>
    </row>
    <row r="28" spans="1:14" ht="71.25" customHeight="1" x14ac:dyDescent="0.35">
      <c r="A28" t="s">
        <v>746</v>
      </c>
      <c r="B28" s="48" t="s">
        <v>741</v>
      </c>
      <c r="C28" s="1" t="s">
        <v>756</v>
      </c>
      <c r="D28" s="2" t="s">
        <v>757</v>
      </c>
      <c r="E28" s="46">
        <v>210</v>
      </c>
      <c r="F28" s="31">
        <v>0</v>
      </c>
      <c r="G28" s="31"/>
      <c r="H28" s="31"/>
      <c r="I28" s="31">
        <f t="shared" si="1"/>
        <v>0</v>
      </c>
      <c r="J28" s="35" t="s">
        <v>743</v>
      </c>
      <c r="M28" s="27" t="s">
        <v>851</v>
      </c>
      <c r="N28" s="2" t="s">
        <v>852</v>
      </c>
    </row>
    <row r="29" spans="1:14" ht="94.5" customHeight="1" x14ac:dyDescent="0.35">
      <c r="A29" t="s">
        <v>746</v>
      </c>
      <c r="B29" s="48" t="s">
        <v>741</v>
      </c>
      <c r="C29" s="1" t="s">
        <v>759</v>
      </c>
      <c r="D29" s="2" t="s">
        <v>755</v>
      </c>
      <c r="E29" s="46">
        <v>224</v>
      </c>
      <c r="F29" s="31">
        <v>0</v>
      </c>
      <c r="G29" s="31"/>
      <c r="H29" s="31"/>
      <c r="I29" s="31">
        <f t="shared" si="1"/>
        <v>0</v>
      </c>
      <c r="J29" s="35" t="s">
        <v>743</v>
      </c>
      <c r="M29" s="27" t="s">
        <v>851</v>
      </c>
      <c r="N29" s="2" t="s">
        <v>852</v>
      </c>
    </row>
    <row r="30" spans="1:14" ht="57.75" customHeight="1" x14ac:dyDescent="0.35">
      <c r="A30" t="s">
        <v>746</v>
      </c>
      <c r="B30" s="48" t="s">
        <v>741</v>
      </c>
      <c r="C30" s="1" t="s">
        <v>760</v>
      </c>
      <c r="D30" s="2" t="s">
        <v>755</v>
      </c>
      <c r="E30" s="46">
        <v>224</v>
      </c>
      <c r="F30" s="31">
        <v>0</v>
      </c>
      <c r="G30" s="31"/>
      <c r="H30" s="31"/>
      <c r="I30" s="31">
        <f t="shared" si="1"/>
        <v>0</v>
      </c>
      <c r="J30" s="35" t="s">
        <v>743</v>
      </c>
      <c r="M30" s="27" t="s">
        <v>851</v>
      </c>
      <c r="N30" s="2" t="s">
        <v>852</v>
      </c>
    </row>
    <row r="31" spans="1:14" ht="78" customHeight="1" x14ac:dyDescent="0.35">
      <c r="A31" t="s">
        <v>746</v>
      </c>
      <c r="B31" s="48" t="s">
        <v>741</v>
      </c>
      <c r="C31" s="1" t="s">
        <v>761</v>
      </c>
      <c r="D31" s="2" t="s">
        <v>742</v>
      </c>
      <c r="E31" s="46">
        <v>0</v>
      </c>
      <c r="F31" s="31">
        <v>0</v>
      </c>
      <c r="G31" s="31"/>
      <c r="H31" s="31"/>
      <c r="I31" s="31">
        <f t="shared" si="1"/>
        <v>0</v>
      </c>
      <c r="J31" s="35" t="s">
        <v>743</v>
      </c>
      <c r="N31" s="1"/>
    </row>
    <row r="32" spans="1:14" ht="14.5" x14ac:dyDescent="0.35">
      <c r="C32" s="1"/>
      <c r="D32" s="2"/>
      <c r="E32" s="46"/>
      <c r="F32" s="31"/>
      <c r="G32" s="31"/>
      <c r="H32" s="31"/>
      <c r="I32" s="31"/>
      <c r="N32" s="1"/>
    </row>
    <row r="33" spans="3:14" ht="14.5" x14ac:dyDescent="0.35">
      <c r="C33" s="1" t="s">
        <v>853</v>
      </c>
      <c r="D33" s="2"/>
      <c r="E33" s="46">
        <v>224</v>
      </c>
      <c r="F33" s="31"/>
      <c r="G33" s="31"/>
      <c r="H33" s="31">
        <v>224</v>
      </c>
      <c r="I33" s="31">
        <v>224</v>
      </c>
      <c r="N33" s="1"/>
    </row>
  </sheetData>
  <autoFilter ref="A1:N31" xr:uid="{B5181DE7-D23A-4E79-8237-70CD5DFC3B33}">
    <sortState xmlns:xlrd2="http://schemas.microsoft.com/office/spreadsheetml/2017/richdata2" ref="A2:N31">
      <sortCondition ref="L2:L31"/>
      <sortCondition ref="B2:B31"/>
      <sortCondition ref="A2:A31"/>
    </sortState>
  </autoFilter>
  <sortState xmlns:xlrd2="http://schemas.microsoft.com/office/spreadsheetml/2017/richdata2" ref="A2:N31">
    <sortCondition descending="1" ref="K2:K31"/>
    <sortCondition ref="B2:B31"/>
    <sortCondition ref="A2:A31"/>
    <sortCondition descending="1" ref="F2:F3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E058F-3218-44C1-BE24-0B279CB6C6BD}">
  <dimension ref="A1:A2"/>
  <sheetViews>
    <sheetView workbookViewId="0">
      <selection activeCell="A2" sqref="A2"/>
    </sheetView>
  </sheetViews>
  <sheetFormatPr defaultRowHeight="14.5" x14ac:dyDescent="0.35"/>
  <cols>
    <col min="1" max="1" width="170.1796875" customWidth="1"/>
  </cols>
  <sheetData>
    <row r="1" spans="1:1" x14ac:dyDescent="0.35">
      <c r="A1" t="s">
        <v>854</v>
      </c>
    </row>
    <row r="2" spans="1:1" x14ac:dyDescent="0.35">
      <c r="A2" t="s">
        <v>855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A44F3-9DC0-41FE-B41D-82779FA9B883}">
  <dimension ref="A1:E31"/>
  <sheetViews>
    <sheetView zoomScale="46" workbookViewId="0">
      <selection activeCell="B13" sqref="B13"/>
    </sheetView>
  </sheetViews>
  <sheetFormatPr defaultRowHeight="14.5" x14ac:dyDescent="0.35"/>
  <cols>
    <col min="1" max="1" width="24.453125" bestFit="1" customWidth="1"/>
    <col min="2" max="2" width="18.1796875" bestFit="1" customWidth="1"/>
    <col min="3" max="3" width="16.81640625" bestFit="1" customWidth="1"/>
    <col min="4" max="4" width="15.7265625" style="4" bestFit="1" customWidth="1"/>
    <col min="5" max="5" width="14.453125" bestFit="1" customWidth="1"/>
  </cols>
  <sheetData>
    <row r="1" spans="1:5" x14ac:dyDescent="0.35">
      <c r="A1" t="s">
        <v>732</v>
      </c>
      <c r="B1" t="s">
        <v>856</v>
      </c>
      <c r="C1" t="s">
        <v>857</v>
      </c>
      <c r="D1" s="4" t="s">
        <v>858</v>
      </c>
      <c r="E1" t="s">
        <v>859</v>
      </c>
    </row>
    <row r="2" spans="1:5" x14ac:dyDescent="0.35">
      <c r="A2" t="s">
        <v>860</v>
      </c>
      <c r="B2">
        <v>224</v>
      </c>
      <c r="C2">
        <f>224-All_runner_SKUs___Unpivot[[#This Row],[Incomplete Data]]</f>
        <v>0</v>
      </c>
      <c r="D2" s="5">
        <f>(All_runner_SKUs___Unpivot[[#This Row],[Incomplete Data]]/224)*100</f>
        <v>100</v>
      </c>
      <c r="E2" s="5">
        <f>(All_runner_SKUs___Unpivot[[#This Row],[Complete Data]]/224)*100</f>
        <v>0</v>
      </c>
    </row>
    <row r="3" spans="1:5" x14ac:dyDescent="0.35">
      <c r="A3" t="s">
        <v>861</v>
      </c>
      <c r="B3">
        <v>223</v>
      </c>
      <c r="C3">
        <f>224-All_runner_SKUs___Unpivot[[#This Row],[Incomplete Data]]</f>
        <v>1</v>
      </c>
      <c r="D3" s="5">
        <f>(All_runner_SKUs___Unpivot[[#This Row],[Incomplete Data]]/224)*100</f>
        <v>99.553571428571431</v>
      </c>
      <c r="E3" s="5">
        <f>(All_runner_SKUs___Unpivot[[#This Row],[Complete Data]]/224)*100</f>
        <v>0.4464285714285714</v>
      </c>
    </row>
    <row r="4" spans="1:5" x14ac:dyDescent="0.35">
      <c r="A4" t="s">
        <v>862</v>
      </c>
      <c r="B4">
        <v>223</v>
      </c>
      <c r="C4">
        <f>224-All_runner_SKUs___Unpivot[[#This Row],[Incomplete Data]]</f>
        <v>1</v>
      </c>
      <c r="D4" s="5">
        <f>(All_runner_SKUs___Unpivot[[#This Row],[Incomplete Data]]/224)*100</f>
        <v>99.553571428571431</v>
      </c>
      <c r="E4" s="5">
        <f>(All_runner_SKUs___Unpivot[[#This Row],[Complete Data]]/224)*100</f>
        <v>0.4464285714285714</v>
      </c>
    </row>
    <row r="5" spans="1:5" x14ac:dyDescent="0.35">
      <c r="A5" t="s">
        <v>863</v>
      </c>
      <c r="B5">
        <v>221</v>
      </c>
      <c r="C5">
        <f>224-All_runner_SKUs___Unpivot[[#This Row],[Incomplete Data]]</f>
        <v>3</v>
      </c>
      <c r="D5" s="5">
        <f>(All_runner_SKUs___Unpivot[[#This Row],[Incomplete Data]]/224)*100</f>
        <v>98.660714285714292</v>
      </c>
      <c r="E5" s="5">
        <f>(All_runner_SKUs___Unpivot[[#This Row],[Complete Data]]/224)*100</f>
        <v>1.3392857142857142</v>
      </c>
    </row>
    <row r="6" spans="1:5" x14ac:dyDescent="0.35">
      <c r="A6" t="s">
        <v>864</v>
      </c>
      <c r="B6">
        <v>212</v>
      </c>
      <c r="C6">
        <f>224-All_runner_SKUs___Unpivot[[#This Row],[Incomplete Data]]</f>
        <v>12</v>
      </c>
      <c r="D6" s="5">
        <f>(All_runner_SKUs___Unpivot[[#This Row],[Incomplete Data]]/224)*100</f>
        <v>94.642857142857139</v>
      </c>
      <c r="E6" s="5">
        <f>(All_runner_SKUs___Unpivot[[#This Row],[Complete Data]]/224)*100</f>
        <v>5.3571428571428568</v>
      </c>
    </row>
    <row r="7" spans="1:5" x14ac:dyDescent="0.35">
      <c r="A7" t="s">
        <v>865</v>
      </c>
      <c r="B7">
        <v>181</v>
      </c>
      <c r="C7">
        <f>224-All_runner_SKUs___Unpivot[[#This Row],[Incomplete Data]]</f>
        <v>43</v>
      </c>
      <c r="D7" s="5">
        <f>(All_runner_SKUs___Unpivot[[#This Row],[Incomplete Data]]/224)*100</f>
        <v>80.803571428571431</v>
      </c>
      <c r="E7" s="5">
        <f>(All_runner_SKUs___Unpivot[[#This Row],[Complete Data]]/224)*100</f>
        <v>19.196428571428573</v>
      </c>
    </row>
    <row r="8" spans="1:5" x14ac:dyDescent="0.35">
      <c r="A8" t="s">
        <v>22</v>
      </c>
      <c r="B8">
        <v>108</v>
      </c>
      <c r="C8">
        <f>224-All_runner_SKUs___Unpivot[[#This Row],[Incomplete Data]]</f>
        <v>116</v>
      </c>
      <c r="D8" s="5">
        <f>(All_runner_SKUs___Unpivot[[#This Row],[Incomplete Data]]/224)*100</f>
        <v>48.214285714285715</v>
      </c>
      <c r="E8" s="5">
        <f>(All_runner_SKUs___Unpivot[[#This Row],[Complete Data]]/224)*100</f>
        <v>51.785714285714292</v>
      </c>
    </row>
    <row r="9" spans="1:5" x14ac:dyDescent="0.35">
      <c r="A9" t="s">
        <v>23</v>
      </c>
      <c r="B9">
        <v>79</v>
      </c>
      <c r="C9">
        <f>224-All_runner_SKUs___Unpivot[[#This Row],[Incomplete Data]]</f>
        <v>145</v>
      </c>
      <c r="D9" s="5">
        <f>(All_runner_SKUs___Unpivot[[#This Row],[Incomplete Data]]/224)*100</f>
        <v>35.267857142857146</v>
      </c>
      <c r="E9" s="5">
        <f>(All_runner_SKUs___Unpivot[[#This Row],[Complete Data]]/224)*100</f>
        <v>64.732142857142861</v>
      </c>
    </row>
    <row r="10" spans="1:5" x14ac:dyDescent="0.35">
      <c r="A10" t="s">
        <v>25</v>
      </c>
      <c r="B10">
        <v>75</v>
      </c>
      <c r="C10">
        <f>224-All_runner_SKUs___Unpivot[[#This Row],[Incomplete Data]]</f>
        <v>149</v>
      </c>
      <c r="D10" s="5">
        <f>(All_runner_SKUs___Unpivot[[#This Row],[Incomplete Data]]/224)*100</f>
        <v>33.482142857142854</v>
      </c>
      <c r="E10" s="5">
        <f>(All_runner_SKUs___Unpivot[[#This Row],[Complete Data]]/224)*100</f>
        <v>66.517857142857139</v>
      </c>
    </row>
    <row r="11" spans="1:5" x14ac:dyDescent="0.35">
      <c r="A11" t="s">
        <v>866</v>
      </c>
      <c r="B11">
        <v>58</v>
      </c>
      <c r="C11">
        <f>224-All_runner_SKUs___Unpivot[[#This Row],[Incomplete Data]]</f>
        <v>166</v>
      </c>
      <c r="D11" s="5">
        <f>(All_runner_SKUs___Unpivot[[#This Row],[Incomplete Data]]/224)*100</f>
        <v>25.892857142857146</v>
      </c>
      <c r="E11" s="5">
        <f>(All_runner_SKUs___Unpivot[[#This Row],[Complete Data]]/224)*100</f>
        <v>74.107142857142861</v>
      </c>
    </row>
    <row r="12" spans="1:5" x14ac:dyDescent="0.35">
      <c r="A12" t="s">
        <v>867</v>
      </c>
      <c r="B12">
        <v>58</v>
      </c>
      <c r="C12">
        <f>224-All_runner_SKUs___Unpivot[[#This Row],[Incomplete Data]]</f>
        <v>166</v>
      </c>
      <c r="D12" s="5">
        <f>(All_runner_SKUs___Unpivot[[#This Row],[Incomplete Data]]/224)*100</f>
        <v>25.892857142857146</v>
      </c>
      <c r="E12" s="5">
        <f>(All_runner_SKUs___Unpivot[[#This Row],[Complete Data]]/224)*100</f>
        <v>74.107142857142861</v>
      </c>
    </row>
    <row r="13" spans="1:5" x14ac:dyDescent="0.35">
      <c r="A13" t="s">
        <v>24</v>
      </c>
      <c r="B13">
        <v>41</v>
      </c>
      <c r="C13">
        <f>224-All_runner_SKUs___Unpivot[[#This Row],[Incomplete Data]]</f>
        <v>183</v>
      </c>
      <c r="D13" s="5">
        <f>(All_runner_SKUs___Unpivot[[#This Row],[Incomplete Data]]/224)*100</f>
        <v>18.303571428571427</v>
      </c>
      <c r="E13" s="5">
        <f>(All_runner_SKUs___Unpivot[[#This Row],[Complete Data]]/224)*100</f>
        <v>81.696428571428569</v>
      </c>
    </row>
    <row r="14" spans="1:5" x14ac:dyDescent="0.35">
      <c r="A14" t="s">
        <v>868</v>
      </c>
      <c r="B14">
        <v>31</v>
      </c>
      <c r="C14">
        <f>224-All_runner_SKUs___Unpivot[[#This Row],[Incomplete Data]]</f>
        <v>193</v>
      </c>
      <c r="D14" s="5">
        <f>(All_runner_SKUs___Unpivot[[#This Row],[Incomplete Data]]/224)*100</f>
        <v>13.839285714285715</v>
      </c>
      <c r="E14" s="5">
        <f>(All_runner_SKUs___Unpivot[[#This Row],[Complete Data]]/224)*100</f>
        <v>86.160714285714292</v>
      </c>
    </row>
    <row r="15" spans="1:5" x14ac:dyDescent="0.35">
      <c r="A15" t="s">
        <v>869</v>
      </c>
      <c r="B15">
        <v>31</v>
      </c>
      <c r="C15">
        <f>224-All_runner_SKUs___Unpivot[[#This Row],[Incomplete Data]]</f>
        <v>193</v>
      </c>
      <c r="D15" s="5">
        <f>(All_runner_SKUs___Unpivot[[#This Row],[Incomplete Data]]/224)*100</f>
        <v>13.839285714285715</v>
      </c>
      <c r="E15" s="5">
        <f>(All_runner_SKUs___Unpivot[[#This Row],[Complete Data]]/224)*100</f>
        <v>86.160714285714292</v>
      </c>
    </row>
    <row r="16" spans="1:5" x14ac:dyDescent="0.35">
      <c r="A16" t="s">
        <v>870</v>
      </c>
      <c r="B16">
        <v>31</v>
      </c>
      <c r="C16">
        <f>224-All_runner_SKUs___Unpivot[[#This Row],[Incomplete Data]]</f>
        <v>193</v>
      </c>
      <c r="D16" s="5">
        <f>(All_runner_SKUs___Unpivot[[#This Row],[Incomplete Data]]/224)*100</f>
        <v>13.839285714285715</v>
      </c>
      <c r="E16" s="5">
        <f>(All_runner_SKUs___Unpivot[[#This Row],[Complete Data]]/224)*100</f>
        <v>86.160714285714292</v>
      </c>
    </row>
    <row r="17" spans="1:5" x14ac:dyDescent="0.35">
      <c r="A17" t="s">
        <v>871</v>
      </c>
      <c r="B17">
        <v>31</v>
      </c>
      <c r="C17">
        <f>224-All_runner_SKUs___Unpivot[[#This Row],[Incomplete Data]]</f>
        <v>193</v>
      </c>
      <c r="D17" s="5">
        <f>(All_runner_SKUs___Unpivot[[#This Row],[Incomplete Data]]/224)*100</f>
        <v>13.839285714285715</v>
      </c>
      <c r="E17" s="5">
        <f>(All_runner_SKUs___Unpivot[[#This Row],[Complete Data]]/224)*100</f>
        <v>86.160714285714292</v>
      </c>
    </row>
    <row r="18" spans="1:5" x14ac:dyDescent="0.35">
      <c r="A18" t="s">
        <v>872</v>
      </c>
      <c r="B18">
        <v>26</v>
      </c>
      <c r="C18">
        <f>224-All_runner_SKUs___Unpivot[[#This Row],[Incomplete Data]]</f>
        <v>198</v>
      </c>
      <c r="D18" s="5">
        <f>(All_runner_SKUs___Unpivot[[#This Row],[Incomplete Data]]/224)*100</f>
        <v>11.607142857142858</v>
      </c>
      <c r="E18" s="5">
        <f>(All_runner_SKUs___Unpivot[[#This Row],[Complete Data]]/224)*100</f>
        <v>88.392857142857139</v>
      </c>
    </row>
    <row r="19" spans="1:5" x14ac:dyDescent="0.35">
      <c r="A19" t="s">
        <v>873</v>
      </c>
      <c r="B19">
        <v>14</v>
      </c>
      <c r="C19">
        <f>224-All_runner_SKUs___Unpivot[[#This Row],[Incomplete Data]]</f>
        <v>210</v>
      </c>
      <c r="D19" s="5">
        <f>(All_runner_SKUs___Unpivot[[#This Row],[Incomplete Data]]/224)*100</f>
        <v>6.25</v>
      </c>
      <c r="E19" s="5">
        <f>(All_runner_SKUs___Unpivot[[#This Row],[Complete Data]]/224)*100</f>
        <v>93.75</v>
      </c>
    </row>
    <row r="20" spans="1:5" x14ac:dyDescent="0.35">
      <c r="A20" t="s">
        <v>874</v>
      </c>
      <c r="B20">
        <v>9</v>
      </c>
      <c r="C20">
        <f>224-All_runner_SKUs___Unpivot[[#This Row],[Incomplete Data]]</f>
        <v>215</v>
      </c>
      <c r="D20" s="5">
        <f>(All_runner_SKUs___Unpivot[[#This Row],[Incomplete Data]]/224)*100</f>
        <v>4.0178571428571432</v>
      </c>
      <c r="E20" s="5">
        <f>(All_runner_SKUs___Unpivot[[#This Row],[Complete Data]]/224)*100</f>
        <v>95.982142857142861</v>
      </c>
    </row>
    <row r="21" spans="1:5" x14ac:dyDescent="0.35">
      <c r="A21" t="s">
        <v>875</v>
      </c>
      <c r="B21">
        <v>8</v>
      </c>
      <c r="C21">
        <f>224-All_runner_SKUs___Unpivot[[#This Row],[Incomplete Data]]</f>
        <v>216</v>
      </c>
      <c r="D21" s="5">
        <f>(All_runner_SKUs___Unpivot[[#This Row],[Incomplete Data]]/224)*100</f>
        <v>3.5714285714285712</v>
      </c>
      <c r="E21" s="5">
        <f>(All_runner_SKUs___Unpivot[[#This Row],[Complete Data]]/224)*100</f>
        <v>96.428571428571431</v>
      </c>
    </row>
    <row r="22" spans="1:5" x14ac:dyDescent="0.35">
      <c r="A22" t="s">
        <v>20</v>
      </c>
      <c r="B22">
        <v>4</v>
      </c>
      <c r="C22">
        <f>224-All_runner_SKUs___Unpivot[[#This Row],[Incomplete Data]]</f>
        <v>220</v>
      </c>
      <c r="D22" s="5">
        <f>(All_runner_SKUs___Unpivot[[#This Row],[Incomplete Data]]/224)*100</f>
        <v>1.7857142857142856</v>
      </c>
      <c r="E22" s="5">
        <f>(All_runner_SKUs___Unpivot[[#This Row],[Complete Data]]/224)*100</f>
        <v>98.214285714285708</v>
      </c>
    </row>
    <row r="23" spans="1:5" x14ac:dyDescent="0.35">
      <c r="A23" t="s">
        <v>876</v>
      </c>
      <c r="B23">
        <v>0</v>
      </c>
      <c r="C23">
        <f>224-All_runner_SKUs___Unpivot[[#This Row],[Incomplete Data]]</f>
        <v>224</v>
      </c>
      <c r="D23" s="5">
        <f>(All_runner_SKUs___Unpivot[[#This Row],[Incomplete Data]]/224)*100</f>
        <v>0</v>
      </c>
      <c r="E23" s="5">
        <f>(All_runner_SKUs___Unpivot[[#This Row],[Complete Data]]/224)*100</f>
        <v>100</v>
      </c>
    </row>
    <row r="24" spans="1:5" x14ac:dyDescent="0.35">
      <c r="A24" t="s">
        <v>877</v>
      </c>
      <c r="B24">
        <v>0</v>
      </c>
      <c r="C24">
        <f>224-All_runner_SKUs___Unpivot[[#This Row],[Incomplete Data]]</f>
        <v>224</v>
      </c>
      <c r="D24" s="5">
        <f>(All_runner_SKUs___Unpivot[[#This Row],[Incomplete Data]]/224)*100</f>
        <v>0</v>
      </c>
      <c r="E24" s="5">
        <f>(All_runner_SKUs___Unpivot[[#This Row],[Complete Data]]/224)*100</f>
        <v>100</v>
      </c>
    </row>
    <row r="25" spans="1:5" x14ac:dyDescent="0.35">
      <c r="A25" t="s">
        <v>878</v>
      </c>
      <c r="B25">
        <v>0</v>
      </c>
      <c r="C25">
        <f>224-All_runner_SKUs___Unpivot[[#This Row],[Incomplete Data]]</f>
        <v>224</v>
      </c>
      <c r="D25" s="5">
        <f>(All_runner_SKUs___Unpivot[[#This Row],[Incomplete Data]]/224)*100</f>
        <v>0</v>
      </c>
      <c r="E25" s="5">
        <f>(All_runner_SKUs___Unpivot[[#This Row],[Complete Data]]/224)*100</f>
        <v>100</v>
      </c>
    </row>
    <row r="26" spans="1:5" x14ac:dyDescent="0.35">
      <c r="A26" t="s">
        <v>879</v>
      </c>
      <c r="B26">
        <v>0</v>
      </c>
      <c r="C26">
        <f>224-All_runner_SKUs___Unpivot[[#This Row],[Incomplete Data]]</f>
        <v>224</v>
      </c>
      <c r="D26" s="5">
        <f>(All_runner_SKUs___Unpivot[[#This Row],[Incomplete Data]]/224)*100</f>
        <v>0</v>
      </c>
      <c r="E26" s="5">
        <f>(All_runner_SKUs___Unpivot[[#This Row],[Complete Data]]/224)*100</f>
        <v>100</v>
      </c>
    </row>
    <row r="27" spans="1:5" x14ac:dyDescent="0.35">
      <c r="A27" t="s">
        <v>880</v>
      </c>
      <c r="B27">
        <v>0</v>
      </c>
      <c r="C27">
        <f>224-All_runner_SKUs___Unpivot[[#This Row],[Incomplete Data]]</f>
        <v>224</v>
      </c>
      <c r="D27" s="5">
        <f>(All_runner_SKUs___Unpivot[[#This Row],[Incomplete Data]]/224)*100</f>
        <v>0</v>
      </c>
      <c r="E27" s="5">
        <f>(All_runner_SKUs___Unpivot[[#This Row],[Complete Data]]/224)*100</f>
        <v>100</v>
      </c>
    </row>
    <row r="28" spans="1:5" x14ac:dyDescent="0.35">
      <c r="A28" t="s">
        <v>881</v>
      </c>
      <c r="B28">
        <v>0</v>
      </c>
      <c r="C28">
        <f>224-All_runner_SKUs___Unpivot[[#This Row],[Incomplete Data]]</f>
        <v>224</v>
      </c>
      <c r="D28" s="5">
        <f>(All_runner_SKUs___Unpivot[[#This Row],[Incomplete Data]]/224)*100</f>
        <v>0</v>
      </c>
      <c r="E28" s="5">
        <f>(All_runner_SKUs___Unpivot[[#This Row],[Complete Data]]/224)*100</f>
        <v>100</v>
      </c>
    </row>
    <row r="29" spans="1:5" x14ac:dyDescent="0.35">
      <c r="A29" t="s">
        <v>882</v>
      </c>
      <c r="B29">
        <v>0</v>
      </c>
      <c r="C29">
        <f>224-All_runner_SKUs___Unpivot[[#This Row],[Incomplete Data]]</f>
        <v>224</v>
      </c>
      <c r="D29" s="5">
        <f>(All_runner_SKUs___Unpivot[[#This Row],[Incomplete Data]]/224)*100</f>
        <v>0</v>
      </c>
      <c r="E29" s="5">
        <f>(All_runner_SKUs___Unpivot[[#This Row],[Complete Data]]/224)*100</f>
        <v>100</v>
      </c>
    </row>
    <row r="30" spans="1:5" x14ac:dyDescent="0.35">
      <c r="A30" t="s">
        <v>883</v>
      </c>
      <c r="B30">
        <v>0</v>
      </c>
      <c r="C30">
        <f>224-All_runner_SKUs___Unpivot[[#This Row],[Incomplete Data]]</f>
        <v>224</v>
      </c>
      <c r="D30" s="5">
        <f>(All_runner_SKUs___Unpivot[[#This Row],[Incomplete Data]]/224)*100</f>
        <v>0</v>
      </c>
      <c r="E30" s="5">
        <f>(All_runner_SKUs___Unpivot[[#This Row],[Complete Data]]/224)*100</f>
        <v>100</v>
      </c>
    </row>
    <row r="31" spans="1:5" x14ac:dyDescent="0.35">
      <c r="A31" t="s">
        <v>21</v>
      </c>
      <c r="B31">
        <v>0</v>
      </c>
      <c r="C31">
        <f>224-All_runner_SKUs___Unpivot[[#This Row],[Incomplete Data]]</f>
        <v>224</v>
      </c>
      <c r="D31" s="5">
        <f>(All_runner_SKUs___Unpivot[[#This Row],[Incomplete Data]]/224)*100</f>
        <v>0</v>
      </c>
      <c r="E31" s="5">
        <f>(All_runner_SKUs___Unpivot[[#This Row],[Complete Data]]/224)*100</f>
        <v>100</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701ED-7E0C-4B88-B32C-A15561348C0D}">
  <dimension ref="A1:W1000"/>
  <sheetViews>
    <sheetView workbookViewId="0">
      <selection activeCell="C1" sqref="C1:C1048576"/>
    </sheetView>
  </sheetViews>
  <sheetFormatPr defaultColWidth="8.7265625" defaultRowHeight="14.5" x14ac:dyDescent="0.35"/>
  <cols>
    <col min="1" max="1" width="21.7265625" style="38" bestFit="1" customWidth="1"/>
    <col min="2" max="2" width="55.1796875" style="38" customWidth="1"/>
    <col min="3" max="3" width="16.453125" style="38" bestFit="1" customWidth="1"/>
    <col min="4" max="23" width="11.81640625" style="38" bestFit="1" customWidth="1"/>
    <col min="24" max="16384" width="8.7265625" style="38"/>
  </cols>
  <sheetData>
    <row r="1" spans="1:23" x14ac:dyDescent="0.35">
      <c r="A1" s="38" t="s">
        <v>0</v>
      </c>
      <c r="B1" s="38" t="s">
        <v>744</v>
      </c>
      <c r="C1" s="38" t="s">
        <v>884</v>
      </c>
      <c r="D1" s="38" t="s">
        <v>885</v>
      </c>
      <c r="E1" s="38" t="s">
        <v>886</v>
      </c>
      <c r="F1" s="38" t="s">
        <v>887</v>
      </c>
      <c r="G1" s="38" t="s">
        <v>888</v>
      </c>
      <c r="H1" s="38" t="s">
        <v>889</v>
      </c>
      <c r="I1" s="38" t="s">
        <v>890</v>
      </c>
      <c r="J1" s="38" t="s">
        <v>891</v>
      </c>
      <c r="K1" s="38" t="s">
        <v>892</v>
      </c>
      <c r="L1" s="38" t="s">
        <v>893</v>
      </c>
      <c r="M1" s="38" t="s">
        <v>894</v>
      </c>
      <c r="N1" s="38" t="s">
        <v>895</v>
      </c>
      <c r="O1" s="38" t="s">
        <v>896</v>
      </c>
      <c r="P1" s="38" t="s">
        <v>897</v>
      </c>
      <c r="Q1" s="38" t="s">
        <v>898</v>
      </c>
      <c r="R1" s="38" t="s">
        <v>899</v>
      </c>
      <c r="S1" s="38" t="s">
        <v>900</v>
      </c>
      <c r="T1" s="38" t="s">
        <v>901</v>
      </c>
      <c r="U1" s="38" t="s">
        <v>902</v>
      </c>
      <c r="V1" s="38" t="s">
        <v>903</v>
      </c>
      <c r="W1" s="38" t="s">
        <v>904</v>
      </c>
    </row>
    <row r="2" spans="1:23" x14ac:dyDescent="0.35">
      <c r="A2" s="38" t="s">
        <v>905</v>
      </c>
      <c r="B2" s="38" t="s">
        <v>30</v>
      </c>
      <c r="C2" s="38" t="s">
        <v>906</v>
      </c>
      <c r="D2" s="38">
        <v>130.06689</v>
      </c>
      <c r="E2" s="38">
        <v>147.98291</v>
      </c>
      <c r="F2" s="38">
        <v>40.13729</v>
      </c>
      <c r="G2" s="38">
        <v>167.05790999999999</v>
      </c>
      <c r="H2" s="38">
        <v>1807.9860000000001</v>
      </c>
      <c r="I2" s="38">
        <v>154.55445</v>
      </c>
      <c r="J2" s="38">
        <v>154.55445</v>
      </c>
      <c r="K2" s="38">
        <v>154.55445</v>
      </c>
      <c r="L2" s="38">
        <v>154.55445</v>
      </c>
      <c r="M2" s="38">
        <v>1151.3294699999999</v>
      </c>
      <c r="N2" s="38">
        <v>154.55445</v>
      </c>
      <c r="O2" s="38">
        <v>154.55445</v>
      </c>
      <c r="P2" s="38">
        <v>130.06689</v>
      </c>
      <c r="R2" s="38">
        <v>40.13729</v>
      </c>
      <c r="S2" s="38">
        <v>130.06689</v>
      </c>
      <c r="V2" s="38">
        <v>40.13729</v>
      </c>
    </row>
    <row r="3" spans="1:23" x14ac:dyDescent="0.35">
      <c r="A3" s="38" t="s">
        <v>907</v>
      </c>
      <c r="B3" s="38" t="s">
        <v>45</v>
      </c>
      <c r="C3" s="38" t="s">
        <v>906</v>
      </c>
      <c r="D3" s="38">
        <v>247.94432</v>
      </c>
      <c r="E3" s="38">
        <v>282.09735000000001</v>
      </c>
      <c r="F3" s="38">
        <v>76.513040000000004</v>
      </c>
      <c r="G3" s="38">
        <v>318.4597</v>
      </c>
      <c r="H3" s="38">
        <v>3446.5335</v>
      </c>
      <c r="I3" s="38">
        <v>294.62457000000001</v>
      </c>
      <c r="J3" s="38">
        <v>294.62457000000001</v>
      </c>
      <c r="K3" s="38">
        <v>294.62457000000001</v>
      </c>
      <c r="L3" s="38">
        <v>294.62457000000001</v>
      </c>
      <c r="M3" s="38">
        <v>2194.7601399999999</v>
      </c>
      <c r="N3" s="38">
        <v>294.62457000000001</v>
      </c>
      <c r="O3" s="38">
        <v>294.62457000000001</v>
      </c>
      <c r="P3" s="38">
        <v>247.94432</v>
      </c>
      <c r="R3" s="38">
        <v>76.513040000000004</v>
      </c>
      <c r="S3" s="38">
        <v>247.94432</v>
      </c>
      <c r="V3" s="38">
        <v>76.513040000000004</v>
      </c>
    </row>
    <row r="4" spans="1:23" x14ac:dyDescent="0.35">
      <c r="A4" s="38" t="s">
        <v>908</v>
      </c>
      <c r="B4" s="38" t="s">
        <v>909</v>
      </c>
      <c r="C4" s="38" t="s">
        <v>910</v>
      </c>
      <c r="D4" s="38">
        <v>4.4145099999999999</v>
      </c>
      <c r="E4" s="38">
        <v>5.0225900000000001</v>
      </c>
      <c r="F4" s="38">
        <v>5.67</v>
      </c>
      <c r="G4" s="38">
        <v>5.67</v>
      </c>
      <c r="H4" s="38">
        <v>61.363639999999997</v>
      </c>
      <c r="I4" s="38">
        <v>5.2456300000000002</v>
      </c>
      <c r="J4" s="38">
        <v>5.2456300000000002</v>
      </c>
      <c r="K4" s="38">
        <v>5.2456300000000002</v>
      </c>
      <c r="L4" s="38">
        <v>5.2456300000000002</v>
      </c>
      <c r="M4" s="38">
        <v>39.076500000000003</v>
      </c>
      <c r="N4" s="38">
        <v>5.2456300000000002</v>
      </c>
      <c r="O4" s="38">
        <v>5.2456300000000002</v>
      </c>
      <c r="Q4" s="38">
        <v>5.2456300000000002</v>
      </c>
      <c r="R4" s="38">
        <v>5.67</v>
      </c>
      <c r="T4" s="38">
        <v>5.2456300000000002</v>
      </c>
      <c r="U4" s="38">
        <v>5.2456300000000002</v>
      </c>
      <c r="V4" s="38">
        <v>5.67</v>
      </c>
      <c r="W4" s="38">
        <v>5.0225900000000001</v>
      </c>
    </row>
    <row r="5" spans="1:23" x14ac:dyDescent="0.35">
      <c r="A5" s="38" t="s">
        <v>911</v>
      </c>
      <c r="B5" s="38" t="s">
        <v>912</v>
      </c>
      <c r="C5" s="38" t="s">
        <v>913</v>
      </c>
      <c r="D5" s="38">
        <v>1245.0607299999999</v>
      </c>
      <c r="E5" s="38">
        <v>1416.5612599999999</v>
      </c>
      <c r="F5" s="38">
        <v>49.061999999999998</v>
      </c>
      <c r="G5" s="38">
        <v>1599.1559999999999</v>
      </c>
      <c r="H5" s="38">
        <v>17306.883109999999</v>
      </c>
      <c r="I5" s="38">
        <v>1479.46711</v>
      </c>
      <c r="J5" s="38">
        <v>1479.46711</v>
      </c>
      <c r="K5" s="38">
        <v>1479.46711</v>
      </c>
      <c r="L5" s="38">
        <v>1479.46711</v>
      </c>
      <c r="M5" s="38">
        <v>11021.06134</v>
      </c>
      <c r="N5" s="38">
        <v>1479.46711</v>
      </c>
      <c r="O5" s="38">
        <v>1479.46711</v>
      </c>
      <c r="P5" s="38">
        <v>1245.0607299999999</v>
      </c>
      <c r="R5" s="38">
        <v>49.061999999999998</v>
      </c>
      <c r="S5" s="38">
        <v>1245.0607299999999</v>
      </c>
      <c r="V5" s="38">
        <v>49.061999999999998</v>
      </c>
      <c r="W5" s="38">
        <v>1416.5612599999999</v>
      </c>
    </row>
    <row r="6" spans="1:23" x14ac:dyDescent="0.35">
      <c r="A6" s="38" t="s">
        <v>914</v>
      </c>
      <c r="B6" s="38" t="s">
        <v>915</v>
      </c>
      <c r="C6" s="38" t="s">
        <v>916</v>
      </c>
      <c r="D6" s="38">
        <v>7.3964499999999997</v>
      </c>
      <c r="E6" s="38">
        <v>8.4152699999999996</v>
      </c>
      <c r="F6" s="38">
        <v>9.5</v>
      </c>
      <c r="G6" s="38">
        <v>9.5</v>
      </c>
      <c r="H6" s="38">
        <v>102.81385</v>
      </c>
      <c r="I6" s="38">
        <v>8.7889700000000008</v>
      </c>
      <c r="J6" s="38">
        <v>8.7889700000000008</v>
      </c>
      <c r="K6" s="38">
        <v>8.7889700000000008</v>
      </c>
      <c r="L6" s="38">
        <v>8.7889700000000008</v>
      </c>
      <c r="M6" s="38">
        <v>65.472089999999994</v>
      </c>
      <c r="N6" s="38">
        <v>8.7889700000000008</v>
      </c>
      <c r="O6" s="38">
        <v>8.7889700000000008</v>
      </c>
      <c r="P6" s="38">
        <v>7.3964499999999997</v>
      </c>
      <c r="R6" s="38">
        <v>9.5</v>
      </c>
      <c r="S6" s="38">
        <v>7.3964499999999997</v>
      </c>
      <c r="U6" s="38">
        <v>8.7889700000000008</v>
      </c>
      <c r="V6" s="38">
        <v>9.5</v>
      </c>
    </row>
    <row r="7" spans="1:23" x14ac:dyDescent="0.35">
      <c r="A7" s="38" t="s">
        <v>917</v>
      </c>
      <c r="B7" s="38" t="s">
        <v>918</v>
      </c>
      <c r="C7" s="38" t="s">
        <v>916</v>
      </c>
      <c r="D7" s="38">
        <v>158.05045000000001</v>
      </c>
      <c r="E7" s="38">
        <v>179.82105999999999</v>
      </c>
      <c r="F7" s="38">
        <v>203</v>
      </c>
      <c r="G7" s="38">
        <v>203</v>
      </c>
      <c r="H7" s="38">
        <v>2196.9697000000001</v>
      </c>
      <c r="I7" s="38">
        <v>187.80645999999999</v>
      </c>
      <c r="J7" s="38">
        <v>187.80645999999999</v>
      </c>
      <c r="K7" s="38">
        <v>187.80645999999999</v>
      </c>
      <c r="L7" s="38">
        <v>187.80645999999999</v>
      </c>
      <c r="M7" s="38">
        <v>1399.0351499999999</v>
      </c>
      <c r="N7" s="38">
        <v>187.80645999999999</v>
      </c>
      <c r="O7" s="38">
        <v>187.80645999999999</v>
      </c>
      <c r="P7" s="38">
        <v>158.05045000000001</v>
      </c>
      <c r="R7" s="38">
        <v>203</v>
      </c>
      <c r="S7" s="38">
        <v>158.05045000000001</v>
      </c>
      <c r="U7" s="38">
        <v>187.80645999999999</v>
      </c>
      <c r="V7" s="38">
        <v>203</v>
      </c>
    </row>
    <row r="8" spans="1:23" x14ac:dyDescent="0.35">
      <c r="A8" s="38" t="s">
        <v>919</v>
      </c>
      <c r="B8" s="38" t="s">
        <v>920</v>
      </c>
      <c r="C8" s="38" t="s">
        <v>916</v>
      </c>
      <c r="D8" s="38">
        <v>28.10651</v>
      </c>
      <c r="E8" s="38">
        <v>31.97803</v>
      </c>
      <c r="F8" s="38">
        <v>36.1</v>
      </c>
      <c r="G8" s="38">
        <v>36.1</v>
      </c>
      <c r="H8" s="38">
        <v>390.69263999999998</v>
      </c>
      <c r="I8" s="38">
        <v>33.398090000000003</v>
      </c>
      <c r="J8" s="38">
        <v>33.398090000000003</v>
      </c>
      <c r="K8" s="38">
        <v>33.398090000000003</v>
      </c>
      <c r="L8" s="38">
        <v>33.398090000000003</v>
      </c>
      <c r="M8" s="38">
        <v>248.79393999999999</v>
      </c>
      <c r="N8" s="38">
        <v>33.398090000000003</v>
      </c>
      <c r="O8" s="38">
        <v>33.398090000000003</v>
      </c>
      <c r="P8" s="38">
        <v>28.10651</v>
      </c>
      <c r="R8" s="38">
        <v>36.1</v>
      </c>
      <c r="S8" s="38">
        <v>28.10651</v>
      </c>
      <c r="U8" s="38">
        <v>33.398090000000003</v>
      </c>
      <c r="V8" s="38">
        <v>36.1</v>
      </c>
    </row>
    <row r="9" spans="1:23" x14ac:dyDescent="0.35">
      <c r="A9" s="38" t="s">
        <v>921</v>
      </c>
      <c r="B9" s="38" t="s">
        <v>922</v>
      </c>
      <c r="C9" s="38" t="s">
        <v>923</v>
      </c>
      <c r="D9" s="38">
        <v>268.52032000000003</v>
      </c>
      <c r="E9" s="38">
        <v>305.50756999999999</v>
      </c>
      <c r="F9" s="38">
        <v>306.26010000000002</v>
      </c>
      <c r="G9" s="38">
        <v>344.88749999999999</v>
      </c>
      <c r="H9" s="38">
        <v>3732.5486999999998</v>
      </c>
      <c r="I9" s="38">
        <v>319.07438999999999</v>
      </c>
      <c r="J9" s="38">
        <v>319.07438999999999</v>
      </c>
      <c r="K9" s="38">
        <v>319.07438999999999</v>
      </c>
      <c r="L9" s="38">
        <v>319.07438999999999</v>
      </c>
      <c r="M9" s="38">
        <v>2376.89525</v>
      </c>
      <c r="N9" s="38">
        <v>319.07438999999999</v>
      </c>
      <c r="O9" s="38">
        <v>319.07438999999999</v>
      </c>
      <c r="P9" s="38">
        <v>268.52032000000003</v>
      </c>
      <c r="Q9" s="38">
        <v>319.07438999999999</v>
      </c>
      <c r="R9" s="38">
        <v>306.26010000000002</v>
      </c>
      <c r="S9" s="38">
        <v>268.52032000000003</v>
      </c>
      <c r="T9" s="38">
        <v>319.07438999999999</v>
      </c>
      <c r="V9" s="38">
        <v>306.26010000000002</v>
      </c>
      <c r="W9" s="38">
        <v>305.50756999999999</v>
      </c>
    </row>
    <row r="10" spans="1:23" x14ac:dyDescent="0.35">
      <c r="A10" s="38" t="s">
        <v>924</v>
      </c>
      <c r="B10" s="38" t="s">
        <v>925</v>
      </c>
      <c r="C10" s="38" t="s">
        <v>923</v>
      </c>
      <c r="D10" s="38">
        <v>930.21722</v>
      </c>
      <c r="E10" s="38">
        <v>1058.3497199999999</v>
      </c>
      <c r="F10" s="38">
        <v>457.30889999999999</v>
      </c>
      <c r="G10" s="38">
        <v>1194.771</v>
      </c>
      <c r="H10" s="38">
        <v>12930.422070000001</v>
      </c>
      <c r="I10" s="38">
        <v>1105.3483200000001</v>
      </c>
      <c r="J10" s="38">
        <v>1105.3483200000001</v>
      </c>
      <c r="K10" s="38">
        <v>1105.3483200000001</v>
      </c>
      <c r="L10" s="38">
        <v>1105.3483200000001</v>
      </c>
      <c r="M10" s="38">
        <v>8234.1212899999991</v>
      </c>
      <c r="N10" s="38">
        <v>1105.3483200000001</v>
      </c>
      <c r="O10" s="38">
        <v>1105.3483200000001</v>
      </c>
      <c r="P10" s="38">
        <v>930.21722</v>
      </c>
      <c r="Q10" s="38">
        <v>1105.3483200000001</v>
      </c>
      <c r="R10" s="38">
        <v>457.30889999999999</v>
      </c>
      <c r="S10" s="38">
        <v>930.21722</v>
      </c>
      <c r="T10" s="38">
        <v>1105.3483200000001</v>
      </c>
      <c r="V10" s="38">
        <v>457.30889999999999</v>
      </c>
      <c r="W10" s="38">
        <v>1058.3497199999999</v>
      </c>
    </row>
    <row r="11" spans="1:23" x14ac:dyDescent="0.35">
      <c r="A11" s="38" t="s">
        <v>926</v>
      </c>
      <c r="B11" s="38" t="s">
        <v>927</v>
      </c>
      <c r="C11" s="38" t="s">
        <v>923</v>
      </c>
      <c r="D11" s="38">
        <v>261.14449999999999</v>
      </c>
      <c r="E11" s="38">
        <v>297.11577999999997</v>
      </c>
      <c r="F11" s="38">
        <v>128.3826</v>
      </c>
      <c r="G11" s="38">
        <v>335.41399999999999</v>
      </c>
      <c r="H11" s="38">
        <v>3630.0216399999999</v>
      </c>
      <c r="I11" s="38">
        <v>310.30991999999998</v>
      </c>
      <c r="J11" s="38">
        <v>310.30991999999998</v>
      </c>
      <c r="K11" s="38">
        <v>310.30991999999998</v>
      </c>
      <c r="L11" s="38">
        <v>310.30991999999998</v>
      </c>
      <c r="M11" s="38">
        <v>2311.6057799999999</v>
      </c>
      <c r="N11" s="38">
        <v>310.30991999999998</v>
      </c>
      <c r="O11" s="38">
        <v>310.30991999999998</v>
      </c>
      <c r="P11" s="38">
        <v>261.14449999999999</v>
      </c>
      <c r="Q11" s="38">
        <v>310.30991999999998</v>
      </c>
      <c r="R11" s="38">
        <v>128.3826</v>
      </c>
      <c r="S11" s="38">
        <v>261.14449999999999</v>
      </c>
      <c r="T11" s="38">
        <v>310.30991999999998</v>
      </c>
      <c r="V11" s="38">
        <v>128.3826</v>
      </c>
      <c r="W11" s="38">
        <v>297.11577999999997</v>
      </c>
    </row>
    <row r="12" spans="1:23" x14ac:dyDescent="0.35">
      <c r="A12" s="38" t="s">
        <v>928</v>
      </c>
      <c r="B12" s="38" t="s">
        <v>929</v>
      </c>
      <c r="C12" s="38" t="s">
        <v>923</v>
      </c>
      <c r="D12" s="38">
        <v>930.21722</v>
      </c>
      <c r="E12" s="38">
        <v>1058.3497199999999</v>
      </c>
      <c r="F12" s="38">
        <v>457.30889999999999</v>
      </c>
      <c r="G12" s="38">
        <v>1194.771</v>
      </c>
      <c r="H12" s="38">
        <v>12930.422070000001</v>
      </c>
      <c r="I12" s="38">
        <v>1105.3483200000001</v>
      </c>
      <c r="J12" s="38">
        <v>1105.3483200000001</v>
      </c>
      <c r="K12" s="38">
        <v>1105.3483200000001</v>
      </c>
      <c r="L12" s="38">
        <v>1105.3483200000001</v>
      </c>
      <c r="M12" s="38">
        <v>8234.1212899999991</v>
      </c>
      <c r="N12" s="38">
        <v>1105.3483200000001</v>
      </c>
      <c r="O12" s="38">
        <v>1105.3483200000001</v>
      </c>
      <c r="P12" s="38">
        <v>930.21722</v>
      </c>
      <c r="Q12" s="38">
        <v>1105.3483200000001</v>
      </c>
      <c r="R12" s="38">
        <v>457.30889999999999</v>
      </c>
      <c r="S12" s="38">
        <v>930.21722</v>
      </c>
      <c r="T12" s="38">
        <v>1105.3483200000001</v>
      </c>
      <c r="V12" s="38">
        <v>457.30889999999999</v>
      </c>
      <c r="W12" s="38">
        <v>1058.3497199999999</v>
      </c>
    </row>
    <row r="13" spans="1:23" x14ac:dyDescent="0.35">
      <c r="A13" s="38" t="s">
        <v>930</v>
      </c>
      <c r="B13" s="38" t="s">
        <v>931</v>
      </c>
      <c r="C13" s="38" t="s">
        <v>913</v>
      </c>
      <c r="D13" s="38">
        <v>4.08751</v>
      </c>
      <c r="E13" s="38">
        <v>4.6505400000000003</v>
      </c>
      <c r="F13" s="38">
        <v>5.25</v>
      </c>
      <c r="G13" s="38">
        <v>5.25</v>
      </c>
      <c r="H13" s="38">
        <v>56.818179999999998</v>
      </c>
      <c r="I13" s="38">
        <v>4.8570599999999997</v>
      </c>
      <c r="J13" s="38">
        <v>4.8570599999999997</v>
      </c>
      <c r="K13" s="38">
        <v>4.8570599999999997</v>
      </c>
      <c r="L13" s="38">
        <v>4.8570599999999997</v>
      </c>
      <c r="M13" s="38">
        <v>36.181939999999997</v>
      </c>
      <c r="N13" s="38">
        <v>4.8570599999999997</v>
      </c>
      <c r="O13" s="38">
        <v>4.8570599999999997</v>
      </c>
      <c r="P13" s="38">
        <v>4.08751</v>
      </c>
      <c r="Q13" s="38">
        <v>4.8570599999999997</v>
      </c>
      <c r="R13" s="38">
        <v>5.25</v>
      </c>
      <c r="S13" s="38">
        <v>4.08751</v>
      </c>
      <c r="T13" s="38">
        <v>4.8570599999999997</v>
      </c>
      <c r="U13" s="38">
        <v>4.8570599999999997</v>
      </c>
      <c r="V13" s="38">
        <v>5.25</v>
      </c>
      <c r="W13" s="38">
        <v>4.6505400000000003</v>
      </c>
    </row>
    <row r="14" spans="1:23" x14ac:dyDescent="0.35">
      <c r="A14" s="38" t="s">
        <v>932</v>
      </c>
      <c r="B14" s="38" t="s">
        <v>933</v>
      </c>
      <c r="C14" s="38" t="s">
        <v>913</v>
      </c>
      <c r="D14" s="38">
        <v>36.982250000000001</v>
      </c>
      <c r="E14" s="38">
        <v>42.076360000000001</v>
      </c>
      <c r="F14" s="38">
        <v>47.5</v>
      </c>
      <c r="G14" s="38">
        <v>47.5</v>
      </c>
      <c r="H14" s="38">
        <v>514.06925999999999</v>
      </c>
      <c r="I14" s="38">
        <v>43.944859999999998</v>
      </c>
      <c r="J14" s="38">
        <v>43.944859999999998</v>
      </c>
      <c r="K14" s="38">
        <v>43.944859999999998</v>
      </c>
      <c r="L14" s="38">
        <v>43.944859999999998</v>
      </c>
      <c r="M14" s="38">
        <v>327.36043999999998</v>
      </c>
      <c r="N14" s="38">
        <v>43.944859999999998</v>
      </c>
      <c r="O14" s="38">
        <v>43.944859999999998</v>
      </c>
      <c r="P14" s="38">
        <v>36.982250000000001</v>
      </c>
      <c r="Q14" s="38">
        <v>43.944859999999998</v>
      </c>
      <c r="R14" s="38">
        <v>47.5</v>
      </c>
      <c r="S14" s="38">
        <v>36.982250000000001</v>
      </c>
      <c r="T14" s="38">
        <v>43.944859999999998</v>
      </c>
      <c r="U14" s="38">
        <v>43.944859999999998</v>
      </c>
      <c r="V14" s="38">
        <v>47.5</v>
      </c>
      <c r="W14" s="38">
        <v>42.076360000000001</v>
      </c>
    </row>
    <row r="15" spans="1:23" x14ac:dyDescent="0.35">
      <c r="A15" s="38" t="s">
        <v>934</v>
      </c>
      <c r="B15" s="38" t="s">
        <v>935</v>
      </c>
      <c r="C15" s="38" t="s">
        <v>936</v>
      </c>
      <c r="D15" s="38">
        <v>358.35316999999998</v>
      </c>
      <c r="E15" s="38">
        <v>407.71442999999999</v>
      </c>
      <c r="F15" s="38">
        <v>97.499690000000001</v>
      </c>
      <c r="G15" s="38">
        <v>460.26880999999997</v>
      </c>
      <c r="H15" s="38">
        <v>4981.26422</v>
      </c>
      <c r="I15" s="38">
        <v>425.81997000000001</v>
      </c>
      <c r="J15" s="38">
        <v>425.81997000000001</v>
      </c>
      <c r="K15" s="38">
        <v>425.81997000000001</v>
      </c>
      <c r="L15" s="38">
        <v>425.81997000000001</v>
      </c>
      <c r="M15" s="38">
        <v>3172.08005</v>
      </c>
      <c r="N15" s="38">
        <v>425.81997000000001</v>
      </c>
      <c r="O15" s="38">
        <v>425.81997000000001</v>
      </c>
      <c r="P15" s="38">
        <v>358.35316999999998</v>
      </c>
      <c r="R15" s="38">
        <v>97.499690000000001</v>
      </c>
      <c r="S15" s="38">
        <v>358.35316999999998</v>
      </c>
      <c r="V15" s="38">
        <v>97.499690000000001</v>
      </c>
    </row>
    <row r="16" spans="1:23" x14ac:dyDescent="0.35">
      <c r="A16" s="38" t="s">
        <v>49</v>
      </c>
      <c r="B16" s="38" t="s">
        <v>50</v>
      </c>
      <c r="C16" s="38" t="s">
        <v>936</v>
      </c>
      <c r="D16" s="38">
        <v>1059.0971</v>
      </c>
      <c r="E16" s="38">
        <v>1204.9821199999999</v>
      </c>
      <c r="F16" s="38">
        <v>288.15607</v>
      </c>
      <c r="G16" s="38">
        <v>1360.30431</v>
      </c>
      <c r="H16" s="38">
        <v>14721.908160000001</v>
      </c>
      <c r="I16" s="38">
        <v>1258.4922799999999</v>
      </c>
      <c r="J16" s="38">
        <v>1258.4922799999999</v>
      </c>
      <c r="K16" s="38">
        <v>1258.4922799999999</v>
      </c>
      <c r="L16" s="38">
        <v>1258.4922799999999</v>
      </c>
      <c r="M16" s="38">
        <v>9374.9435799999992</v>
      </c>
      <c r="N16" s="38">
        <v>1258.4922799999999</v>
      </c>
      <c r="O16" s="38">
        <v>1258.4922799999999</v>
      </c>
      <c r="P16" s="38">
        <v>1059.0971</v>
      </c>
      <c r="R16" s="38">
        <v>288.15607</v>
      </c>
      <c r="S16" s="38">
        <v>1059.0971</v>
      </c>
      <c r="V16" s="38">
        <v>288.15607</v>
      </c>
    </row>
    <row r="17" spans="1:23" x14ac:dyDescent="0.35">
      <c r="A17" s="38" t="s">
        <v>56</v>
      </c>
      <c r="B17" s="38" t="s">
        <v>57</v>
      </c>
      <c r="C17" s="38" t="s">
        <v>916</v>
      </c>
      <c r="D17" s="38">
        <v>2194.7304899999999</v>
      </c>
      <c r="E17" s="38">
        <v>2497.0430000000001</v>
      </c>
      <c r="F17" s="38">
        <v>1808.66598</v>
      </c>
      <c r="G17" s="38">
        <v>2818.9118400000002</v>
      </c>
      <c r="H17" s="38">
        <v>30507.70391</v>
      </c>
      <c r="I17" s="38">
        <v>2607.93028</v>
      </c>
      <c r="J17" s="38">
        <v>2607.93028</v>
      </c>
      <c r="K17" s="38">
        <v>2607.93028</v>
      </c>
      <c r="L17" s="38">
        <v>2607.93028</v>
      </c>
      <c r="M17" s="38">
        <v>19427.37313</v>
      </c>
      <c r="N17" s="38">
        <v>2607.93028</v>
      </c>
      <c r="O17" s="38">
        <v>2607.93028</v>
      </c>
      <c r="P17" s="38">
        <v>2194.7304899999999</v>
      </c>
      <c r="Q17" s="38">
        <v>2607.93028</v>
      </c>
      <c r="R17" s="38">
        <v>1808.66598</v>
      </c>
      <c r="S17" s="38">
        <v>2194.7304899999999</v>
      </c>
      <c r="V17" s="38">
        <v>1808.66598</v>
      </c>
    </row>
    <row r="18" spans="1:23" x14ac:dyDescent="0.35">
      <c r="A18" s="38" t="s">
        <v>937</v>
      </c>
      <c r="B18" s="38" t="s">
        <v>938</v>
      </c>
      <c r="C18" s="38" t="s">
        <v>939</v>
      </c>
      <c r="D18" s="38">
        <v>3.7109999999999997E-2</v>
      </c>
      <c r="E18" s="38">
        <v>4.2220000000000001E-2</v>
      </c>
      <c r="F18" s="38">
        <v>4.7660000000000001E-2</v>
      </c>
      <c r="G18" s="38">
        <v>4.7660000000000001E-2</v>
      </c>
      <c r="H18" s="38">
        <v>0.51580000000000004</v>
      </c>
      <c r="I18" s="38">
        <v>4.4089999999999997E-2</v>
      </c>
      <c r="J18" s="38">
        <v>4.4089999999999997E-2</v>
      </c>
      <c r="K18" s="38">
        <v>4.4089999999999997E-2</v>
      </c>
      <c r="L18" s="38">
        <v>4.4089999999999997E-2</v>
      </c>
      <c r="M18" s="38">
        <v>0.32845999999999997</v>
      </c>
      <c r="N18" s="38">
        <v>4.4089999999999997E-2</v>
      </c>
      <c r="O18" s="38">
        <v>4.4089999999999997E-2</v>
      </c>
      <c r="P18" s="38">
        <v>3.7109999999999997E-2</v>
      </c>
      <c r="R18" s="38">
        <v>4.7660000000000001E-2</v>
      </c>
      <c r="S18" s="38">
        <v>3.7109999999999997E-2</v>
      </c>
      <c r="V18" s="38">
        <v>4.7660000000000001E-2</v>
      </c>
    </row>
    <row r="19" spans="1:23" x14ac:dyDescent="0.35">
      <c r="A19" s="38" t="s">
        <v>510</v>
      </c>
      <c r="B19" s="38" t="s">
        <v>511</v>
      </c>
      <c r="C19" s="38" t="s">
        <v>939</v>
      </c>
      <c r="D19" s="38">
        <v>36.74868</v>
      </c>
      <c r="E19" s="38">
        <v>41.810609999999997</v>
      </c>
      <c r="F19" s="38">
        <v>47.2</v>
      </c>
      <c r="G19" s="38">
        <v>47.2</v>
      </c>
      <c r="H19" s="38">
        <v>510.82251000000002</v>
      </c>
      <c r="I19" s="38">
        <v>43.667310000000001</v>
      </c>
      <c r="J19" s="38">
        <v>43.667310000000001</v>
      </c>
      <c r="K19" s="38">
        <v>43.667310000000001</v>
      </c>
      <c r="L19" s="38">
        <v>43.667310000000001</v>
      </c>
      <c r="M19" s="38">
        <v>325.29289999999997</v>
      </c>
      <c r="N19" s="38">
        <v>43.667310000000001</v>
      </c>
      <c r="O19" s="38">
        <v>43.667310000000001</v>
      </c>
      <c r="P19" s="38">
        <v>36.74868</v>
      </c>
      <c r="R19" s="38">
        <v>47.2</v>
      </c>
      <c r="S19" s="38">
        <v>36.74868</v>
      </c>
      <c r="V19" s="38">
        <v>47.2</v>
      </c>
    </row>
    <row r="20" spans="1:23" x14ac:dyDescent="0.35">
      <c r="A20" s="38" t="s">
        <v>940</v>
      </c>
      <c r="B20" s="38" t="s">
        <v>63</v>
      </c>
      <c r="C20" s="38" t="s">
        <v>939</v>
      </c>
      <c r="D20" s="38">
        <v>25.428180000000001</v>
      </c>
      <c r="E20" s="38">
        <v>33.1693</v>
      </c>
      <c r="F20" s="38">
        <v>37.44482</v>
      </c>
      <c r="G20" s="38">
        <v>30.7681</v>
      </c>
      <c r="H20" s="38">
        <v>405.24700000000001</v>
      </c>
      <c r="I20" s="38">
        <v>34.64226</v>
      </c>
      <c r="J20" s="38">
        <v>34.64226</v>
      </c>
      <c r="K20" s="38">
        <v>34.64226</v>
      </c>
      <c r="L20" s="38">
        <v>34.64226</v>
      </c>
      <c r="M20" s="38">
        <v>258.06218000000001</v>
      </c>
      <c r="N20" s="38">
        <v>34.64226</v>
      </c>
      <c r="O20" s="38">
        <v>34.64226</v>
      </c>
      <c r="P20" s="38">
        <v>29.153549999999999</v>
      </c>
      <c r="R20" s="38">
        <v>30.7681</v>
      </c>
      <c r="S20" s="38">
        <v>25.428180000000001</v>
      </c>
      <c r="V20" s="38">
        <v>35.830820000000003</v>
      </c>
    </row>
    <row r="21" spans="1:23" x14ac:dyDescent="0.35">
      <c r="A21" s="38" t="s">
        <v>941</v>
      </c>
      <c r="B21" s="38" t="s">
        <v>67</v>
      </c>
      <c r="C21" s="38" t="s">
        <v>939</v>
      </c>
      <c r="D21" s="38">
        <v>24.770620000000001</v>
      </c>
      <c r="E21" s="38">
        <v>28.182639999999999</v>
      </c>
      <c r="F21" s="38">
        <v>30.444030000000001</v>
      </c>
      <c r="G21" s="38">
        <v>31.815380000000001</v>
      </c>
      <c r="H21" s="38">
        <v>344.32227999999998</v>
      </c>
      <c r="I21" s="38">
        <v>29.434149999999999</v>
      </c>
      <c r="J21" s="38">
        <v>29.434149999999999</v>
      </c>
      <c r="K21" s="38">
        <v>29.434149999999999</v>
      </c>
      <c r="L21" s="38">
        <v>29.434149999999999</v>
      </c>
      <c r="M21" s="38">
        <v>219.26517999999999</v>
      </c>
      <c r="N21" s="38">
        <v>29.434149999999999</v>
      </c>
      <c r="O21" s="38">
        <v>29.434149999999999</v>
      </c>
      <c r="P21" s="38">
        <v>24.770620000000001</v>
      </c>
      <c r="R21" s="38">
        <v>30.444030000000001</v>
      </c>
      <c r="S21" s="38">
        <v>24.770620000000001</v>
      </c>
      <c r="V21" s="38">
        <v>30.444030000000001</v>
      </c>
    </row>
    <row r="22" spans="1:23" x14ac:dyDescent="0.35">
      <c r="A22" s="38" t="s">
        <v>942</v>
      </c>
      <c r="B22" s="38" t="s">
        <v>514</v>
      </c>
      <c r="C22" s="38" t="s">
        <v>910</v>
      </c>
      <c r="D22" s="38">
        <v>73.425120000000007</v>
      </c>
      <c r="E22" s="38">
        <v>97.918329999999997</v>
      </c>
      <c r="F22" s="38">
        <v>110.54</v>
      </c>
      <c r="G22" s="38">
        <v>88.844399999999993</v>
      </c>
      <c r="H22" s="38">
        <v>1196.32035</v>
      </c>
      <c r="I22" s="38">
        <v>85.1</v>
      </c>
      <c r="J22" s="38">
        <v>102.26663000000001</v>
      </c>
      <c r="K22" s="38">
        <v>102.26663000000001</v>
      </c>
      <c r="L22" s="38">
        <v>102.26663000000001</v>
      </c>
      <c r="M22" s="38">
        <v>761.81943000000001</v>
      </c>
      <c r="N22" s="38">
        <v>102.26663000000001</v>
      </c>
      <c r="O22" s="38">
        <v>85.1</v>
      </c>
      <c r="P22" s="38">
        <v>86.06353</v>
      </c>
      <c r="Q22" s="38">
        <v>85.1</v>
      </c>
      <c r="R22" s="38">
        <v>88.844399999999993</v>
      </c>
      <c r="S22" s="38">
        <v>73.425120000000007</v>
      </c>
      <c r="T22" s="38">
        <v>85.1</v>
      </c>
      <c r="V22" s="38">
        <v>105.74</v>
      </c>
      <c r="W22" s="38">
        <v>86.256699999999995</v>
      </c>
    </row>
    <row r="23" spans="1:23" x14ac:dyDescent="0.35">
      <c r="A23" s="38" t="s">
        <v>943</v>
      </c>
      <c r="B23" s="38" t="s">
        <v>944</v>
      </c>
      <c r="C23" s="38" t="s">
        <v>910</v>
      </c>
      <c r="D23" s="38">
        <v>7.69231</v>
      </c>
      <c r="E23" s="38">
        <v>8.7518799999999999</v>
      </c>
      <c r="F23" s="38">
        <v>9.8800000000000008</v>
      </c>
      <c r="G23" s="38">
        <v>9.8800000000000008</v>
      </c>
      <c r="H23" s="38">
        <v>106.92641</v>
      </c>
      <c r="I23" s="38">
        <v>9.14053</v>
      </c>
      <c r="J23" s="38">
        <v>9.14053</v>
      </c>
      <c r="K23" s="38">
        <v>9.14053</v>
      </c>
      <c r="L23" s="38">
        <v>9.14053</v>
      </c>
      <c r="M23" s="38">
        <v>68.090969999999999</v>
      </c>
      <c r="N23" s="38">
        <v>9.14053</v>
      </c>
      <c r="O23" s="38">
        <v>9.14053</v>
      </c>
      <c r="Q23" s="38">
        <v>9.14053</v>
      </c>
      <c r="R23" s="38">
        <v>9.8800000000000008</v>
      </c>
      <c r="T23" s="38">
        <v>9.14053</v>
      </c>
      <c r="U23" s="38">
        <v>9.14053</v>
      </c>
      <c r="V23" s="38">
        <v>9.8800000000000008</v>
      </c>
      <c r="W23" s="38">
        <v>8.7518799999999999</v>
      </c>
    </row>
    <row r="24" spans="1:23" x14ac:dyDescent="0.35">
      <c r="A24" s="38" t="s">
        <v>945</v>
      </c>
      <c r="B24" s="38" t="s">
        <v>946</v>
      </c>
      <c r="C24" s="38" t="s">
        <v>913</v>
      </c>
      <c r="D24" s="38">
        <v>4.4534399999999996</v>
      </c>
      <c r="E24" s="38">
        <v>5.0668800000000003</v>
      </c>
      <c r="F24" s="38">
        <v>5.72</v>
      </c>
      <c r="G24" s="38">
        <v>5.72</v>
      </c>
      <c r="H24" s="38">
        <v>61.904760000000003</v>
      </c>
      <c r="I24" s="38">
        <v>5.2918900000000004</v>
      </c>
      <c r="J24" s="38">
        <v>5.2918900000000004</v>
      </c>
      <c r="K24" s="38">
        <v>5.2918900000000004</v>
      </c>
      <c r="L24" s="38">
        <v>5.2918900000000004</v>
      </c>
      <c r="M24" s="38">
        <v>39.42109</v>
      </c>
      <c r="N24" s="38">
        <v>5.2918900000000004</v>
      </c>
      <c r="O24" s="38">
        <v>5.2918900000000004</v>
      </c>
      <c r="P24" s="38">
        <v>4.4534399999999996</v>
      </c>
      <c r="Q24" s="38">
        <v>5.2918900000000004</v>
      </c>
      <c r="R24" s="38">
        <v>5.72</v>
      </c>
      <c r="S24" s="38">
        <v>4.4534399999999996</v>
      </c>
      <c r="T24" s="38">
        <v>5.2918900000000004</v>
      </c>
      <c r="U24" s="38">
        <v>5.2918900000000004</v>
      </c>
      <c r="V24" s="38">
        <v>5.72</v>
      </c>
      <c r="W24" s="38">
        <v>5.0668800000000003</v>
      </c>
    </row>
    <row r="25" spans="1:23" x14ac:dyDescent="0.35">
      <c r="A25" s="38" t="s">
        <v>947</v>
      </c>
      <c r="B25" s="38" t="s">
        <v>948</v>
      </c>
      <c r="C25" s="38" t="s">
        <v>913</v>
      </c>
      <c r="D25" s="38">
        <v>1.0000000000000001E-5</v>
      </c>
      <c r="E25" s="38">
        <v>1.0000000000000001E-5</v>
      </c>
      <c r="F25" s="38">
        <v>1.0000000000000001E-5</v>
      </c>
      <c r="G25" s="38">
        <v>1.0000000000000001E-5</v>
      </c>
      <c r="H25" s="38">
        <v>1.1E-4</v>
      </c>
      <c r="I25" s="38">
        <v>1.0000000000000001E-5</v>
      </c>
      <c r="J25" s="38">
        <v>1.0000000000000001E-5</v>
      </c>
      <c r="K25" s="38">
        <v>1.0000000000000001E-5</v>
      </c>
      <c r="L25" s="38">
        <v>1.0000000000000001E-5</v>
      </c>
      <c r="M25" s="38">
        <v>6.9999999999999994E-5</v>
      </c>
      <c r="N25" s="38">
        <v>1.0000000000000001E-5</v>
      </c>
      <c r="O25" s="38">
        <v>1.0000000000000001E-5</v>
      </c>
      <c r="P25" s="38">
        <v>1.0000000000000001E-5</v>
      </c>
      <c r="Q25" s="38">
        <v>1.0000000000000001E-5</v>
      </c>
      <c r="R25" s="38">
        <v>1.0000000000000001E-5</v>
      </c>
      <c r="S25" s="38">
        <v>1.0000000000000001E-5</v>
      </c>
      <c r="T25" s="38">
        <v>1.0000000000000001E-5</v>
      </c>
      <c r="V25" s="38">
        <v>1.0000000000000001E-5</v>
      </c>
      <c r="W25" s="38">
        <v>1.0000000000000001E-5</v>
      </c>
    </row>
    <row r="26" spans="1:23" x14ac:dyDescent="0.35">
      <c r="A26" s="38" t="s">
        <v>949</v>
      </c>
      <c r="B26" s="38" t="s">
        <v>950</v>
      </c>
      <c r="C26" s="38" t="s">
        <v>913</v>
      </c>
      <c r="D26" s="38">
        <v>1.0000000000000001E-5</v>
      </c>
      <c r="E26" s="38">
        <v>1.0000000000000001E-5</v>
      </c>
      <c r="F26" s="38">
        <v>1.0000000000000001E-5</v>
      </c>
      <c r="G26" s="38">
        <v>1.0000000000000001E-5</v>
      </c>
      <c r="H26" s="38">
        <v>1.1E-4</v>
      </c>
      <c r="I26" s="38">
        <v>1.0000000000000001E-5</v>
      </c>
      <c r="J26" s="38">
        <v>1.0000000000000001E-5</v>
      </c>
      <c r="K26" s="38">
        <v>1.0000000000000001E-5</v>
      </c>
      <c r="L26" s="38">
        <v>1.0000000000000001E-5</v>
      </c>
      <c r="M26" s="38">
        <v>6.9999999999999994E-5</v>
      </c>
      <c r="N26" s="38">
        <v>1.0000000000000001E-5</v>
      </c>
      <c r="O26" s="38">
        <v>1.0000000000000001E-5</v>
      </c>
      <c r="P26" s="38">
        <v>1.0000000000000001E-5</v>
      </c>
      <c r="Q26" s="38">
        <v>1.0000000000000001E-5</v>
      </c>
      <c r="R26" s="38">
        <v>1.0000000000000001E-5</v>
      </c>
      <c r="S26" s="38">
        <v>1.0000000000000001E-5</v>
      </c>
      <c r="T26" s="38">
        <v>1.0000000000000001E-5</v>
      </c>
      <c r="U26" s="38">
        <v>1.0000000000000001E-5</v>
      </c>
      <c r="V26" s="38">
        <v>1.0000000000000001E-5</v>
      </c>
      <c r="W26" s="38">
        <v>1.0000000000000001E-5</v>
      </c>
    </row>
    <row r="27" spans="1:23" x14ac:dyDescent="0.35">
      <c r="A27" s="38" t="s">
        <v>70</v>
      </c>
      <c r="B27" s="38" t="s">
        <v>71</v>
      </c>
      <c r="C27" s="38" t="s">
        <v>936</v>
      </c>
      <c r="D27" s="38">
        <v>590.96681000000001</v>
      </c>
      <c r="E27" s="38">
        <v>672.36935000000005</v>
      </c>
      <c r="F27" s="38">
        <v>289.52987000000002</v>
      </c>
      <c r="G27" s="38">
        <v>759.03777000000002</v>
      </c>
      <c r="H27" s="38">
        <v>8214.6944299999996</v>
      </c>
      <c r="I27" s="38">
        <v>702.22754999999995</v>
      </c>
      <c r="J27" s="38">
        <v>702.22754999999995</v>
      </c>
      <c r="K27" s="38">
        <v>702.22754999999995</v>
      </c>
      <c r="L27" s="38">
        <v>702.22754999999995</v>
      </c>
      <c r="M27" s="38">
        <v>5231.1355199999998</v>
      </c>
      <c r="N27" s="38">
        <v>702.22754999999995</v>
      </c>
      <c r="O27" s="38">
        <v>702.22754999999995</v>
      </c>
      <c r="P27" s="38">
        <v>590.96681000000001</v>
      </c>
      <c r="R27" s="38">
        <v>289.52987000000002</v>
      </c>
      <c r="S27" s="38">
        <v>590.96681000000001</v>
      </c>
      <c r="V27" s="38">
        <v>289.52987000000002</v>
      </c>
    </row>
    <row r="28" spans="1:23" x14ac:dyDescent="0.35">
      <c r="A28" s="38" t="s">
        <v>951</v>
      </c>
      <c r="B28" s="38" t="s">
        <v>952</v>
      </c>
      <c r="C28" s="38" t="s">
        <v>910</v>
      </c>
      <c r="D28" s="38">
        <v>44.635629999999999</v>
      </c>
      <c r="E28" s="38">
        <v>50.783949999999997</v>
      </c>
      <c r="F28" s="38">
        <v>57.33</v>
      </c>
      <c r="G28" s="38">
        <v>57.33</v>
      </c>
      <c r="H28" s="38">
        <v>620.45455000000004</v>
      </c>
      <c r="I28" s="38">
        <v>53.03913</v>
      </c>
      <c r="J28" s="38">
        <v>53.03913</v>
      </c>
      <c r="K28" s="38">
        <v>53.03913</v>
      </c>
      <c r="L28" s="38">
        <v>53.03913</v>
      </c>
      <c r="M28" s="38">
        <v>395.10682000000003</v>
      </c>
      <c r="N28" s="38">
        <v>53.03913</v>
      </c>
      <c r="O28" s="38">
        <v>53.03913</v>
      </c>
      <c r="Q28" s="38">
        <v>53.03913</v>
      </c>
      <c r="R28" s="38">
        <v>57.33</v>
      </c>
      <c r="T28" s="38">
        <v>53.03913</v>
      </c>
      <c r="U28" s="38">
        <v>53.03913</v>
      </c>
      <c r="V28" s="38">
        <v>57.33</v>
      </c>
      <c r="W28" s="38">
        <v>50.783949999999997</v>
      </c>
    </row>
    <row r="29" spans="1:23" x14ac:dyDescent="0.35">
      <c r="A29" s="38" t="s">
        <v>953</v>
      </c>
      <c r="B29" s="38" t="s">
        <v>954</v>
      </c>
      <c r="C29" s="38" t="s">
        <v>913</v>
      </c>
      <c r="D29" s="38">
        <v>2.6705100000000002</v>
      </c>
      <c r="E29" s="38">
        <v>3.0383599999999999</v>
      </c>
      <c r="F29" s="38">
        <v>3.43</v>
      </c>
      <c r="G29" s="38">
        <v>3.43</v>
      </c>
      <c r="H29" s="38">
        <v>37.121209999999998</v>
      </c>
      <c r="I29" s="38">
        <v>3.1732800000000001</v>
      </c>
      <c r="J29" s="38">
        <v>3.1732800000000001</v>
      </c>
      <c r="K29" s="38">
        <v>3.1732800000000001</v>
      </c>
      <c r="L29" s="38">
        <v>3.1732800000000001</v>
      </c>
      <c r="M29" s="38">
        <v>23.638870000000001</v>
      </c>
      <c r="N29" s="38">
        <v>3.1732800000000001</v>
      </c>
      <c r="O29" s="38">
        <v>3.1732800000000001</v>
      </c>
      <c r="P29" s="38">
        <v>2.6705100000000002</v>
      </c>
      <c r="Q29" s="38">
        <v>3.1732800000000001</v>
      </c>
      <c r="R29" s="38">
        <v>3.43</v>
      </c>
      <c r="S29" s="38">
        <v>2.6705100000000002</v>
      </c>
      <c r="T29" s="38">
        <v>3.1732800000000001</v>
      </c>
      <c r="U29" s="38">
        <v>3.1732800000000001</v>
      </c>
      <c r="V29" s="38">
        <v>3.43</v>
      </c>
      <c r="W29" s="38">
        <v>3.0383599999999999</v>
      </c>
    </row>
    <row r="30" spans="1:23" x14ac:dyDescent="0.35">
      <c r="A30" s="38" t="s">
        <v>955</v>
      </c>
      <c r="B30" s="38" t="s">
        <v>956</v>
      </c>
      <c r="C30" s="38" t="s">
        <v>913</v>
      </c>
      <c r="D30" s="38">
        <v>3.6982200000000001</v>
      </c>
      <c r="E30" s="38">
        <v>4.2076399999999996</v>
      </c>
      <c r="F30" s="38">
        <v>4.75</v>
      </c>
      <c r="G30" s="38">
        <v>4.75</v>
      </c>
      <c r="H30" s="38">
        <v>51.406930000000003</v>
      </c>
      <c r="I30" s="38">
        <v>4.3944900000000002</v>
      </c>
      <c r="J30" s="38">
        <v>4.3944900000000002</v>
      </c>
      <c r="K30" s="38">
        <v>4.3944900000000002</v>
      </c>
      <c r="L30" s="38">
        <v>4.3944900000000002</v>
      </c>
      <c r="M30" s="38">
        <v>32.736040000000003</v>
      </c>
      <c r="N30" s="38">
        <v>4.3944900000000002</v>
      </c>
      <c r="O30" s="38">
        <v>4.3944900000000002</v>
      </c>
      <c r="P30" s="38">
        <v>3.6982200000000001</v>
      </c>
      <c r="Q30" s="38">
        <v>4.3944900000000002</v>
      </c>
      <c r="R30" s="38">
        <v>4.75</v>
      </c>
      <c r="S30" s="38">
        <v>3.6982200000000001</v>
      </c>
      <c r="T30" s="38">
        <v>4.3944900000000002</v>
      </c>
      <c r="V30" s="38">
        <v>4.75</v>
      </c>
      <c r="W30" s="38">
        <v>4.2076399999999996</v>
      </c>
    </row>
    <row r="31" spans="1:23" x14ac:dyDescent="0.35">
      <c r="A31" s="38" t="s">
        <v>517</v>
      </c>
      <c r="B31" s="38" t="s">
        <v>518</v>
      </c>
      <c r="C31" s="38" t="s">
        <v>913</v>
      </c>
      <c r="D31" s="38">
        <v>3.3245100000000001</v>
      </c>
      <c r="E31" s="38">
        <v>3.7824399999999998</v>
      </c>
      <c r="F31" s="38">
        <v>4.2699999999999996</v>
      </c>
      <c r="G31" s="38">
        <v>4.2699999999999996</v>
      </c>
      <c r="H31" s="38">
        <v>46.212119999999999</v>
      </c>
      <c r="I31" s="38">
        <v>3.9504100000000002</v>
      </c>
      <c r="J31" s="38">
        <v>3.9504100000000002</v>
      </c>
      <c r="K31" s="38">
        <v>3.9504100000000002</v>
      </c>
      <c r="L31" s="38">
        <v>3.9504100000000002</v>
      </c>
      <c r="M31" s="38">
        <v>29.427980000000002</v>
      </c>
      <c r="N31" s="38">
        <v>3.9504100000000002</v>
      </c>
      <c r="O31" s="38">
        <v>3.9504100000000002</v>
      </c>
      <c r="P31" s="38">
        <v>3.3245100000000001</v>
      </c>
      <c r="Q31" s="38">
        <v>3.9504100000000002</v>
      </c>
      <c r="R31" s="38">
        <v>4.2699999999999996</v>
      </c>
      <c r="S31" s="38">
        <v>3.3245100000000001</v>
      </c>
      <c r="T31" s="38">
        <v>3.9504100000000002</v>
      </c>
      <c r="V31" s="38">
        <v>4.2699999999999996</v>
      </c>
      <c r="W31" s="38">
        <v>3.7824399999999998</v>
      </c>
    </row>
    <row r="32" spans="1:23" x14ac:dyDescent="0.35">
      <c r="A32" s="38" t="s">
        <v>519</v>
      </c>
      <c r="B32" s="38" t="s">
        <v>520</v>
      </c>
      <c r="C32" s="38" t="s">
        <v>913</v>
      </c>
      <c r="D32" s="38">
        <v>3.1999399999999998</v>
      </c>
      <c r="E32" s="38">
        <v>3.6407099999999999</v>
      </c>
      <c r="F32" s="38">
        <v>4.1100000000000003</v>
      </c>
      <c r="G32" s="38">
        <v>4.1100000000000003</v>
      </c>
      <c r="H32" s="38">
        <v>44.480519999999999</v>
      </c>
      <c r="I32" s="38">
        <v>3.8023899999999999</v>
      </c>
      <c r="J32" s="38">
        <v>3.8023899999999999</v>
      </c>
      <c r="K32" s="38">
        <v>3.8023899999999999</v>
      </c>
      <c r="L32" s="38">
        <v>3.8023899999999999</v>
      </c>
      <c r="M32" s="38">
        <v>28.325289999999999</v>
      </c>
      <c r="N32" s="38">
        <v>3.8023899999999999</v>
      </c>
      <c r="O32" s="38">
        <v>3.8023899999999999</v>
      </c>
      <c r="P32" s="38">
        <v>3.1999399999999998</v>
      </c>
      <c r="Q32" s="38">
        <v>3.8023899999999999</v>
      </c>
      <c r="R32" s="38">
        <v>4.1100000000000003</v>
      </c>
      <c r="S32" s="38">
        <v>3.1999399999999998</v>
      </c>
      <c r="T32" s="38">
        <v>3.8023899999999999</v>
      </c>
      <c r="V32" s="38">
        <v>4.1100000000000003</v>
      </c>
      <c r="W32" s="38">
        <v>3.6407099999999999</v>
      </c>
    </row>
    <row r="33" spans="1:23" x14ac:dyDescent="0.35">
      <c r="A33" s="38" t="s">
        <v>957</v>
      </c>
      <c r="B33" s="38" t="s">
        <v>958</v>
      </c>
      <c r="C33" s="38" t="s">
        <v>913</v>
      </c>
      <c r="D33" s="38">
        <v>5.3955200000000003</v>
      </c>
      <c r="E33" s="38">
        <v>6.1387200000000002</v>
      </c>
      <c r="F33" s="38">
        <v>6.93</v>
      </c>
      <c r="G33" s="38">
        <v>6.93</v>
      </c>
      <c r="H33" s="38">
        <v>75</v>
      </c>
      <c r="I33" s="38">
        <v>6.4113199999999999</v>
      </c>
      <c r="J33" s="38">
        <v>6.4113199999999999</v>
      </c>
      <c r="K33" s="38">
        <v>6.4113199999999999</v>
      </c>
      <c r="L33" s="38">
        <v>6.4113199999999999</v>
      </c>
      <c r="M33" s="38">
        <v>47.760170000000002</v>
      </c>
      <c r="N33" s="38">
        <v>6.4113199999999999</v>
      </c>
      <c r="O33" s="38">
        <v>6.4113199999999999</v>
      </c>
      <c r="P33" s="38">
        <v>5.3955200000000003</v>
      </c>
      <c r="Q33" s="38">
        <v>6.4113199999999999</v>
      </c>
      <c r="R33" s="38">
        <v>6.93</v>
      </c>
      <c r="S33" s="38">
        <v>5.3955200000000003</v>
      </c>
      <c r="T33" s="38">
        <v>6.4113199999999999</v>
      </c>
      <c r="U33" s="38">
        <v>6.4113199999999999</v>
      </c>
      <c r="V33" s="38">
        <v>6.93</v>
      </c>
      <c r="W33" s="38">
        <v>6.1387200000000002</v>
      </c>
    </row>
    <row r="34" spans="1:23" x14ac:dyDescent="0.35">
      <c r="A34" s="38" t="s">
        <v>959</v>
      </c>
      <c r="B34" s="38" t="s">
        <v>960</v>
      </c>
      <c r="C34" s="38" t="s">
        <v>936</v>
      </c>
      <c r="D34" s="38">
        <v>215.62482</v>
      </c>
      <c r="E34" s="38">
        <v>245.32599999999999</v>
      </c>
      <c r="F34" s="38">
        <v>87.832250000000002</v>
      </c>
      <c r="G34" s="38">
        <v>276.94853000000001</v>
      </c>
      <c r="H34" s="38">
        <v>2997.2784099999999</v>
      </c>
      <c r="I34" s="38">
        <v>256.22030000000001</v>
      </c>
      <c r="J34" s="38">
        <v>256.22030000000001</v>
      </c>
      <c r="K34" s="38">
        <v>256.22030000000001</v>
      </c>
      <c r="L34" s="38">
        <v>256.22030000000001</v>
      </c>
      <c r="M34" s="38">
        <v>1908.6735000000001</v>
      </c>
      <c r="N34" s="38">
        <v>256.22030000000001</v>
      </c>
      <c r="P34" s="38">
        <v>215.62482</v>
      </c>
      <c r="R34" s="38">
        <v>87.832250000000002</v>
      </c>
      <c r="S34" s="38">
        <v>215.62482</v>
      </c>
      <c r="V34" s="38">
        <v>87.832250000000002</v>
      </c>
    </row>
    <row r="35" spans="1:23" x14ac:dyDescent="0.35">
      <c r="A35" s="38" t="s">
        <v>74</v>
      </c>
      <c r="B35" s="38" t="s">
        <v>75</v>
      </c>
      <c r="C35" s="38" t="s">
        <v>936</v>
      </c>
      <c r="D35" s="38">
        <v>637.28639999999996</v>
      </c>
      <c r="E35" s="38">
        <v>725.06922999999995</v>
      </c>
      <c r="F35" s="38">
        <v>259.59115000000003</v>
      </c>
      <c r="G35" s="38">
        <v>818.53065000000004</v>
      </c>
      <c r="H35" s="38">
        <v>8858.55681</v>
      </c>
      <c r="I35" s="38">
        <v>757.26769999999999</v>
      </c>
      <c r="J35" s="38">
        <v>757.26769999999999</v>
      </c>
      <c r="K35" s="38">
        <v>757.26769999999999</v>
      </c>
      <c r="L35" s="38">
        <v>757.26769999999999</v>
      </c>
      <c r="M35" s="38">
        <v>5641.1485199999997</v>
      </c>
      <c r="N35" s="38">
        <v>757.26769999999999</v>
      </c>
      <c r="O35" s="38">
        <v>757.26769999999999</v>
      </c>
      <c r="P35" s="38">
        <v>637.28639999999996</v>
      </c>
      <c r="R35" s="38">
        <v>259.59115000000003</v>
      </c>
      <c r="S35" s="38">
        <v>637.28639999999996</v>
      </c>
      <c r="V35" s="38">
        <v>259.59115000000003</v>
      </c>
    </row>
    <row r="36" spans="1:23" x14ac:dyDescent="0.35">
      <c r="A36" s="38" t="s">
        <v>77</v>
      </c>
      <c r="B36" s="38" t="s">
        <v>78</v>
      </c>
      <c r="C36" s="38" t="s">
        <v>939</v>
      </c>
      <c r="D36" s="38">
        <v>19.119730000000001</v>
      </c>
      <c r="E36" s="38">
        <v>25.030989999999999</v>
      </c>
      <c r="F36" s="38">
        <v>28.257480000000001</v>
      </c>
      <c r="G36" s="38">
        <v>23.134879999999999</v>
      </c>
      <c r="H36" s="38">
        <v>305.81693999999999</v>
      </c>
      <c r="I36" s="38">
        <v>26.14255</v>
      </c>
      <c r="J36" s="38">
        <v>26.14255</v>
      </c>
      <c r="K36" s="38">
        <v>26.14255</v>
      </c>
      <c r="L36" s="38">
        <v>26.14255</v>
      </c>
      <c r="M36" s="38">
        <v>194.74491</v>
      </c>
      <c r="N36" s="38">
        <v>26.14255</v>
      </c>
      <c r="O36" s="38">
        <v>26.14255</v>
      </c>
      <c r="P36" s="38">
        <v>22.000540000000001</v>
      </c>
      <c r="R36" s="38">
        <v>23.134879999999999</v>
      </c>
      <c r="S36" s="38">
        <v>19.119730000000001</v>
      </c>
      <c r="V36" s="38">
        <v>27.039490000000001</v>
      </c>
    </row>
    <row r="37" spans="1:23" x14ac:dyDescent="0.35">
      <c r="A37" s="38" t="s">
        <v>80</v>
      </c>
      <c r="B37" s="38" t="s">
        <v>81</v>
      </c>
      <c r="C37" s="38" t="s">
        <v>939</v>
      </c>
      <c r="D37" s="38">
        <v>25.976050000000001</v>
      </c>
      <c r="E37" s="38">
        <v>33.148910000000001</v>
      </c>
      <c r="F37" s="38">
        <v>37.421810000000001</v>
      </c>
      <c r="G37" s="38">
        <v>31.43102</v>
      </c>
      <c r="H37" s="38">
        <v>404.99788999999998</v>
      </c>
      <c r="I37" s="38">
        <v>34.62097</v>
      </c>
      <c r="J37" s="38">
        <v>34.62097</v>
      </c>
      <c r="K37" s="38">
        <v>34.62097</v>
      </c>
      <c r="L37" s="38">
        <v>34.62097</v>
      </c>
      <c r="M37" s="38">
        <v>257.90355</v>
      </c>
      <c r="N37" s="38">
        <v>34.62097</v>
      </c>
      <c r="O37" s="38">
        <v>34.62097</v>
      </c>
      <c r="P37" s="38">
        <v>29.135629999999999</v>
      </c>
      <c r="R37" s="38">
        <v>31.43102</v>
      </c>
      <c r="S37" s="38">
        <v>25.976050000000001</v>
      </c>
      <c r="V37" s="38">
        <v>35.808799999999998</v>
      </c>
    </row>
    <row r="38" spans="1:23" x14ac:dyDescent="0.35">
      <c r="A38" s="38" t="s">
        <v>83</v>
      </c>
      <c r="B38" s="38" t="s">
        <v>84</v>
      </c>
      <c r="C38" s="38" t="s">
        <v>939</v>
      </c>
      <c r="D38" s="38">
        <v>30.722660000000001</v>
      </c>
      <c r="E38" s="38">
        <v>34.954540000000001</v>
      </c>
      <c r="F38" s="38">
        <v>39.460180000000001</v>
      </c>
      <c r="G38" s="38">
        <v>39.460180000000001</v>
      </c>
      <c r="H38" s="38">
        <v>427.05822999999998</v>
      </c>
      <c r="I38" s="38">
        <v>36.506779999999999</v>
      </c>
      <c r="J38" s="38">
        <v>36.506779999999999</v>
      </c>
      <c r="K38" s="38">
        <v>36.506779999999999</v>
      </c>
      <c r="L38" s="38">
        <v>36.506779999999999</v>
      </c>
      <c r="M38" s="38">
        <v>271.95161999999999</v>
      </c>
      <c r="N38" s="38">
        <v>36.506779999999999</v>
      </c>
      <c r="O38" s="38">
        <v>36.506779999999999</v>
      </c>
      <c r="P38" s="38">
        <v>30.722660000000001</v>
      </c>
      <c r="R38" s="38">
        <v>39.460180000000001</v>
      </c>
      <c r="S38" s="38">
        <v>30.722660000000001</v>
      </c>
      <c r="V38" s="38">
        <v>39.460180000000001</v>
      </c>
    </row>
    <row r="39" spans="1:23" x14ac:dyDescent="0.35">
      <c r="A39" s="38" t="s">
        <v>86</v>
      </c>
      <c r="B39" s="38" t="s">
        <v>87</v>
      </c>
      <c r="C39" s="38" t="s">
        <v>939</v>
      </c>
      <c r="D39" s="38">
        <v>10.32124</v>
      </c>
      <c r="E39" s="38">
        <v>67.276330000000002</v>
      </c>
      <c r="F39" s="38">
        <v>75.948250000000002</v>
      </c>
      <c r="G39" s="38">
        <v>12.4887</v>
      </c>
      <c r="H39" s="38">
        <v>821.95082000000002</v>
      </c>
      <c r="I39" s="38">
        <v>70.263900000000007</v>
      </c>
      <c r="J39" s="38">
        <v>70.263900000000007</v>
      </c>
      <c r="K39" s="38">
        <v>70.263900000000007</v>
      </c>
      <c r="L39" s="38">
        <v>70.263900000000007</v>
      </c>
      <c r="M39" s="38">
        <v>523.42010000000005</v>
      </c>
      <c r="N39" s="38">
        <v>70.263900000000007</v>
      </c>
      <c r="O39" s="38">
        <v>70.263900000000007</v>
      </c>
      <c r="P39" s="38">
        <v>59.131309999999999</v>
      </c>
      <c r="R39" s="38">
        <v>12.4887</v>
      </c>
      <c r="S39" s="38">
        <v>10.32124</v>
      </c>
      <c r="V39" s="38">
        <v>19.335450000000002</v>
      </c>
    </row>
    <row r="40" spans="1:23" x14ac:dyDescent="0.35">
      <c r="A40" s="38" t="s">
        <v>961</v>
      </c>
      <c r="B40" s="38" t="s">
        <v>93</v>
      </c>
      <c r="C40" s="38" t="s">
        <v>939</v>
      </c>
      <c r="D40" s="38">
        <v>18.921240000000001</v>
      </c>
      <c r="E40" s="38">
        <v>27.563269999999999</v>
      </c>
      <c r="F40" s="38">
        <v>31.11618</v>
      </c>
      <c r="G40" s="38">
        <v>22.8947</v>
      </c>
      <c r="H40" s="38">
        <v>336.75518</v>
      </c>
      <c r="I40" s="38">
        <v>28.787289999999999</v>
      </c>
      <c r="J40" s="38">
        <v>28.787289999999999</v>
      </c>
      <c r="K40" s="38">
        <v>28.787289999999999</v>
      </c>
      <c r="L40" s="38">
        <v>28.787289999999999</v>
      </c>
      <c r="M40" s="38">
        <v>214.44645</v>
      </c>
      <c r="N40" s="38">
        <v>28.787289999999999</v>
      </c>
      <c r="O40" s="38">
        <v>28.787289999999999</v>
      </c>
      <c r="P40" s="38">
        <v>24.226240000000001</v>
      </c>
      <c r="R40" s="38">
        <v>22.8947</v>
      </c>
      <c r="S40" s="38">
        <v>18.921240000000001</v>
      </c>
      <c r="V40" s="38">
        <v>29.77496</v>
      </c>
    </row>
    <row r="41" spans="1:23" x14ac:dyDescent="0.35">
      <c r="A41" s="38" t="s">
        <v>962</v>
      </c>
      <c r="B41" s="38" t="s">
        <v>95</v>
      </c>
      <c r="C41" s="38" t="s">
        <v>963</v>
      </c>
      <c r="D41" s="38">
        <v>427.11102</v>
      </c>
      <c r="E41" s="38">
        <v>485.94331</v>
      </c>
      <c r="F41" s="38">
        <v>120.34098</v>
      </c>
      <c r="G41" s="38">
        <v>548.58140000000003</v>
      </c>
      <c r="H41" s="38">
        <v>5937.0280499999999</v>
      </c>
      <c r="I41" s="38">
        <v>507.52280000000002</v>
      </c>
      <c r="J41" s="38">
        <v>507.52280000000002</v>
      </c>
      <c r="K41" s="38">
        <v>507.52280000000002</v>
      </c>
      <c r="L41" s="38">
        <v>507.52280000000002</v>
      </c>
      <c r="M41" s="38">
        <v>3780.7125799999999</v>
      </c>
      <c r="N41" s="38">
        <v>507.52280000000002</v>
      </c>
      <c r="O41" s="38">
        <v>507.52280000000002</v>
      </c>
      <c r="P41" s="38">
        <v>427.11102</v>
      </c>
      <c r="R41" s="38">
        <v>120.34098</v>
      </c>
      <c r="S41" s="38">
        <v>427.11102</v>
      </c>
      <c r="V41" s="38">
        <v>120.34098</v>
      </c>
    </row>
    <row r="42" spans="1:23" x14ac:dyDescent="0.35">
      <c r="A42" s="38" t="s">
        <v>964</v>
      </c>
      <c r="B42" s="38" t="s">
        <v>97</v>
      </c>
      <c r="C42" s="38" t="s">
        <v>963</v>
      </c>
      <c r="D42" s="38">
        <v>297.45231999999999</v>
      </c>
      <c r="E42" s="38">
        <v>338.4248</v>
      </c>
      <c r="F42" s="38">
        <v>83.808899999999994</v>
      </c>
      <c r="G42" s="38">
        <v>382.04775999999998</v>
      </c>
      <c r="H42" s="38">
        <v>4134.7159600000005</v>
      </c>
      <c r="I42" s="38">
        <v>353.45337999999998</v>
      </c>
      <c r="J42" s="38">
        <v>353.45337999999998</v>
      </c>
      <c r="K42" s="38">
        <v>353.45337999999998</v>
      </c>
      <c r="L42" s="38">
        <v>353.45337999999998</v>
      </c>
      <c r="M42" s="38">
        <v>2632.9962599999999</v>
      </c>
      <c r="N42" s="38">
        <v>353.45337999999998</v>
      </c>
      <c r="O42" s="38">
        <v>353.45337999999998</v>
      </c>
      <c r="P42" s="38">
        <v>297.45231999999999</v>
      </c>
      <c r="R42" s="38">
        <v>83.808899999999994</v>
      </c>
      <c r="S42" s="38">
        <v>297.45231999999999</v>
      </c>
      <c r="V42" s="38">
        <v>83.808899999999994</v>
      </c>
    </row>
    <row r="43" spans="1:23" x14ac:dyDescent="0.35">
      <c r="A43" s="38" t="s">
        <v>965</v>
      </c>
      <c r="B43" s="38" t="s">
        <v>100</v>
      </c>
      <c r="C43" s="38" t="s">
        <v>963</v>
      </c>
      <c r="D43" s="38">
        <v>48.029000000000003</v>
      </c>
      <c r="E43" s="38">
        <v>54.644730000000003</v>
      </c>
      <c r="F43" s="38">
        <v>13.532439999999999</v>
      </c>
      <c r="G43" s="38">
        <v>61.68844</v>
      </c>
      <c r="H43" s="38">
        <v>667.62383</v>
      </c>
      <c r="I43" s="38">
        <v>57.071370000000002</v>
      </c>
      <c r="J43" s="38">
        <v>57.071370000000002</v>
      </c>
      <c r="K43" s="38">
        <v>57.071370000000002</v>
      </c>
      <c r="L43" s="38">
        <v>57.071370000000002</v>
      </c>
      <c r="M43" s="38">
        <v>425.14433000000002</v>
      </c>
      <c r="N43" s="38">
        <v>57.071370000000002</v>
      </c>
      <c r="O43" s="38">
        <v>57.071370000000002</v>
      </c>
      <c r="P43" s="38">
        <v>48.029000000000003</v>
      </c>
      <c r="R43" s="38">
        <v>13.532439999999999</v>
      </c>
      <c r="S43" s="38">
        <v>48.029000000000003</v>
      </c>
      <c r="V43" s="38">
        <v>13.532439999999999</v>
      </c>
    </row>
    <row r="44" spans="1:23" x14ac:dyDescent="0.35">
      <c r="A44" s="38" t="s">
        <v>966</v>
      </c>
      <c r="B44" s="38" t="s">
        <v>102</v>
      </c>
      <c r="C44" s="38" t="s">
        <v>939</v>
      </c>
      <c r="D44" s="38">
        <v>36.181139999999999</v>
      </c>
      <c r="E44" s="38">
        <v>45.84272</v>
      </c>
      <c r="F44" s="38">
        <v>51.751860000000001</v>
      </c>
      <c r="G44" s="38">
        <v>43.779179999999997</v>
      </c>
      <c r="H44" s="38">
        <v>560.08498999999995</v>
      </c>
      <c r="I44" s="38">
        <v>47.878489999999999</v>
      </c>
      <c r="J44" s="38">
        <v>47.878489999999999</v>
      </c>
      <c r="K44" s="38">
        <v>47.878489999999999</v>
      </c>
      <c r="L44" s="38">
        <v>47.878489999999999</v>
      </c>
      <c r="M44" s="38">
        <v>356.66336000000001</v>
      </c>
      <c r="N44" s="38">
        <v>47.878489999999999</v>
      </c>
      <c r="O44" s="38">
        <v>47.878489999999999</v>
      </c>
      <c r="P44" s="38">
        <v>40.292630000000003</v>
      </c>
      <c r="R44" s="38">
        <v>43.779179999999997</v>
      </c>
      <c r="S44" s="38">
        <v>36.181139999999999</v>
      </c>
      <c r="V44" s="38">
        <v>49.521169999999998</v>
      </c>
    </row>
    <row r="45" spans="1:23" x14ac:dyDescent="0.35">
      <c r="A45" s="38" t="s">
        <v>967</v>
      </c>
      <c r="B45" s="38" t="s">
        <v>521</v>
      </c>
      <c r="C45" s="38" t="s">
        <v>939</v>
      </c>
      <c r="D45" s="38">
        <v>56.708880000000001</v>
      </c>
      <c r="E45" s="38">
        <v>64.520219999999995</v>
      </c>
      <c r="F45" s="38">
        <v>15.97805</v>
      </c>
      <c r="G45" s="38">
        <v>72.836879999999994</v>
      </c>
      <c r="H45" s="38">
        <v>788.27791000000002</v>
      </c>
      <c r="I45" s="38">
        <v>67.385400000000004</v>
      </c>
      <c r="J45" s="38">
        <v>67.385400000000004</v>
      </c>
      <c r="K45" s="38">
        <v>67.385400000000004</v>
      </c>
      <c r="L45" s="38">
        <v>67.385400000000004</v>
      </c>
      <c r="M45" s="38">
        <v>501.97710999999998</v>
      </c>
      <c r="N45" s="38">
        <v>67.385400000000004</v>
      </c>
      <c r="O45" s="38">
        <v>67.385400000000004</v>
      </c>
      <c r="P45" s="38">
        <v>56.708880000000001</v>
      </c>
      <c r="R45" s="38">
        <v>15.97805</v>
      </c>
      <c r="S45" s="38">
        <v>56.708880000000001</v>
      </c>
      <c r="V45" s="38">
        <v>15.97805</v>
      </c>
    </row>
    <row r="46" spans="1:23" x14ac:dyDescent="0.35">
      <c r="A46" s="38" t="s">
        <v>968</v>
      </c>
      <c r="B46" s="38" t="s">
        <v>969</v>
      </c>
      <c r="C46" s="38" t="s">
        <v>939</v>
      </c>
      <c r="D46" s="38">
        <v>727.29423999999995</v>
      </c>
      <c r="E46" s="38">
        <v>827.47517000000005</v>
      </c>
      <c r="F46" s="38">
        <v>204.91932</v>
      </c>
      <c r="G46" s="38">
        <v>934.13671999999997</v>
      </c>
      <c r="H46" s="38">
        <v>10109.704760000001</v>
      </c>
      <c r="I46" s="38">
        <v>864.22122000000002</v>
      </c>
      <c r="J46" s="38">
        <v>864.22122000000002</v>
      </c>
      <c r="K46" s="38">
        <v>864.22122000000002</v>
      </c>
      <c r="L46" s="38">
        <v>864.22122000000002</v>
      </c>
      <c r="M46" s="38">
        <v>6437.8822899999996</v>
      </c>
      <c r="N46" s="38">
        <v>864.22122000000002</v>
      </c>
      <c r="O46" s="38">
        <v>864.22122000000002</v>
      </c>
      <c r="P46" s="38">
        <v>727.29423999999995</v>
      </c>
      <c r="R46" s="38">
        <v>204.91932</v>
      </c>
      <c r="S46" s="38">
        <v>727.29423999999995</v>
      </c>
      <c r="V46" s="38">
        <v>204.91932</v>
      </c>
    </row>
    <row r="47" spans="1:23" x14ac:dyDescent="0.35">
      <c r="A47" s="38" t="s">
        <v>970</v>
      </c>
      <c r="B47" s="38" t="s">
        <v>971</v>
      </c>
      <c r="C47" s="38" t="s">
        <v>939</v>
      </c>
      <c r="D47" s="38">
        <v>725.56874000000005</v>
      </c>
      <c r="E47" s="38">
        <v>825.51198999999997</v>
      </c>
      <c r="F47" s="38">
        <v>204.43315000000001</v>
      </c>
      <c r="G47" s="38">
        <v>931.92048999999997</v>
      </c>
      <c r="H47" s="38">
        <v>10085.7196</v>
      </c>
      <c r="I47" s="38">
        <v>862.17087000000004</v>
      </c>
      <c r="J47" s="38">
        <v>862.17087000000004</v>
      </c>
      <c r="K47" s="38">
        <v>862.17087000000004</v>
      </c>
      <c r="L47" s="38">
        <v>862.17087000000004</v>
      </c>
      <c r="M47" s="38">
        <v>6422.6084799999999</v>
      </c>
      <c r="N47" s="38">
        <v>862.17087000000004</v>
      </c>
      <c r="O47" s="38">
        <v>862.17087000000004</v>
      </c>
      <c r="P47" s="38">
        <v>725.56874000000005</v>
      </c>
      <c r="R47" s="38">
        <v>204.43315000000001</v>
      </c>
      <c r="S47" s="38">
        <v>725.56874000000005</v>
      </c>
      <c r="V47" s="38">
        <v>204.43315000000001</v>
      </c>
    </row>
    <row r="48" spans="1:23" x14ac:dyDescent="0.35">
      <c r="A48" s="38" t="s">
        <v>972</v>
      </c>
      <c r="B48" s="38" t="s">
        <v>973</v>
      </c>
      <c r="C48" s="38" t="s">
        <v>939</v>
      </c>
      <c r="D48" s="38">
        <v>793.30769999999995</v>
      </c>
      <c r="E48" s="38">
        <v>902.58163999999999</v>
      </c>
      <c r="F48" s="38">
        <v>223.51899</v>
      </c>
      <c r="G48" s="38">
        <v>1018.92441</v>
      </c>
      <c r="H48" s="38">
        <v>11027.32043</v>
      </c>
      <c r="I48" s="38">
        <v>942.66296999999997</v>
      </c>
      <c r="J48" s="38">
        <v>942.66296999999997</v>
      </c>
      <c r="K48" s="38">
        <v>942.66296999999997</v>
      </c>
      <c r="L48" s="38">
        <v>942.66296999999997</v>
      </c>
      <c r="M48" s="38">
        <v>7022.2219699999996</v>
      </c>
      <c r="N48" s="38">
        <v>942.66296999999997</v>
      </c>
      <c r="O48" s="38">
        <v>942.66296999999997</v>
      </c>
      <c r="P48" s="38">
        <v>793.30769999999995</v>
      </c>
      <c r="R48" s="38">
        <v>223.51899</v>
      </c>
      <c r="S48" s="38">
        <v>793.30769999999995</v>
      </c>
      <c r="V48" s="38">
        <v>223.51899</v>
      </c>
    </row>
    <row r="49" spans="1:22" x14ac:dyDescent="0.35">
      <c r="A49" s="38" t="s">
        <v>974</v>
      </c>
      <c r="B49" s="38" t="s">
        <v>104</v>
      </c>
      <c r="C49" s="38" t="s">
        <v>939</v>
      </c>
      <c r="D49" s="38">
        <v>59.57403</v>
      </c>
      <c r="E49" s="38">
        <v>67.78004</v>
      </c>
      <c r="F49" s="38">
        <v>18.70787</v>
      </c>
      <c r="G49" s="38">
        <v>76.516890000000004</v>
      </c>
      <c r="H49" s="38">
        <v>828.10485000000006</v>
      </c>
      <c r="I49" s="38">
        <v>70.78998</v>
      </c>
      <c r="J49" s="38">
        <v>70.78998</v>
      </c>
      <c r="K49" s="38">
        <v>70.78998</v>
      </c>
      <c r="L49" s="38">
        <v>70.78998</v>
      </c>
      <c r="M49" s="38">
        <v>527.33898999999997</v>
      </c>
      <c r="N49" s="38">
        <v>70.78998</v>
      </c>
      <c r="O49" s="38">
        <v>70.78998</v>
      </c>
      <c r="P49" s="38">
        <v>59.57403</v>
      </c>
      <c r="R49" s="38">
        <v>18.70787</v>
      </c>
      <c r="S49" s="38">
        <v>59.57403</v>
      </c>
      <c r="V49" s="38">
        <v>18.70787</v>
      </c>
    </row>
    <row r="50" spans="1:22" x14ac:dyDescent="0.35">
      <c r="A50" s="38" t="s">
        <v>975</v>
      </c>
      <c r="B50" s="38" t="s">
        <v>107</v>
      </c>
      <c r="C50" s="38" t="s">
        <v>939</v>
      </c>
      <c r="D50" s="38">
        <v>381.98257000000001</v>
      </c>
      <c r="E50" s="38">
        <v>434.59865000000002</v>
      </c>
      <c r="F50" s="38">
        <v>124.90515000000001</v>
      </c>
      <c r="G50" s="38">
        <v>490.61842000000001</v>
      </c>
      <c r="H50" s="38">
        <v>5309.7231400000001</v>
      </c>
      <c r="I50" s="38">
        <v>453.89805999999999</v>
      </c>
      <c r="J50" s="38">
        <v>453.89805999999999</v>
      </c>
      <c r="K50" s="38">
        <v>453.89805999999999</v>
      </c>
      <c r="L50" s="38">
        <v>453.89805999999999</v>
      </c>
      <c r="M50" s="38">
        <v>3381.2433999999998</v>
      </c>
      <c r="N50" s="38">
        <v>453.89805999999999</v>
      </c>
      <c r="O50" s="38">
        <v>453.89805999999999</v>
      </c>
      <c r="P50" s="38">
        <v>381.98257000000001</v>
      </c>
      <c r="R50" s="38">
        <v>124.90515000000001</v>
      </c>
      <c r="S50" s="38">
        <v>381.98257000000001</v>
      </c>
      <c r="V50" s="38">
        <v>124.90515000000001</v>
      </c>
    </row>
    <row r="51" spans="1:22" x14ac:dyDescent="0.35">
      <c r="A51" s="38" t="s">
        <v>976</v>
      </c>
      <c r="B51" s="38" t="s">
        <v>109</v>
      </c>
      <c r="C51" s="38" t="s">
        <v>939</v>
      </c>
      <c r="D51" s="38">
        <v>384.84267999999997</v>
      </c>
      <c r="E51" s="38">
        <v>437.85271999999998</v>
      </c>
      <c r="F51" s="38">
        <v>125.84038</v>
      </c>
      <c r="G51" s="38">
        <v>494.29194000000001</v>
      </c>
      <c r="H51" s="38">
        <v>5349.4798199999996</v>
      </c>
      <c r="I51" s="38">
        <v>457.29664000000002</v>
      </c>
      <c r="J51" s="38">
        <v>457.29664000000002</v>
      </c>
      <c r="K51" s="38">
        <v>457.29664000000002</v>
      </c>
      <c r="L51" s="38">
        <v>457.29664000000002</v>
      </c>
      <c r="M51" s="38">
        <v>3406.5605500000001</v>
      </c>
      <c r="N51" s="38">
        <v>457.29664000000002</v>
      </c>
      <c r="O51" s="38">
        <v>457.29664000000002</v>
      </c>
      <c r="P51" s="38">
        <v>384.84267999999997</v>
      </c>
      <c r="R51" s="38">
        <v>125.84038</v>
      </c>
      <c r="S51" s="38">
        <v>384.84267999999997</v>
      </c>
      <c r="V51" s="38">
        <v>125.84038</v>
      </c>
    </row>
    <row r="52" spans="1:22" x14ac:dyDescent="0.35">
      <c r="A52" s="38" t="s">
        <v>977</v>
      </c>
      <c r="B52" s="38" t="s">
        <v>111</v>
      </c>
      <c r="C52" s="38" t="s">
        <v>963</v>
      </c>
      <c r="D52" s="38">
        <v>300.39546000000001</v>
      </c>
      <c r="E52" s="38">
        <v>341.77334999999999</v>
      </c>
      <c r="F52" s="38">
        <v>84.638140000000007</v>
      </c>
      <c r="G52" s="38">
        <v>385.82792999999998</v>
      </c>
      <c r="H52" s="38">
        <v>4175.6269499999999</v>
      </c>
      <c r="I52" s="38">
        <v>356.95062000000001</v>
      </c>
      <c r="J52" s="38">
        <v>356.95062000000001</v>
      </c>
      <c r="K52" s="38">
        <v>356.95062000000001</v>
      </c>
      <c r="L52" s="38">
        <v>356.95062000000001</v>
      </c>
      <c r="M52" s="38">
        <v>2659.0484700000002</v>
      </c>
      <c r="N52" s="38">
        <v>356.95062000000001</v>
      </c>
      <c r="O52" s="38">
        <v>356.95062000000001</v>
      </c>
      <c r="P52" s="38">
        <v>300.39546000000001</v>
      </c>
      <c r="R52" s="38">
        <v>84.638140000000007</v>
      </c>
      <c r="S52" s="38">
        <v>300.39546000000001</v>
      </c>
      <c r="V52" s="38">
        <v>84.638140000000007</v>
      </c>
    </row>
    <row r="53" spans="1:22" x14ac:dyDescent="0.35">
      <c r="A53" s="38" t="s">
        <v>978</v>
      </c>
      <c r="B53" s="38" t="s">
        <v>113</v>
      </c>
      <c r="C53" s="38" t="s">
        <v>939</v>
      </c>
      <c r="D53" s="38">
        <v>195.68107000000001</v>
      </c>
      <c r="E53" s="38">
        <v>222.63511</v>
      </c>
      <c r="F53" s="38">
        <v>63.986089999999997</v>
      </c>
      <c r="G53" s="38">
        <v>251.33277000000001</v>
      </c>
      <c r="H53" s="38">
        <v>2720.0515799999998</v>
      </c>
      <c r="I53" s="38">
        <v>232.52176</v>
      </c>
      <c r="J53" s="38">
        <v>232.52176</v>
      </c>
      <c r="K53" s="38">
        <v>232.52176</v>
      </c>
      <c r="L53" s="38">
        <v>232.52176</v>
      </c>
      <c r="M53" s="38">
        <v>1732.1348499999999</v>
      </c>
      <c r="N53" s="38">
        <v>232.52176</v>
      </c>
      <c r="O53" s="38">
        <v>232.52176</v>
      </c>
      <c r="P53" s="38">
        <v>195.68107000000001</v>
      </c>
      <c r="R53" s="38">
        <v>63.986089999999997</v>
      </c>
      <c r="S53" s="38">
        <v>195.68107000000001</v>
      </c>
      <c r="V53" s="38">
        <v>63.986089999999997</v>
      </c>
    </row>
    <row r="54" spans="1:22" x14ac:dyDescent="0.35">
      <c r="A54" s="38" t="s">
        <v>979</v>
      </c>
      <c r="B54" s="38" t="s">
        <v>115</v>
      </c>
      <c r="C54" s="38" t="s">
        <v>939</v>
      </c>
      <c r="D54" s="38">
        <v>186.30652000000001</v>
      </c>
      <c r="E54" s="38">
        <v>211.96925999999999</v>
      </c>
      <c r="F54" s="38">
        <v>60.920699999999997</v>
      </c>
      <c r="G54" s="38">
        <v>239.2921</v>
      </c>
      <c r="H54" s="38">
        <v>2589.7413799999999</v>
      </c>
      <c r="I54" s="38">
        <v>221.38228000000001</v>
      </c>
      <c r="J54" s="38">
        <v>221.38228000000001</v>
      </c>
      <c r="K54" s="38">
        <v>221.38228000000001</v>
      </c>
      <c r="L54" s="38">
        <v>221.38228000000001</v>
      </c>
      <c r="M54" s="38">
        <v>1649.1530299999999</v>
      </c>
      <c r="N54" s="38">
        <v>221.38228000000001</v>
      </c>
      <c r="O54" s="38">
        <v>221.38228000000001</v>
      </c>
      <c r="P54" s="38">
        <v>186.30652000000001</v>
      </c>
      <c r="R54" s="38">
        <v>60.920699999999997</v>
      </c>
      <c r="S54" s="38">
        <v>186.30652000000001</v>
      </c>
      <c r="V54" s="38">
        <v>60.920699999999997</v>
      </c>
    </row>
    <row r="55" spans="1:22" x14ac:dyDescent="0.35">
      <c r="A55" s="38" t="s">
        <v>980</v>
      </c>
      <c r="B55" s="38" t="s">
        <v>117</v>
      </c>
      <c r="C55" s="38" t="s">
        <v>963</v>
      </c>
      <c r="D55" s="38">
        <v>209.20398</v>
      </c>
      <c r="E55" s="38">
        <v>238.02072999999999</v>
      </c>
      <c r="F55" s="38">
        <v>58.944420000000001</v>
      </c>
      <c r="G55" s="38">
        <v>268.70159000000001</v>
      </c>
      <c r="H55" s="38">
        <v>2908.0259099999998</v>
      </c>
      <c r="I55" s="38">
        <v>248.59062</v>
      </c>
      <c r="J55" s="38">
        <v>248.59062</v>
      </c>
      <c r="K55" s="38">
        <v>248.59062</v>
      </c>
      <c r="L55" s="38">
        <v>248.59062</v>
      </c>
      <c r="M55" s="38">
        <v>1851.8373300000001</v>
      </c>
      <c r="N55" s="38">
        <v>248.59062</v>
      </c>
      <c r="O55" s="38">
        <v>248.59062</v>
      </c>
      <c r="P55" s="38">
        <v>209.20398</v>
      </c>
      <c r="R55" s="38">
        <v>58.944420000000001</v>
      </c>
      <c r="S55" s="38">
        <v>209.20398</v>
      </c>
      <c r="V55" s="38">
        <v>58.944420000000001</v>
      </c>
    </row>
    <row r="56" spans="1:22" x14ac:dyDescent="0.35">
      <c r="A56" s="38" t="s">
        <v>981</v>
      </c>
      <c r="B56" s="38" t="s">
        <v>119</v>
      </c>
      <c r="C56" s="38" t="s">
        <v>939</v>
      </c>
      <c r="D56" s="38">
        <v>9.9000800000000009</v>
      </c>
      <c r="E56" s="38">
        <v>13.70595</v>
      </c>
      <c r="F56" s="38">
        <v>15.47264</v>
      </c>
      <c r="G56" s="38">
        <v>11.979100000000001</v>
      </c>
      <c r="H56" s="38">
        <v>167.45285000000001</v>
      </c>
      <c r="I56" s="38">
        <v>14.314590000000001</v>
      </c>
      <c r="J56" s="38">
        <v>14.314590000000001</v>
      </c>
      <c r="K56" s="38">
        <v>14.314590000000001</v>
      </c>
      <c r="L56" s="38">
        <v>14.314590000000001</v>
      </c>
      <c r="M56" s="38">
        <v>106.63433999999999</v>
      </c>
      <c r="N56" s="38">
        <v>14.314590000000001</v>
      </c>
      <c r="O56" s="38">
        <v>14.314590000000001</v>
      </c>
      <c r="P56" s="38">
        <v>12.04659</v>
      </c>
      <c r="R56" s="38">
        <v>11.979100000000001</v>
      </c>
      <c r="S56" s="38">
        <v>9.9000800000000009</v>
      </c>
      <c r="V56" s="38">
        <v>15.47264</v>
      </c>
    </row>
    <row r="57" spans="1:22" x14ac:dyDescent="0.35">
      <c r="A57" s="38" t="s">
        <v>982</v>
      </c>
      <c r="B57" s="38" t="s">
        <v>121</v>
      </c>
      <c r="C57" s="38" t="s">
        <v>939</v>
      </c>
      <c r="D57" s="38">
        <v>54.505940000000002</v>
      </c>
      <c r="E57" s="38">
        <v>63.719000000000001</v>
      </c>
      <c r="F57" s="38">
        <v>71.932379999999995</v>
      </c>
      <c r="G57" s="38">
        <v>65.952190000000002</v>
      </c>
      <c r="H57" s="38">
        <v>778.48898999999994</v>
      </c>
      <c r="I57" s="38">
        <v>66.548599999999993</v>
      </c>
      <c r="J57" s="38">
        <v>66.548599999999993</v>
      </c>
      <c r="K57" s="38">
        <v>66.548599999999993</v>
      </c>
      <c r="L57" s="38">
        <v>66.548599999999993</v>
      </c>
      <c r="M57" s="38">
        <v>495.74351000000001</v>
      </c>
      <c r="N57" s="38">
        <v>66.548599999999993</v>
      </c>
      <c r="O57" s="38">
        <v>66.548599999999993</v>
      </c>
      <c r="P57" s="38">
        <v>56.004660000000001</v>
      </c>
      <c r="R57" s="38">
        <v>65.952190000000002</v>
      </c>
      <c r="S57" s="38">
        <v>54.505940000000002</v>
      </c>
      <c r="V57" s="38">
        <v>71.932379999999995</v>
      </c>
    </row>
    <row r="58" spans="1:22" x14ac:dyDescent="0.35">
      <c r="A58" s="38" t="s">
        <v>983</v>
      </c>
      <c r="B58" s="38" t="s">
        <v>124</v>
      </c>
      <c r="C58" s="38" t="s">
        <v>939</v>
      </c>
      <c r="D58" s="38">
        <v>300.08251000000001</v>
      </c>
      <c r="E58" s="38">
        <v>341.41728999999998</v>
      </c>
      <c r="F58" s="38">
        <v>94.234099999999998</v>
      </c>
      <c r="G58" s="38">
        <v>385.42597999999998</v>
      </c>
      <c r="H58" s="38">
        <v>4171.27682</v>
      </c>
      <c r="I58" s="38">
        <v>356.57875999999999</v>
      </c>
      <c r="J58" s="38">
        <v>356.57875999999999</v>
      </c>
      <c r="K58" s="38">
        <v>356.57875999999999</v>
      </c>
      <c r="L58" s="38">
        <v>356.57875999999999</v>
      </c>
      <c r="M58" s="38">
        <v>2656.27828</v>
      </c>
      <c r="N58" s="38">
        <v>356.57875999999999</v>
      </c>
      <c r="O58" s="38">
        <v>356.57875999999999</v>
      </c>
      <c r="P58" s="38">
        <v>300.08251000000001</v>
      </c>
      <c r="R58" s="38">
        <v>94.234099999999998</v>
      </c>
      <c r="S58" s="38">
        <v>300.08251000000001</v>
      </c>
      <c r="V58" s="38">
        <v>94.234099999999998</v>
      </c>
    </row>
    <row r="59" spans="1:22" x14ac:dyDescent="0.35">
      <c r="A59" s="38" t="s">
        <v>984</v>
      </c>
      <c r="B59" s="38" t="s">
        <v>985</v>
      </c>
      <c r="C59" s="38" t="s">
        <v>939</v>
      </c>
      <c r="D59" s="38">
        <v>329.44143000000003</v>
      </c>
      <c r="E59" s="38">
        <v>374.82026000000002</v>
      </c>
      <c r="F59" s="38">
        <v>103.45361</v>
      </c>
      <c r="G59" s="38">
        <v>423.13458000000003</v>
      </c>
      <c r="H59" s="38">
        <v>4579.3786</v>
      </c>
      <c r="I59" s="38">
        <v>391.46505999999999</v>
      </c>
      <c r="J59" s="38">
        <v>391.46505999999999</v>
      </c>
      <c r="K59" s="38">
        <v>391.46505999999999</v>
      </c>
      <c r="L59" s="38">
        <v>391.46505999999999</v>
      </c>
      <c r="M59" s="38">
        <v>2916.1583999999998</v>
      </c>
      <c r="N59" s="38">
        <v>391.46505999999999</v>
      </c>
      <c r="O59" s="38">
        <v>391.46505999999999</v>
      </c>
      <c r="P59" s="38">
        <v>329.44143000000003</v>
      </c>
      <c r="R59" s="38">
        <v>103.45361</v>
      </c>
      <c r="S59" s="38">
        <v>329.44143000000003</v>
      </c>
      <c r="V59" s="38">
        <v>103.45361</v>
      </c>
    </row>
    <row r="60" spans="1:22" x14ac:dyDescent="0.35">
      <c r="A60" s="38" t="s">
        <v>986</v>
      </c>
      <c r="B60" s="38" t="s">
        <v>523</v>
      </c>
      <c r="C60" s="38" t="s">
        <v>939</v>
      </c>
      <c r="D60" s="38">
        <v>270.96836999999999</v>
      </c>
      <c r="E60" s="38">
        <v>308.29282000000001</v>
      </c>
      <c r="F60" s="38">
        <v>88.604420000000005</v>
      </c>
      <c r="G60" s="38">
        <v>348.03176999999999</v>
      </c>
      <c r="H60" s="38">
        <v>3766.5775800000001</v>
      </c>
      <c r="I60" s="38">
        <v>321.98331000000002</v>
      </c>
      <c r="J60" s="38">
        <v>321.98331000000002</v>
      </c>
      <c r="K60" s="38">
        <v>321.98331000000002</v>
      </c>
      <c r="L60" s="38">
        <v>321.98331000000002</v>
      </c>
      <c r="M60" s="38">
        <v>2398.5649100000001</v>
      </c>
      <c r="N60" s="38">
        <v>321.98331000000002</v>
      </c>
      <c r="O60" s="38">
        <v>321.98331000000002</v>
      </c>
      <c r="P60" s="38">
        <v>270.96836999999999</v>
      </c>
      <c r="R60" s="38">
        <v>88.604420000000005</v>
      </c>
      <c r="S60" s="38">
        <v>270.96836999999999</v>
      </c>
      <c r="V60" s="38">
        <v>88.604420000000005</v>
      </c>
    </row>
    <row r="61" spans="1:22" x14ac:dyDescent="0.35">
      <c r="A61" s="38" t="s">
        <v>987</v>
      </c>
      <c r="B61" s="38" t="s">
        <v>988</v>
      </c>
      <c r="C61" s="38" t="s">
        <v>939</v>
      </c>
      <c r="D61" s="38">
        <v>500.60169999999999</v>
      </c>
      <c r="E61" s="38">
        <v>569.55694000000005</v>
      </c>
      <c r="F61" s="38">
        <v>157.20260999999999</v>
      </c>
      <c r="G61" s="38">
        <v>642.97281999999996</v>
      </c>
      <c r="H61" s="38">
        <v>6958.5803400000004</v>
      </c>
      <c r="I61" s="38">
        <v>594.84950000000003</v>
      </c>
      <c r="J61" s="38">
        <v>594.84950000000003</v>
      </c>
      <c r="K61" s="38">
        <v>594.84950000000003</v>
      </c>
      <c r="L61" s="38">
        <v>594.84950000000003</v>
      </c>
      <c r="M61" s="38">
        <v>4431.2393099999999</v>
      </c>
      <c r="N61" s="38">
        <v>594.84950000000003</v>
      </c>
      <c r="O61" s="38">
        <v>594.84950000000003</v>
      </c>
      <c r="P61" s="38">
        <v>500.60169999999999</v>
      </c>
      <c r="R61" s="38">
        <v>157.20260999999999</v>
      </c>
      <c r="S61" s="38">
        <v>500.60169999999999</v>
      </c>
      <c r="V61" s="38">
        <v>157.20260999999999</v>
      </c>
    </row>
    <row r="62" spans="1:22" x14ac:dyDescent="0.35">
      <c r="A62" s="38" t="s">
        <v>989</v>
      </c>
      <c r="B62" s="38" t="s">
        <v>126</v>
      </c>
      <c r="C62" s="38" t="s">
        <v>939</v>
      </c>
      <c r="D62" s="38">
        <v>376.33048000000002</v>
      </c>
      <c r="E62" s="38">
        <v>428.16800000000001</v>
      </c>
      <c r="F62" s="38">
        <v>118.17805</v>
      </c>
      <c r="G62" s="38">
        <v>483.35885999999999</v>
      </c>
      <c r="H62" s="38">
        <v>5231.1565300000002</v>
      </c>
      <c r="I62" s="38">
        <v>447.18185999999997</v>
      </c>
      <c r="J62" s="38">
        <v>447.18185999999997</v>
      </c>
      <c r="K62" s="38">
        <v>447.18185999999997</v>
      </c>
      <c r="L62" s="38">
        <v>447.18185999999997</v>
      </c>
      <c r="M62" s="38">
        <v>3331.2120199999999</v>
      </c>
      <c r="N62" s="38">
        <v>447.18185999999997</v>
      </c>
      <c r="O62" s="38">
        <v>447.18185999999997</v>
      </c>
      <c r="P62" s="38">
        <v>376.33048000000002</v>
      </c>
      <c r="R62" s="38">
        <v>118.17805</v>
      </c>
      <c r="S62" s="38">
        <v>376.33048000000002</v>
      </c>
      <c r="V62" s="38">
        <v>118.17805</v>
      </c>
    </row>
    <row r="63" spans="1:22" x14ac:dyDescent="0.35">
      <c r="A63" s="38" t="s">
        <v>990</v>
      </c>
      <c r="B63" s="38" t="s">
        <v>128</v>
      </c>
      <c r="C63" s="38" t="s">
        <v>939</v>
      </c>
      <c r="D63" s="38">
        <v>307.37254000000001</v>
      </c>
      <c r="E63" s="38">
        <v>349.71147999999999</v>
      </c>
      <c r="F63" s="38">
        <v>86.603980000000007</v>
      </c>
      <c r="G63" s="38">
        <v>394.78930000000003</v>
      </c>
      <c r="H63" s="38">
        <v>4272.6114299999999</v>
      </c>
      <c r="I63" s="38">
        <v>365.24128000000002</v>
      </c>
      <c r="J63" s="38">
        <v>365.24128000000002</v>
      </c>
      <c r="K63" s="38">
        <v>365.24128000000002</v>
      </c>
      <c r="L63" s="38">
        <v>365.24128000000002</v>
      </c>
      <c r="M63" s="38">
        <v>2720.8083799999999</v>
      </c>
      <c r="N63" s="38">
        <v>365.24128000000002</v>
      </c>
      <c r="O63" s="38">
        <v>365.24128000000002</v>
      </c>
      <c r="P63" s="38">
        <v>307.37254000000001</v>
      </c>
      <c r="R63" s="38">
        <v>86.603980000000007</v>
      </c>
      <c r="S63" s="38">
        <v>307.37254000000001</v>
      </c>
      <c r="V63" s="38">
        <v>86.603980000000007</v>
      </c>
    </row>
    <row r="64" spans="1:22" x14ac:dyDescent="0.35">
      <c r="A64" s="38" t="s">
        <v>991</v>
      </c>
      <c r="B64" s="38" t="s">
        <v>130</v>
      </c>
      <c r="C64" s="38" t="s">
        <v>939</v>
      </c>
      <c r="D64" s="38">
        <v>150.39755</v>
      </c>
      <c r="E64" s="38">
        <v>171.11402000000001</v>
      </c>
      <c r="F64" s="38">
        <v>42.375369999999997</v>
      </c>
      <c r="G64" s="38">
        <v>193.17061000000001</v>
      </c>
      <c r="H64" s="38">
        <v>2090.5910199999998</v>
      </c>
      <c r="I64" s="38">
        <v>178.71275</v>
      </c>
      <c r="J64" s="38">
        <v>178.71275</v>
      </c>
      <c r="K64" s="38">
        <v>178.71275</v>
      </c>
      <c r="L64" s="38">
        <v>178.71275</v>
      </c>
      <c r="M64" s="38">
        <v>1331.2929799999999</v>
      </c>
      <c r="N64" s="38">
        <v>178.71275</v>
      </c>
      <c r="O64" s="38">
        <v>178.71275</v>
      </c>
      <c r="P64" s="38">
        <v>150.39755</v>
      </c>
      <c r="R64" s="38">
        <v>42.375369999999997</v>
      </c>
      <c r="S64" s="38">
        <v>150.39755</v>
      </c>
      <c r="V64" s="38">
        <v>42.375369999999997</v>
      </c>
    </row>
    <row r="65" spans="1:23" x14ac:dyDescent="0.35">
      <c r="A65" s="38" t="s">
        <v>992</v>
      </c>
      <c r="B65" s="38" t="s">
        <v>132</v>
      </c>
      <c r="C65" s="38" t="s">
        <v>939</v>
      </c>
      <c r="D65" s="38">
        <v>90.687579999999997</v>
      </c>
      <c r="E65" s="38">
        <v>103.17931</v>
      </c>
      <c r="F65" s="38">
        <v>25.551739999999999</v>
      </c>
      <c r="G65" s="38">
        <v>116.47913</v>
      </c>
      <c r="H65" s="38">
        <v>1260.5965900000001</v>
      </c>
      <c r="I65" s="38">
        <v>107.76124</v>
      </c>
      <c r="J65" s="38">
        <v>107.76124</v>
      </c>
      <c r="K65" s="38">
        <v>107.76124</v>
      </c>
      <c r="L65" s="38">
        <v>107.76124</v>
      </c>
      <c r="M65" s="38">
        <v>802.75068999999996</v>
      </c>
      <c r="N65" s="38">
        <v>107.76124</v>
      </c>
      <c r="O65" s="38">
        <v>107.76124</v>
      </c>
      <c r="P65" s="38">
        <v>90.687579999999997</v>
      </c>
      <c r="R65" s="38">
        <v>25.551739999999999</v>
      </c>
      <c r="S65" s="38">
        <v>90.687579999999997</v>
      </c>
      <c r="V65" s="38">
        <v>25.551739999999999</v>
      </c>
    </row>
    <row r="66" spans="1:23" x14ac:dyDescent="0.35">
      <c r="A66" s="38" t="s">
        <v>993</v>
      </c>
      <c r="B66" s="38" t="s">
        <v>994</v>
      </c>
      <c r="C66" s="38" t="s">
        <v>939</v>
      </c>
      <c r="D66" s="38">
        <v>61.327300000000001</v>
      </c>
      <c r="E66" s="38">
        <v>69.774820000000005</v>
      </c>
      <c r="F66" s="38">
        <v>78.768789999999996</v>
      </c>
      <c r="G66" s="38">
        <v>78.768789999999996</v>
      </c>
      <c r="H66" s="38">
        <v>852.47608000000002</v>
      </c>
      <c r="I66" s="38">
        <v>72.873339999999999</v>
      </c>
      <c r="J66" s="38">
        <v>72.873339999999999</v>
      </c>
      <c r="K66" s="38">
        <v>72.873339999999999</v>
      </c>
      <c r="L66" s="38">
        <v>72.873339999999999</v>
      </c>
      <c r="M66" s="38">
        <v>542.85865000000001</v>
      </c>
      <c r="N66" s="38">
        <v>72.873339999999999</v>
      </c>
      <c r="O66" s="38">
        <v>72.873339999999999</v>
      </c>
      <c r="P66" s="38">
        <v>61.327300000000001</v>
      </c>
      <c r="R66" s="38">
        <v>78.768789999999996</v>
      </c>
      <c r="S66" s="38">
        <v>61.327300000000001</v>
      </c>
      <c r="V66" s="38">
        <v>78.768789999999996</v>
      </c>
    </row>
    <row r="67" spans="1:23" x14ac:dyDescent="0.35">
      <c r="A67" s="38" t="s">
        <v>995</v>
      </c>
      <c r="B67" s="38" t="s">
        <v>996</v>
      </c>
      <c r="C67" s="38" t="s">
        <v>903</v>
      </c>
      <c r="D67" s="38">
        <v>324.21472</v>
      </c>
      <c r="E67" s="38">
        <v>368.87358</v>
      </c>
      <c r="F67" s="38">
        <v>114.41280999999999</v>
      </c>
      <c r="G67" s="38">
        <v>416.42138</v>
      </c>
      <c r="H67" s="38">
        <v>4506.7249300000003</v>
      </c>
      <c r="I67" s="38">
        <v>385.25430999999998</v>
      </c>
      <c r="J67" s="38">
        <v>385.25430999999998</v>
      </c>
      <c r="K67" s="38">
        <v>385.25430999999998</v>
      </c>
      <c r="L67" s="38">
        <v>385.25430999999998</v>
      </c>
      <c r="M67" s="38">
        <v>2869.8923799999998</v>
      </c>
      <c r="N67" s="38">
        <v>385.25430999999998</v>
      </c>
      <c r="O67" s="38">
        <v>385.25430999999998</v>
      </c>
      <c r="P67" s="38">
        <v>324.21472</v>
      </c>
      <c r="R67" s="38">
        <v>114.41280999999999</v>
      </c>
      <c r="S67" s="38">
        <v>324.21472</v>
      </c>
      <c r="V67" s="38">
        <v>103.0746</v>
      </c>
    </row>
    <row r="68" spans="1:23" x14ac:dyDescent="0.35">
      <c r="A68" s="38" t="s">
        <v>997</v>
      </c>
      <c r="B68" s="38" t="s">
        <v>998</v>
      </c>
      <c r="C68" s="38" t="s">
        <v>903</v>
      </c>
      <c r="D68" s="38">
        <v>91.015429999999995</v>
      </c>
      <c r="E68" s="38">
        <v>103.55234</v>
      </c>
      <c r="F68" s="38">
        <v>32.118630000000003</v>
      </c>
      <c r="G68" s="38">
        <v>116.90022999999999</v>
      </c>
      <c r="H68" s="38">
        <v>1265.15399</v>
      </c>
      <c r="I68" s="38">
        <v>108.15083</v>
      </c>
      <c r="J68" s="38">
        <v>108.15083</v>
      </c>
      <c r="K68" s="38">
        <v>108.15083</v>
      </c>
      <c r="L68" s="38">
        <v>108.15083</v>
      </c>
      <c r="M68" s="38">
        <v>805.65283999999997</v>
      </c>
      <c r="N68" s="38">
        <v>108.15083</v>
      </c>
      <c r="O68" s="38">
        <v>108.15083</v>
      </c>
      <c r="P68" s="38">
        <v>91.015429999999995</v>
      </c>
      <c r="R68" s="38">
        <v>32.118630000000003</v>
      </c>
      <c r="S68" s="38">
        <v>91.015429999999995</v>
      </c>
      <c r="V68" s="38">
        <v>28.935700000000001</v>
      </c>
    </row>
    <row r="69" spans="1:23" x14ac:dyDescent="0.35">
      <c r="A69" s="38" t="s">
        <v>999</v>
      </c>
      <c r="B69" s="38" t="s">
        <v>1000</v>
      </c>
      <c r="C69" s="38" t="s">
        <v>903</v>
      </c>
      <c r="D69" s="38">
        <v>455.65499999999997</v>
      </c>
      <c r="E69" s="38">
        <v>518.41907000000003</v>
      </c>
      <c r="F69" s="38">
        <v>160.79704000000001</v>
      </c>
      <c r="G69" s="38">
        <v>585.24329</v>
      </c>
      <c r="H69" s="38">
        <v>6333.8018199999997</v>
      </c>
      <c r="I69" s="38">
        <v>541.44073000000003</v>
      </c>
      <c r="J69" s="38">
        <v>541.44073000000003</v>
      </c>
      <c r="K69" s="38">
        <v>541.44073000000003</v>
      </c>
      <c r="L69" s="38">
        <v>541.44073000000003</v>
      </c>
      <c r="M69" s="38">
        <v>4033.3789700000002</v>
      </c>
      <c r="N69" s="38">
        <v>541.44073000000003</v>
      </c>
      <c r="O69" s="38">
        <v>541.44073000000003</v>
      </c>
      <c r="P69" s="38">
        <v>455.65499999999997</v>
      </c>
      <c r="R69" s="38">
        <v>160.79704000000001</v>
      </c>
      <c r="S69" s="38">
        <v>455.65499999999997</v>
      </c>
      <c r="V69" s="38">
        <v>144.8622</v>
      </c>
    </row>
    <row r="70" spans="1:23" x14ac:dyDescent="0.35">
      <c r="A70" s="38" t="s">
        <v>524</v>
      </c>
      <c r="B70" s="38" t="s">
        <v>525</v>
      </c>
      <c r="C70" s="38" t="s">
        <v>903</v>
      </c>
      <c r="D70" s="38">
        <v>455.65499999999997</v>
      </c>
      <c r="E70" s="38">
        <v>518.41907000000003</v>
      </c>
      <c r="F70" s="38">
        <v>160.79704000000001</v>
      </c>
      <c r="G70" s="38">
        <v>585.24329</v>
      </c>
      <c r="H70" s="38">
        <v>6333.8018199999997</v>
      </c>
      <c r="I70" s="38">
        <v>541.44073000000003</v>
      </c>
      <c r="J70" s="38">
        <v>541.44073000000003</v>
      </c>
      <c r="K70" s="38">
        <v>541.44073000000003</v>
      </c>
      <c r="L70" s="38">
        <v>541.44073000000003</v>
      </c>
      <c r="M70" s="38">
        <v>4033.3789700000002</v>
      </c>
      <c r="N70" s="38">
        <v>541.44073000000003</v>
      </c>
      <c r="O70" s="38">
        <v>541.44073000000003</v>
      </c>
      <c r="P70" s="38">
        <v>455.65499999999997</v>
      </c>
      <c r="R70" s="38">
        <v>160.79704000000001</v>
      </c>
      <c r="S70" s="38">
        <v>455.65499999999997</v>
      </c>
      <c r="V70" s="38">
        <v>144.8622</v>
      </c>
    </row>
    <row r="71" spans="1:23" x14ac:dyDescent="0.35">
      <c r="A71" s="38" t="s">
        <v>1001</v>
      </c>
      <c r="B71" s="38" t="s">
        <v>1002</v>
      </c>
      <c r="C71" s="38" t="s">
        <v>913</v>
      </c>
      <c r="D71" s="38">
        <v>591.14297999999997</v>
      </c>
      <c r="E71" s="38">
        <v>672.56979000000001</v>
      </c>
      <c r="F71" s="38">
        <v>759.26404000000002</v>
      </c>
      <c r="G71" s="38">
        <v>759.26404000000002</v>
      </c>
      <c r="H71" s="38">
        <v>8217.14329</v>
      </c>
      <c r="I71" s="38">
        <v>702.43688999999995</v>
      </c>
      <c r="J71" s="38">
        <v>702.43688999999995</v>
      </c>
      <c r="K71" s="38">
        <v>702.43688999999995</v>
      </c>
      <c r="L71" s="38">
        <v>702.43688999999995</v>
      </c>
      <c r="M71" s="38">
        <v>5232.6949699999996</v>
      </c>
      <c r="N71" s="38">
        <v>702.43688999999995</v>
      </c>
      <c r="O71" s="38">
        <v>702.43688999999995</v>
      </c>
      <c r="P71" s="38">
        <v>591.14297999999997</v>
      </c>
      <c r="Q71" s="38">
        <v>702.43688999999995</v>
      </c>
      <c r="R71" s="38">
        <v>759.26404000000002</v>
      </c>
      <c r="S71" s="38">
        <v>591.14297999999997</v>
      </c>
      <c r="T71" s="38">
        <v>702.43688999999995</v>
      </c>
      <c r="V71" s="38">
        <v>759.26404000000002</v>
      </c>
      <c r="W71" s="38">
        <v>672.56979000000001</v>
      </c>
    </row>
    <row r="72" spans="1:23" x14ac:dyDescent="0.35">
      <c r="A72" s="38" t="s">
        <v>527</v>
      </c>
      <c r="B72" s="38" t="s">
        <v>528</v>
      </c>
      <c r="C72" s="38" t="s">
        <v>913</v>
      </c>
      <c r="D72" s="38">
        <v>1.0000000000000001E-5</v>
      </c>
      <c r="E72" s="38">
        <v>1.0000000000000001E-5</v>
      </c>
      <c r="F72" s="38">
        <v>1.0000000000000001E-5</v>
      </c>
      <c r="G72" s="38">
        <v>1.0000000000000001E-5</v>
      </c>
      <c r="H72" s="38">
        <v>1.8000000000000001E-4</v>
      </c>
      <c r="I72" s="38">
        <v>1.0000000000000001E-5</v>
      </c>
      <c r="J72" s="38">
        <v>1.0000000000000001E-5</v>
      </c>
      <c r="K72" s="38">
        <v>1.0000000000000001E-5</v>
      </c>
      <c r="L72" s="38">
        <v>1.0000000000000001E-5</v>
      </c>
      <c r="M72" s="38">
        <v>1.2E-4</v>
      </c>
      <c r="N72" s="38">
        <v>1.0000000000000001E-5</v>
      </c>
      <c r="O72" s="38">
        <v>1.0000000000000001E-5</v>
      </c>
      <c r="P72" s="38">
        <v>2.0000000000000002E-5</v>
      </c>
      <c r="Q72" s="38">
        <v>2.0000000000000002E-5</v>
      </c>
      <c r="R72" s="38">
        <v>1.0000000000000001E-5</v>
      </c>
      <c r="S72" s="38">
        <v>2.0000000000000002E-5</v>
      </c>
      <c r="T72" s="38">
        <v>1.0000000000000001E-5</v>
      </c>
      <c r="V72" s="38">
        <v>1.0000000000000001E-5</v>
      </c>
      <c r="W72" s="38">
        <v>2.0000000000000002E-5</v>
      </c>
    </row>
    <row r="73" spans="1:23" x14ac:dyDescent="0.35">
      <c r="A73" s="38" t="s">
        <v>134</v>
      </c>
      <c r="B73" s="38" t="s">
        <v>135</v>
      </c>
      <c r="C73" s="38" t="s">
        <v>913</v>
      </c>
      <c r="D73" s="38">
        <v>84557.404509999993</v>
      </c>
      <c r="E73" s="38">
        <v>96204.739449999994</v>
      </c>
      <c r="F73" s="38">
        <v>72621.770300000004</v>
      </c>
      <c r="G73" s="38">
        <v>108605.53036</v>
      </c>
      <c r="H73" s="38">
        <v>1175384.5274499999</v>
      </c>
      <c r="I73" s="38">
        <v>100476.94543000001</v>
      </c>
      <c r="J73" s="38">
        <v>100476.94543000001</v>
      </c>
      <c r="K73" s="38">
        <v>100476.94543000001</v>
      </c>
      <c r="L73" s="38">
        <v>100476.94543000001</v>
      </c>
      <c r="M73" s="38">
        <v>748487.45937000006</v>
      </c>
      <c r="N73" s="38">
        <v>100476.94543000001</v>
      </c>
      <c r="O73" s="38">
        <v>100476.94543000001</v>
      </c>
      <c r="P73" s="38">
        <v>84557.404509999993</v>
      </c>
      <c r="Q73" s="38">
        <v>100476.94543000001</v>
      </c>
      <c r="R73" s="38">
        <v>72621.770300000004</v>
      </c>
      <c r="S73" s="38">
        <v>84557.404509999993</v>
      </c>
      <c r="T73" s="38">
        <v>100476.94543000001</v>
      </c>
      <c r="V73" s="38">
        <v>72621.770300000004</v>
      </c>
      <c r="W73" s="38">
        <v>96204.739449999994</v>
      </c>
    </row>
    <row r="74" spans="1:23" x14ac:dyDescent="0.35">
      <c r="A74" s="38" t="s">
        <v>1003</v>
      </c>
      <c r="B74" s="38" t="s">
        <v>1004</v>
      </c>
      <c r="C74" s="38" t="s">
        <v>913</v>
      </c>
      <c r="D74" s="38">
        <v>617.31228999999996</v>
      </c>
      <c r="E74" s="38">
        <v>702.34379000000001</v>
      </c>
      <c r="F74" s="38">
        <v>792.8759</v>
      </c>
      <c r="G74" s="38">
        <v>792.8759</v>
      </c>
      <c r="H74" s="38">
        <v>8580.9080099999992</v>
      </c>
      <c r="I74" s="38">
        <v>733.53306999999995</v>
      </c>
      <c r="J74" s="38">
        <v>733.53306999999995</v>
      </c>
      <c r="K74" s="38">
        <v>733.53306999999995</v>
      </c>
      <c r="L74" s="38">
        <v>733.53306999999995</v>
      </c>
      <c r="M74" s="38">
        <v>5464.3411400000005</v>
      </c>
      <c r="N74" s="38">
        <v>733.53306999999995</v>
      </c>
      <c r="O74" s="38">
        <v>733.53306999999995</v>
      </c>
      <c r="P74" s="38">
        <v>617.31228999999996</v>
      </c>
      <c r="Q74" s="38">
        <v>733.53306999999995</v>
      </c>
      <c r="R74" s="38">
        <v>792.8759</v>
      </c>
      <c r="S74" s="38">
        <v>617.31228999999996</v>
      </c>
      <c r="T74" s="38">
        <v>733.53306999999995</v>
      </c>
      <c r="U74" s="38">
        <v>733.53306999999995</v>
      </c>
      <c r="V74" s="38">
        <v>792.8759</v>
      </c>
      <c r="W74" s="38">
        <v>702.34379000000001</v>
      </c>
    </row>
    <row r="75" spans="1:23" x14ac:dyDescent="0.35">
      <c r="A75" s="38" t="s">
        <v>1005</v>
      </c>
      <c r="B75" s="38" t="s">
        <v>1006</v>
      </c>
      <c r="C75" s="38" t="s">
        <v>923</v>
      </c>
      <c r="D75" s="38">
        <v>2323.8062</v>
      </c>
      <c r="E75" s="38">
        <v>2643.8982000000001</v>
      </c>
      <c r="F75" s="38">
        <v>141.27988999999999</v>
      </c>
      <c r="G75" s="38">
        <v>2984.6966900000002</v>
      </c>
      <c r="H75" s="38">
        <v>32301.91215</v>
      </c>
      <c r="I75" s="38">
        <v>2761.3069500000001</v>
      </c>
      <c r="J75" s="38">
        <v>2761.3069500000001</v>
      </c>
      <c r="K75" s="38">
        <v>2761.3069500000001</v>
      </c>
      <c r="L75" s="38">
        <v>2761.3069500000001</v>
      </c>
      <c r="M75" s="38">
        <v>20569.928899999999</v>
      </c>
      <c r="N75" s="38">
        <v>2761.3069500000001</v>
      </c>
      <c r="O75" s="38">
        <v>2761.3069500000001</v>
      </c>
      <c r="P75" s="38">
        <v>2323.8062</v>
      </c>
      <c r="R75" s="38">
        <v>141.27988999999999</v>
      </c>
      <c r="S75" s="38">
        <v>2323.8062</v>
      </c>
      <c r="V75" s="38">
        <v>141.27988999999999</v>
      </c>
    </row>
    <row r="76" spans="1:23" x14ac:dyDescent="0.35">
      <c r="A76" s="38" t="s">
        <v>1007</v>
      </c>
      <c r="B76" s="38" t="s">
        <v>1008</v>
      </c>
      <c r="C76" s="38" t="s">
        <v>923</v>
      </c>
      <c r="D76" s="38">
        <v>535.70533</v>
      </c>
      <c r="E76" s="38">
        <v>609.49590999999998</v>
      </c>
      <c r="F76" s="38">
        <v>148.87845999999999</v>
      </c>
      <c r="G76" s="38">
        <v>688.05993000000001</v>
      </c>
      <c r="H76" s="38">
        <v>7446.5360799999999</v>
      </c>
      <c r="I76" s="38">
        <v>636.56205999999997</v>
      </c>
      <c r="J76" s="38">
        <v>636.56205999999997</v>
      </c>
      <c r="K76" s="38">
        <v>636.56205999999997</v>
      </c>
      <c r="L76" s="38">
        <v>636.56205999999997</v>
      </c>
      <c r="M76" s="38">
        <v>4741.9705899999999</v>
      </c>
      <c r="N76" s="38">
        <v>636.56205999999997</v>
      </c>
      <c r="O76" s="38">
        <v>636.56205999999997</v>
      </c>
      <c r="P76" s="38">
        <v>535.70533</v>
      </c>
      <c r="Q76" s="38">
        <v>636.56205999999997</v>
      </c>
      <c r="V76" s="38">
        <v>148.87845999999999</v>
      </c>
    </row>
    <row r="77" spans="1:23" x14ac:dyDescent="0.35">
      <c r="A77" s="38" t="s">
        <v>1009</v>
      </c>
      <c r="B77" s="38" t="s">
        <v>1010</v>
      </c>
      <c r="C77" s="38" t="s">
        <v>923</v>
      </c>
      <c r="D77" s="38">
        <v>43713.24437</v>
      </c>
      <c r="E77" s="38">
        <v>49734.512419999999</v>
      </c>
      <c r="F77" s="38">
        <v>2657.6235799999999</v>
      </c>
      <c r="G77" s="38">
        <v>56145.291069999999</v>
      </c>
      <c r="H77" s="38">
        <v>607633.02009000001</v>
      </c>
      <c r="I77" s="38">
        <v>51943.094680000002</v>
      </c>
      <c r="J77" s="38">
        <v>51943.094680000002</v>
      </c>
      <c r="K77" s="38">
        <v>51943.094680000002</v>
      </c>
      <c r="L77" s="38">
        <v>51943.094680000002</v>
      </c>
      <c r="M77" s="38">
        <v>386942.04730999999</v>
      </c>
      <c r="N77" s="38">
        <v>51943.094680000002</v>
      </c>
      <c r="O77" s="38">
        <v>51943.094680000002</v>
      </c>
      <c r="P77" s="38">
        <v>43713.24437</v>
      </c>
      <c r="R77" s="38">
        <v>2657.6235799999999</v>
      </c>
      <c r="S77" s="38">
        <v>43713.24437</v>
      </c>
      <c r="V77" s="38">
        <v>2657.6235799999999</v>
      </c>
    </row>
    <row r="78" spans="1:23" x14ac:dyDescent="0.35">
      <c r="A78" s="38" t="s">
        <v>140</v>
      </c>
      <c r="B78" s="38" t="s">
        <v>141</v>
      </c>
      <c r="C78" s="38" t="s">
        <v>936</v>
      </c>
      <c r="D78" s="38">
        <v>29.38251</v>
      </c>
      <c r="E78" s="38">
        <v>33.4298</v>
      </c>
      <c r="F78" s="38">
        <v>37.738900000000001</v>
      </c>
      <c r="G78" s="38">
        <v>37.738900000000001</v>
      </c>
      <c r="H78" s="38">
        <v>408.42964999999998</v>
      </c>
      <c r="I78" s="38">
        <v>34.91433</v>
      </c>
      <c r="J78" s="38">
        <v>34.91433</v>
      </c>
      <c r="K78" s="38">
        <v>34.91433</v>
      </c>
      <c r="L78" s="38">
        <v>34.91433</v>
      </c>
      <c r="M78" s="38">
        <v>260.08890000000002</v>
      </c>
      <c r="N78" s="38">
        <v>34.91433</v>
      </c>
      <c r="O78" s="38">
        <v>34.91433</v>
      </c>
      <c r="P78" s="38">
        <v>29.38251</v>
      </c>
      <c r="R78" s="38">
        <v>37.738900000000001</v>
      </c>
      <c r="S78" s="38">
        <v>29.38251</v>
      </c>
      <c r="V78" s="38">
        <v>37.738900000000001</v>
      </c>
    </row>
    <row r="79" spans="1:23" x14ac:dyDescent="0.35">
      <c r="A79" s="38" t="s">
        <v>1011</v>
      </c>
      <c r="B79" s="38" t="s">
        <v>143</v>
      </c>
      <c r="C79" s="38" t="s">
        <v>939</v>
      </c>
      <c r="D79" s="38">
        <v>15.494249999999999</v>
      </c>
      <c r="E79" s="38">
        <v>17.628499999999999</v>
      </c>
      <c r="F79" s="38">
        <v>19.90081</v>
      </c>
      <c r="G79" s="38">
        <v>19.90081</v>
      </c>
      <c r="H79" s="38">
        <v>215.37673000000001</v>
      </c>
      <c r="I79" s="38">
        <v>18.41133</v>
      </c>
      <c r="J79" s="38">
        <v>18.41133</v>
      </c>
      <c r="K79" s="38">
        <v>18.41133</v>
      </c>
      <c r="L79" s="38">
        <v>18.41133</v>
      </c>
      <c r="M79" s="38">
        <v>137.15237999999999</v>
      </c>
      <c r="N79" s="38">
        <v>18.41133</v>
      </c>
      <c r="O79" s="38">
        <v>18.41133</v>
      </c>
      <c r="P79" s="38">
        <v>15.494249999999999</v>
      </c>
      <c r="R79" s="38">
        <v>19.90081</v>
      </c>
      <c r="S79" s="38">
        <v>15.494249999999999</v>
      </c>
      <c r="V79" s="38">
        <v>19.90081</v>
      </c>
    </row>
    <row r="80" spans="1:23" x14ac:dyDescent="0.35">
      <c r="A80" s="38" t="s">
        <v>1012</v>
      </c>
      <c r="B80" s="38" t="s">
        <v>1013</v>
      </c>
      <c r="C80" s="38" t="s">
        <v>916</v>
      </c>
      <c r="D80" s="38">
        <v>0.95765</v>
      </c>
      <c r="E80" s="38">
        <v>1.0895600000000001</v>
      </c>
      <c r="F80" s="38">
        <v>1.23</v>
      </c>
      <c r="G80" s="38">
        <v>1.23</v>
      </c>
      <c r="H80" s="38">
        <v>13.31169</v>
      </c>
      <c r="I80" s="38">
        <v>1.13794</v>
      </c>
      <c r="J80" s="38">
        <v>1.13794</v>
      </c>
      <c r="K80" s="38">
        <v>1.13794</v>
      </c>
      <c r="L80" s="38">
        <v>1.13794</v>
      </c>
      <c r="M80" s="38">
        <v>8.4769100000000002</v>
      </c>
      <c r="N80" s="38">
        <v>1.13794</v>
      </c>
      <c r="O80" s="38">
        <v>1.13794</v>
      </c>
      <c r="P80" s="38">
        <v>0.95765</v>
      </c>
      <c r="R80" s="38">
        <v>1.23</v>
      </c>
      <c r="S80" s="38">
        <v>0.95765</v>
      </c>
      <c r="U80" s="38">
        <v>1.13794</v>
      </c>
      <c r="V80" s="38">
        <v>1.23</v>
      </c>
    </row>
    <row r="81" spans="1:23" x14ac:dyDescent="0.35">
      <c r="A81" s="38" t="s">
        <v>1014</v>
      </c>
      <c r="B81" s="38" t="s">
        <v>1015</v>
      </c>
      <c r="C81" s="38" t="s">
        <v>913</v>
      </c>
      <c r="D81" s="38">
        <v>202.91186999999999</v>
      </c>
      <c r="E81" s="38">
        <v>230.86189999999999</v>
      </c>
      <c r="F81" s="38">
        <v>260.62</v>
      </c>
      <c r="G81" s="38">
        <v>260.62</v>
      </c>
      <c r="H81" s="38">
        <v>2820.56277</v>
      </c>
      <c r="I81" s="38">
        <v>241.11389</v>
      </c>
      <c r="J81" s="38">
        <v>241.11389</v>
      </c>
      <c r="K81" s="38">
        <v>241.11389</v>
      </c>
      <c r="L81" s="38">
        <v>241.11389</v>
      </c>
      <c r="M81" s="38">
        <v>1796.14059</v>
      </c>
      <c r="N81" s="38">
        <v>241.11389</v>
      </c>
      <c r="O81" s="38">
        <v>241.11389</v>
      </c>
      <c r="P81" s="38">
        <v>202.91186999999999</v>
      </c>
      <c r="Q81" s="38">
        <v>241.11389</v>
      </c>
      <c r="R81" s="38">
        <v>260.62</v>
      </c>
      <c r="S81" s="38">
        <v>202.91186999999999</v>
      </c>
      <c r="T81" s="38">
        <v>241.11389</v>
      </c>
      <c r="U81" s="38">
        <v>241.11389</v>
      </c>
      <c r="V81" s="38">
        <v>260.62</v>
      </c>
      <c r="W81" s="38">
        <v>230.86189999999999</v>
      </c>
    </row>
    <row r="82" spans="1:23" x14ac:dyDescent="0.35">
      <c r="A82" s="38" t="s">
        <v>1016</v>
      </c>
      <c r="B82" s="38" t="s">
        <v>1017</v>
      </c>
      <c r="C82" s="38" t="s">
        <v>913</v>
      </c>
      <c r="D82" s="38">
        <v>26.058859999999999</v>
      </c>
      <c r="E82" s="38">
        <v>29.648330000000001</v>
      </c>
      <c r="F82" s="38">
        <v>33.47</v>
      </c>
      <c r="G82" s="38">
        <v>33.47</v>
      </c>
      <c r="H82" s="38">
        <v>362.22944000000001</v>
      </c>
      <c r="I82" s="38">
        <v>30.964939999999999</v>
      </c>
      <c r="J82" s="38">
        <v>30.964939999999999</v>
      </c>
      <c r="K82" s="38">
        <v>30.964939999999999</v>
      </c>
      <c r="L82" s="38">
        <v>30.964939999999999</v>
      </c>
      <c r="M82" s="38">
        <v>230.66849999999999</v>
      </c>
      <c r="N82" s="38">
        <v>30.964939999999999</v>
      </c>
      <c r="O82" s="38">
        <v>30.964939999999999</v>
      </c>
      <c r="P82" s="38">
        <v>26.058859999999999</v>
      </c>
      <c r="Q82" s="38">
        <v>30.964939999999999</v>
      </c>
      <c r="R82" s="38">
        <v>33.47</v>
      </c>
      <c r="S82" s="38">
        <v>26.058859999999999</v>
      </c>
      <c r="T82" s="38">
        <v>30.964939999999999</v>
      </c>
      <c r="U82" s="38">
        <v>30.964939999999999</v>
      </c>
      <c r="V82" s="38">
        <v>33.47</v>
      </c>
      <c r="W82" s="38">
        <v>29.648330000000001</v>
      </c>
    </row>
    <row r="83" spans="1:23" x14ac:dyDescent="0.35">
      <c r="A83" s="38" t="s">
        <v>1018</v>
      </c>
      <c r="B83" s="38" t="s">
        <v>1019</v>
      </c>
      <c r="C83" s="38" t="s">
        <v>913</v>
      </c>
      <c r="D83" s="38">
        <v>18.716909999999999</v>
      </c>
      <c r="E83" s="38">
        <v>21.295069999999999</v>
      </c>
      <c r="F83" s="38">
        <v>24.04</v>
      </c>
      <c r="G83" s="38">
        <v>24.04</v>
      </c>
      <c r="H83" s="38">
        <v>260.17316</v>
      </c>
      <c r="I83" s="38">
        <v>22.240729999999999</v>
      </c>
      <c r="J83" s="38">
        <v>22.240729999999999</v>
      </c>
      <c r="K83" s="38">
        <v>22.240729999999999</v>
      </c>
      <c r="L83" s="38">
        <v>22.240729999999999</v>
      </c>
      <c r="M83" s="38">
        <v>165.67884000000001</v>
      </c>
      <c r="N83" s="38">
        <v>22.240729999999999</v>
      </c>
      <c r="O83" s="38">
        <v>22.240729999999999</v>
      </c>
      <c r="P83" s="38">
        <v>18.716909999999999</v>
      </c>
      <c r="Q83" s="38">
        <v>22.240729999999999</v>
      </c>
      <c r="R83" s="38">
        <v>24.04</v>
      </c>
      <c r="S83" s="38">
        <v>18.716909999999999</v>
      </c>
      <c r="T83" s="38">
        <v>22.240729999999999</v>
      </c>
      <c r="U83" s="38">
        <v>22.240729999999999</v>
      </c>
      <c r="V83" s="38">
        <v>24.04</v>
      </c>
      <c r="W83" s="38">
        <v>21.295069999999999</v>
      </c>
    </row>
    <row r="84" spans="1:23" x14ac:dyDescent="0.35">
      <c r="A84" s="38" t="s">
        <v>1020</v>
      </c>
      <c r="B84" s="38" t="s">
        <v>1021</v>
      </c>
      <c r="C84" s="38" t="s">
        <v>923</v>
      </c>
      <c r="D84" s="38">
        <v>541.12329</v>
      </c>
      <c r="E84" s="38">
        <v>615.66016000000002</v>
      </c>
      <c r="F84" s="38">
        <v>150.38417999999999</v>
      </c>
      <c r="G84" s="38">
        <v>695.01874999999995</v>
      </c>
      <c r="H84" s="38">
        <v>7521.8479699999998</v>
      </c>
      <c r="I84" s="38">
        <v>643.00004999999999</v>
      </c>
      <c r="J84" s="38">
        <v>643.00004999999999</v>
      </c>
      <c r="K84" s="38">
        <v>643.00004999999999</v>
      </c>
      <c r="L84" s="38">
        <v>643.00004999999999</v>
      </c>
      <c r="M84" s="38">
        <v>4789.9293699999998</v>
      </c>
      <c r="N84" s="38">
        <v>643.00004999999999</v>
      </c>
      <c r="O84" s="38">
        <v>643.00004999999999</v>
      </c>
      <c r="P84" s="38">
        <v>541.12329</v>
      </c>
      <c r="Q84" s="38">
        <v>643.00004999999999</v>
      </c>
      <c r="V84" s="38">
        <v>150.38417999999999</v>
      </c>
    </row>
    <row r="85" spans="1:23" x14ac:dyDescent="0.35">
      <c r="A85" s="38" t="s">
        <v>1022</v>
      </c>
      <c r="B85" s="38" t="s">
        <v>1023</v>
      </c>
      <c r="C85" s="38" t="s">
        <v>936</v>
      </c>
      <c r="D85" s="38">
        <v>399.33812</v>
      </c>
      <c r="E85" s="38">
        <v>454.34483999999998</v>
      </c>
      <c r="F85" s="38">
        <v>133.95999</v>
      </c>
      <c r="G85" s="38">
        <v>512.90989000000002</v>
      </c>
      <c r="H85" s="38">
        <v>5550.9728400000004</v>
      </c>
      <c r="I85" s="38">
        <v>474.52113000000003</v>
      </c>
      <c r="J85" s="38">
        <v>474.52113000000003</v>
      </c>
      <c r="K85" s="38">
        <v>474.52113000000003</v>
      </c>
      <c r="L85" s="38">
        <v>474.52113000000003</v>
      </c>
      <c r="M85" s="38">
        <v>3534.8717499999998</v>
      </c>
      <c r="N85" s="38">
        <v>474.52113000000003</v>
      </c>
      <c r="P85" s="38">
        <v>399.33812</v>
      </c>
      <c r="R85" s="38">
        <v>133.95999</v>
      </c>
      <c r="S85" s="38">
        <v>399.33812</v>
      </c>
      <c r="V85" s="38">
        <v>133.95999</v>
      </c>
    </row>
    <row r="86" spans="1:23" x14ac:dyDescent="0.35">
      <c r="A86" s="38" t="s">
        <v>146</v>
      </c>
      <c r="B86" s="38" t="s">
        <v>147</v>
      </c>
      <c r="C86" s="38" t="s">
        <v>936</v>
      </c>
      <c r="D86" s="38">
        <v>1185.6209200000001</v>
      </c>
      <c r="E86" s="38">
        <v>1348.9339299999999</v>
      </c>
      <c r="F86" s="38">
        <v>397.72253000000001</v>
      </c>
      <c r="G86" s="38">
        <v>1522.81151</v>
      </c>
      <c r="H86" s="38">
        <v>16480.64401</v>
      </c>
      <c r="I86" s="38">
        <v>1408.83662</v>
      </c>
      <c r="J86" s="38">
        <v>1408.83662</v>
      </c>
      <c r="K86" s="38">
        <v>1408.83662</v>
      </c>
      <c r="L86" s="38">
        <v>1408.83662</v>
      </c>
      <c r="M86" s="38">
        <v>10494.910459999999</v>
      </c>
      <c r="N86" s="38">
        <v>1408.83662</v>
      </c>
      <c r="O86" s="38">
        <v>1408.83662</v>
      </c>
      <c r="P86" s="38">
        <v>1185.6209200000001</v>
      </c>
      <c r="R86" s="38">
        <v>397.72253000000001</v>
      </c>
      <c r="S86" s="38">
        <v>1185.6209200000001</v>
      </c>
      <c r="V86" s="38">
        <v>397.72253000000001</v>
      </c>
    </row>
    <row r="87" spans="1:23" x14ac:dyDescent="0.35">
      <c r="A87" s="38" t="s">
        <v>149</v>
      </c>
      <c r="B87" s="38" t="s">
        <v>150</v>
      </c>
      <c r="C87" s="38" t="s">
        <v>936</v>
      </c>
      <c r="D87" s="38">
        <v>1153.92083</v>
      </c>
      <c r="E87" s="38">
        <v>1312.8673200000001</v>
      </c>
      <c r="F87" s="38">
        <v>387.08857999999998</v>
      </c>
      <c r="G87" s="38">
        <v>1482.09591</v>
      </c>
      <c r="H87" s="38">
        <v>16039.99905</v>
      </c>
      <c r="I87" s="38">
        <v>1371.16839</v>
      </c>
      <c r="J87" s="38">
        <v>1371.16839</v>
      </c>
      <c r="K87" s="38">
        <v>1371.16839</v>
      </c>
      <c r="L87" s="38">
        <v>1371.16839</v>
      </c>
      <c r="M87" s="38">
        <v>10214.306769999999</v>
      </c>
      <c r="N87" s="38">
        <v>1371.16839</v>
      </c>
      <c r="O87" s="38">
        <v>1371.16839</v>
      </c>
      <c r="P87" s="38">
        <v>1153.92083</v>
      </c>
      <c r="R87" s="38">
        <v>387.08857999999998</v>
      </c>
      <c r="S87" s="38">
        <v>1153.92083</v>
      </c>
      <c r="V87" s="38">
        <v>387.08857999999998</v>
      </c>
    </row>
    <row r="88" spans="1:23" x14ac:dyDescent="0.35">
      <c r="A88" s="38" t="s">
        <v>1024</v>
      </c>
      <c r="B88" s="38" t="s">
        <v>1025</v>
      </c>
      <c r="C88" s="38" t="s">
        <v>916</v>
      </c>
      <c r="D88" s="38">
        <v>3.9395799999999999</v>
      </c>
      <c r="E88" s="38">
        <v>4.48224</v>
      </c>
      <c r="F88" s="38">
        <v>5.0599999999999996</v>
      </c>
      <c r="G88" s="38">
        <v>5.0599999999999996</v>
      </c>
      <c r="H88" s="38">
        <v>54.761899999999997</v>
      </c>
      <c r="I88" s="38">
        <v>4.6812800000000001</v>
      </c>
      <c r="J88" s="38">
        <v>4.6812800000000001</v>
      </c>
      <c r="K88" s="38">
        <v>4.6812800000000001</v>
      </c>
      <c r="L88" s="38">
        <v>4.6812800000000001</v>
      </c>
      <c r="M88" s="38">
        <v>34.872500000000002</v>
      </c>
      <c r="N88" s="38">
        <v>4.6812800000000001</v>
      </c>
      <c r="O88" s="38">
        <v>4.6812800000000001</v>
      </c>
      <c r="P88" s="38">
        <v>3.9395799999999999</v>
      </c>
      <c r="R88" s="38">
        <v>5.0599999999999996</v>
      </c>
      <c r="S88" s="38">
        <v>3.9395799999999999</v>
      </c>
      <c r="V88" s="38">
        <v>5.0599999999999996</v>
      </c>
    </row>
    <row r="89" spans="1:23" x14ac:dyDescent="0.35">
      <c r="A89" s="38" t="s">
        <v>1026</v>
      </c>
      <c r="B89" s="38" t="s">
        <v>1025</v>
      </c>
      <c r="C89" s="38" t="s">
        <v>916</v>
      </c>
      <c r="D89" s="38">
        <v>5.81595</v>
      </c>
      <c r="E89" s="38">
        <v>6.6170600000000004</v>
      </c>
      <c r="F89" s="38">
        <v>7.47</v>
      </c>
      <c r="G89" s="38">
        <v>7.47</v>
      </c>
      <c r="H89" s="38">
        <v>80.844160000000002</v>
      </c>
      <c r="I89" s="38">
        <v>6.9109100000000003</v>
      </c>
      <c r="J89" s="38">
        <v>6.9109100000000003</v>
      </c>
      <c r="K89" s="38">
        <v>6.9109100000000003</v>
      </c>
      <c r="L89" s="38">
        <v>6.9109100000000003</v>
      </c>
      <c r="M89" s="38">
        <v>51.481740000000002</v>
      </c>
      <c r="N89" s="38">
        <v>6.9109100000000003</v>
      </c>
      <c r="O89" s="38">
        <v>6.9109100000000003</v>
      </c>
      <c r="P89" s="38">
        <v>5.81595</v>
      </c>
      <c r="R89" s="38">
        <v>7.47</v>
      </c>
      <c r="S89" s="38">
        <v>5.81595</v>
      </c>
      <c r="V89" s="38">
        <v>7.47</v>
      </c>
    </row>
    <row r="90" spans="1:23" x14ac:dyDescent="0.35">
      <c r="A90" s="38" t="s">
        <v>1027</v>
      </c>
      <c r="B90" s="38" t="s">
        <v>1028</v>
      </c>
      <c r="C90" s="38" t="s">
        <v>916</v>
      </c>
      <c r="D90" s="38">
        <v>1.5570000000000001E-2</v>
      </c>
      <c r="E90" s="38">
        <v>1.772E-2</v>
      </c>
      <c r="F90" s="38">
        <v>0.02</v>
      </c>
      <c r="G90" s="38">
        <v>0.02</v>
      </c>
      <c r="H90" s="38">
        <v>0.21645</v>
      </c>
      <c r="I90" s="38">
        <v>1.8499999999999999E-2</v>
      </c>
      <c r="J90" s="38">
        <v>1.8499999999999999E-2</v>
      </c>
      <c r="K90" s="38">
        <v>1.8499999999999999E-2</v>
      </c>
      <c r="L90" s="38">
        <v>1.8499999999999999E-2</v>
      </c>
      <c r="M90" s="38">
        <v>0.13783999999999999</v>
      </c>
      <c r="N90" s="38">
        <v>1.8499999999999999E-2</v>
      </c>
      <c r="O90" s="38">
        <v>1.8499999999999999E-2</v>
      </c>
      <c r="P90" s="38">
        <v>1.5570000000000001E-2</v>
      </c>
      <c r="R90" s="38">
        <v>0.02</v>
      </c>
      <c r="S90" s="38">
        <v>1.5570000000000001E-2</v>
      </c>
      <c r="V90" s="38">
        <v>0.02</v>
      </c>
    </row>
    <row r="91" spans="1:23" x14ac:dyDescent="0.35">
      <c r="A91" s="38" t="s">
        <v>1029</v>
      </c>
      <c r="B91" s="38" t="s">
        <v>1030</v>
      </c>
      <c r="C91" s="38" t="s">
        <v>916</v>
      </c>
      <c r="D91" s="38">
        <v>0.21021000000000001</v>
      </c>
      <c r="E91" s="38">
        <v>0.23916999999999999</v>
      </c>
      <c r="F91" s="38">
        <v>0.27</v>
      </c>
      <c r="G91" s="38">
        <v>0.27</v>
      </c>
      <c r="H91" s="38">
        <v>2.9220799999999998</v>
      </c>
      <c r="I91" s="38">
        <v>0.24979000000000001</v>
      </c>
      <c r="J91" s="38">
        <v>0.24979000000000001</v>
      </c>
      <c r="K91" s="38">
        <v>0.24979000000000001</v>
      </c>
      <c r="L91" s="38">
        <v>0.24979000000000001</v>
      </c>
      <c r="M91" s="38">
        <v>1.8607899999999999</v>
      </c>
      <c r="N91" s="38">
        <v>0.24979000000000001</v>
      </c>
      <c r="O91" s="38">
        <v>0.24979000000000001</v>
      </c>
      <c r="P91" s="38">
        <v>0.21021000000000001</v>
      </c>
      <c r="R91" s="38">
        <v>0.27</v>
      </c>
      <c r="S91" s="38">
        <v>0.21021000000000001</v>
      </c>
      <c r="V91" s="38">
        <v>0.27</v>
      </c>
    </row>
    <row r="92" spans="1:23" x14ac:dyDescent="0.35">
      <c r="A92" s="38" t="s">
        <v>1031</v>
      </c>
      <c r="B92" s="38" t="s">
        <v>1032</v>
      </c>
      <c r="C92" s="38" t="s">
        <v>916</v>
      </c>
      <c r="D92" s="38">
        <v>6.2289999999999998E-2</v>
      </c>
      <c r="E92" s="38">
        <v>7.0870000000000002E-2</v>
      </c>
      <c r="F92" s="38">
        <v>0.08</v>
      </c>
      <c r="G92" s="38">
        <v>0.08</v>
      </c>
      <c r="H92" s="38">
        <v>0.86580000000000001</v>
      </c>
      <c r="I92" s="38">
        <v>7.4010000000000006E-2</v>
      </c>
      <c r="J92" s="38">
        <v>7.4010000000000006E-2</v>
      </c>
      <c r="K92" s="38">
        <v>7.4010000000000006E-2</v>
      </c>
      <c r="L92" s="38">
        <v>7.4010000000000006E-2</v>
      </c>
      <c r="M92" s="38">
        <v>0.55134000000000005</v>
      </c>
      <c r="N92" s="38">
        <v>7.4010000000000006E-2</v>
      </c>
      <c r="O92" s="38">
        <v>7.4010000000000006E-2</v>
      </c>
      <c r="P92" s="38">
        <v>6.2289999999999998E-2</v>
      </c>
      <c r="R92" s="38">
        <v>0.08</v>
      </c>
      <c r="S92" s="38">
        <v>6.2289999999999998E-2</v>
      </c>
      <c r="V92" s="38">
        <v>0.08</v>
      </c>
    </row>
    <row r="93" spans="1:23" x14ac:dyDescent="0.35">
      <c r="A93" s="38" t="s">
        <v>1033</v>
      </c>
      <c r="B93" s="38" t="s">
        <v>1034</v>
      </c>
      <c r="C93" s="38" t="s">
        <v>916</v>
      </c>
      <c r="D93" s="38">
        <v>6.2289999999999998E-2</v>
      </c>
      <c r="E93" s="38">
        <v>7.0870000000000002E-2</v>
      </c>
      <c r="F93" s="38">
        <v>0.08</v>
      </c>
      <c r="G93" s="38">
        <v>0.08</v>
      </c>
      <c r="H93" s="38">
        <v>0.86580000000000001</v>
      </c>
      <c r="I93" s="38">
        <v>7.4010000000000006E-2</v>
      </c>
      <c r="J93" s="38">
        <v>7.4010000000000006E-2</v>
      </c>
      <c r="K93" s="38">
        <v>7.4010000000000006E-2</v>
      </c>
      <c r="L93" s="38">
        <v>7.4010000000000006E-2</v>
      </c>
      <c r="M93" s="38">
        <v>0.55134000000000005</v>
      </c>
      <c r="N93" s="38">
        <v>7.4010000000000006E-2</v>
      </c>
      <c r="O93" s="38">
        <v>7.4010000000000006E-2</v>
      </c>
      <c r="P93" s="38">
        <v>6.2289999999999998E-2</v>
      </c>
      <c r="R93" s="38">
        <v>0.08</v>
      </c>
      <c r="S93" s="38">
        <v>6.2289999999999998E-2</v>
      </c>
      <c r="V93" s="38">
        <v>0.08</v>
      </c>
    </row>
    <row r="94" spans="1:23" x14ac:dyDescent="0.35">
      <c r="A94" s="38" t="s">
        <v>1035</v>
      </c>
      <c r="B94" s="38" t="s">
        <v>1036</v>
      </c>
      <c r="C94" s="38" t="s">
        <v>916</v>
      </c>
      <c r="D94" s="38">
        <v>7.0069999999999993E-2</v>
      </c>
      <c r="E94" s="38">
        <v>7.9719999999999999E-2</v>
      </c>
      <c r="F94" s="38">
        <v>0.09</v>
      </c>
      <c r="G94" s="38">
        <v>0.09</v>
      </c>
      <c r="H94" s="38">
        <v>0.97402999999999995</v>
      </c>
      <c r="I94" s="38">
        <v>8.3260000000000001E-2</v>
      </c>
      <c r="J94" s="38">
        <v>8.3260000000000001E-2</v>
      </c>
      <c r="K94" s="38">
        <v>8.3260000000000001E-2</v>
      </c>
      <c r="L94" s="38">
        <v>8.3260000000000001E-2</v>
      </c>
      <c r="M94" s="38">
        <v>0.62026000000000003</v>
      </c>
      <c r="N94" s="38">
        <v>8.3260000000000001E-2</v>
      </c>
      <c r="O94" s="38">
        <v>8.3260000000000001E-2</v>
      </c>
      <c r="P94" s="38">
        <v>7.0069999999999993E-2</v>
      </c>
      <c r="R94" s="38">
        <v>0.09</v>
      </c>
      <c r="S94" s="38">
        <v>7.0069999999999993E-2</v>
      </c>
      <c r="V94" s="38">
        <v>0.09</v>
      </c>
    </row>
    <row r="95" spans="1:23" x14ac:dyDescent="0.35">
      <c r="A95" s="38" t="s">
        <v>1037</v>
      </c>
      <c r="B95" s="38" t="s">
        <v>1038</v>
      </c>
      <c r="C95" s="38" t="s">
        <v>916</v>
      </c>
      <c r="D95" s="38">
        <v>0.54578000000000004</v>
      </c>
      <c r="E95" s="38">
        <v>0.62095999999999996</v>
      </c>
      <c r="F95" s="38">
        <v>0.70099999999999996</v>
      </c>
      <c r="G95" s="38">
        <v>0.70099999999999996</v>
      </c>
      <c r="H95" s="38">
        <v>7.5865799999999997</v>
      </c>
      <c r="I95" s="38">
        <v>0.64853000000000005</v>
      </c>
      <c r="J95" s="38">
        <v>0.64853000000000005</v>
      </c>
      <c r="K95" s="38">
        <v>0.64853000000000005</v>
      </c>
      <c r="L95" s="38">
        <v>0.64853000000000005</v>
      </c>
      <c r="M95" s="38">
        <v>4.8311500000000001</v>
      </c>
      <c r="N95" s="38">
        <v>0.64853000000000005</v>
      </c>
      <c r="O95" s="38">
        <v>0.64853000000000005</v>
      </c>
      <c r="P95" s="38">
        <v>0.54578000000000004</v>
      </c>
      <c r="R95" s="38">
        <v>0.70099999999999996</v>
      </c>
      <c r="S95" s="38">
        <v>0.54578000000000004</v>
      </c>
      <c r="V95" s="38">
        <v>0.70099999999999996</v>
      </c>
    </row>
    <row r="96" spans="1:23" x14ac:dyDescent="0.35">
      <c r="A96" s="38" t="s">
        <v>531</v>
      </c>
      <c r="B96" s="38" t="s">
        <v>532</v>
      </c>
      <c r="C96" s="38" t="s">
        <v>923</v>
      </c>
      <c r="D96" s="38">
        <v>11.476179999999999</v>
      </c>
      <c r="E96" s="38">
        <v>13.05696</v>
      </c>
      <c r="F96" s="38">
        <v>14.74</v>
      </c>
      <c r="G96" s="38">
        <v>14.74</v>
      </c>
      <c r="H96" s="38">
        <v>159.52381</v>
      </c>
      <c r="I96" s="38">
        <v>13.63678</v>
      </c>
      <c r="J96" s="38">
        <v>13.63678</v>
      </c>
      <c r="K96" s="38">
        <v>13.63678</v>
      </c>
      <c r="L96" s="38">
        <v>13.63678</v>
      </c>
      <c r="M96" s="38">
        <v>101.58511</v>
      </c>
      <c r="N96" s="38">
        <v>13.63678</v>
      </c>
      <c r="O96" s="38">
        <v>13.63678</v>
      </c>
      <c r="P96" s="38">
        <v>11.476179999999999</v>
      </c>
      <c r="R96" s="38">
        <v>14.74</v>
      </c>
      <c r="S96" s="38">
        <v>11.476179999999999</v>
      </c>
      <c r="V96" s="38">
        <v>14.74</v>
      </c>
    </row>
    <row r="97" spans="1:22" x14ac:dyDescent="0.35">
      <c r="A97" s="38" t="s">
        <v>1039</v>
      </c>
      <c r="B97" s="38" t="s">
        <v>1040</v>
      </c>
      <c r="C97" s="38" t="s">
        <v>923</v>
      </c>
      <c r="D97" s="38">
        <v>13.967610000000001</v>
      </c>
      <c r="E97" s="38">
        <v>15.891579999999999</v>
      </c>
      <c r="F97" s="38">
        <v>17.940000000000001</v>
      </c>
      <c r="G97" s="38">
        <v>17.940000000000001</v>
      </c>
      <c r="H97" s="38">
        <v>194.15584000000001</v>
      </c>
      <c r="I97" s="38">
        <v>16.597280000000001</v>
      </c>
      <c r="J97" s="38">
        <v>16.597280000000001</v>
      </c>
      <c r="K97" s="38">
        <v>16.597280000000001</v>
      </c>
      <c r="L97" s="38">
        <v>16.597280000000001</v>
      </c>
      <c r="M97" s="38">
        <v>123.63887</v>
      </c>
      <c r="N97" s="38">
        <v>16.597280000000001</v>
      </c>
      <c r="O97" s="38">
        <v>16.597280000000001</v>
      </c>
      <c r="P97" s="38">
        <v>13.967610000000001</v>
      </c>
      <c r="R97" s="38">
        <v>17.940000000000001</v>
      </c>
      <c r="S97" s="38">
        <v>13.967610000000001</v>
      </c>
      <c r="V97" s="38">
        <v>17.940000000000001</v>
      </c>
    </row>
    <row r="98" spans="1:22" x14ac:dyDescent="0.35">
      <c r="A98" s="38" t="s">
        <v>1041</v>
      </c>
      <c r="B98" s="38" t="s">
        <v>535</v>
      </c>
      <c r="C98" s="38" t="s">
        <v>939</v>
      </c>
      <c r="D98" s="38">
        <v>13.179690000000001</v>
      </c>
      <c r="E98" s="38">
        <v>14.99513</v>
      </c>
      <c r="F98" s="38">
        <v>16.928000000000001</v>
      </c>
      <c r="G98" s="38">
        <v>16.928000000000001</v>
      </c>
      <c r="H98" s="38">
        <v>183.20346000000001</v>
      </c>
      <c r="I98" s="38">
        <v>15.661020000000001</v>
      </c>
      <c r="J98" s="38">
        <v>15.661020000000001</v>
      </c>
      <c r="K98" s="38">
        <v>15.661020000000001</v>
      </c>
      <c r="L98" s="38">
        <v>15.661020000000001</v>
      </c>
      <c r="M98" s="38">
        <v>116.66437000000001</v>
      </c>
      <c r="N98" s="38">
        <v>15.661020000000001</v>
      </c>
      <c r="O98" s="38">
        <v>15.661020000000001</v>
      </c>
      <c r="P98" s="38">
        <v>13.179690000000001</v>
      </c>
      <c r="R98" s="38">
        <v>16.928000000000001</v>
      </c>
      <c r="S98" s="38">
        <v>13.179690000000001</v>
      </c>
      <c r="V98" s="38">
        <v>16.928000000000001</v>
      </c>
    </row>
    <row r="99" spans="1:22" x14ac:dyDescent="0.35">
      <c r="A99" s="38" t="s">
        <v>1042</v>
      </c>
      <c r="B99" s="38" t="s">
        <v>537</v>
      </c>
      <c r="C99" s="38" t="s">
        <v>939</v>
      </c>
      <c r="D99" s="38">
        <v>14.51728</v>
      </c>
      <c r="E99" s="38">
        <v>16.516960000000001</v>
      </c>
      <c r="F99" s="38">
        <v>18.646000000000001</v>
      </c>
      <c r="G99" s="38">
        <v>18.646000000000001</v>
      </c>
      <c r="H99" s="38">
        <v>201.79653999999999</v>
      </c>
      <c r="I99" s="38">
        <v>17.250440000000001</v>
      </c>
      <c r="J99" s="38">
        <v>17.250440000000001</v>
      </c>
      <c r="K99" s="38">
        <v>17.250440000000001</v>
      </c>
      <c r="L99" s="38">
        <v>17.250440000000001</v>
      </c>
      <c r="M99" s="38">
        <v>128.50448</v>
      </c>
      <c r="N99" s="38">
        <v>17.250440000000001</v>
      </c>
      <c r="O99" s="38">
        <v>17.250440000000001</v>
      </c>
      <c r="P99" s="38">
        <v>14.51728</v>
      </c>
      <c r="R99" s="38">
        <v>18.646000000000001</v>
      </c>
      <c r="S99" s="38">
        <v>14.51728</v>
      </c>
      <c r="V99" s="38">
        <v>18.646000000000001</v>
      </c>
    </row>
    <row r="100" spans="1:22" x14ac:dyDescent="0.35">
      <c r="A100" s="38" t="s">
        <v>1043</v>
      </c>
      <c r="B100" s="38" t="s">
        <v>1044</v>
      </c>
      <c r="C100" s="38" t="s">
        <v>916</v>
      </c>
      <c r="D100" s="38">
        <v>1.4559299999999999</v>
      </c>
      <c r="E100" s="38">
        <v>1.65648</v>
      </c>
      <c r="F100" s="38">
        <v>1.87</v>
      </c>
      <c r="G100" s="38">
        <v>1.87</v>
      </c>
      <c r="H100" s="38">
        <v>20.238099999999999</v>
      </c>
      <c r="I100" s="38">
        <v>1.73004</v>
      </c>
      <c r="J100" s="38">
        <v>1.73004</v>
      </c>
      <c r="K100" s="38">
        <v>1.73004</v>
      </c>
      <c r="L100" s="38">
        <v>1.73004</v>
      </c>
      <c r="M100" s="38">
        <v>12.88766</v>
      </c>
      <c r="N100" s="38">
        <v>1.73004</v>
      </c>
      <c r="O100" s="38">
        <v>1.73004</v>
      </c>
      <c r="P100" s="38">
        <v>1.4559299999999999</v>
      </c>
      <c r="R100" s="38">
        <v>1.87</v>
      </c>
      <c r="S100" s="38">
        <v>1.4559299999999999</v>
      </c>
      <c r="V100" s="38">
        <v>1.87</v>
      </c>
    </row>
    <row r="101" spans="1:22" x14ac:dyDescent="0.35">
      <c r="A101" s="38" t="s">
        <v>1045</v>
      </c>
      <c r="B101" s="38" t="s">
        <v>1046</v>
      </c>
      <c r="C101" s="38" t="s">
        <v>916</v>
      </c>
      <c r="D101" s="38">
        <v>1.2457199999999999</v>
      </c>
      <c r="E101" s="38">
        <v>1.4173100000000001</v>
      </c>
      <c r="F101" s="38">
        <v>1.6</v>
      </c>
      <c r="G101" s="38">
        <v>1.6</v>
      </c>
      <c r="H101" s="38">
        <v>17.316020000000002</v>
      </c>
      <c r="I101" s="38">
        <v>1.4802500000000001</v>
      </c>
      <c r="J101" s="38">
        <v>1.4802500000000001</v>
      </c>
      <c r="K101" s="38">
        <v>1.4802500000000001</v>
      </c>
      <c r="L101" s="38">
        <v>1.4802500000000001</v>
      </c>
      <c r="M101" s="38">
        <v>11.02688</v>
      </c>
      <c r="N101" s="38">
        <v>1.4802500000000001</v>
      </c>
      <c r="O101" s="38">
        <v>1.4802500000000001</v>
      </c>
      <c r="P101" s="38">
        <v>1.2457199999999999</v>
      </c>
      <c r="R101" s="38">
        <v>1.6</v>
      </c>
      <c r="S101" s="38">
        <v>1.2457199999999999</v>
      </c>
      <c r="V101" s="38">
        <v>1.6</v>
      </c>
    </row>
    <row r="102" spans="1:22" x14ac:dyDescent="0.35">
      <c r="A102" s="38" t="s">
        <v>1047</v>
      </c>
      <c r="B102" s="38" t="s">
        <v>692</v>
      </c>
      <c r="C102" s="38" t="s">
        <v>939</v>
      </c>
      <c r="D102" s="38">
        <v>11.49408</v>
      </c>
      <c r="E102" s="38">
        <v>13.07733</v>
      </c>
      <c r="F102" s="38">
        <v>7.8033000000000001</v>
      </c>
      <c r="G102" s="38">
        <v>14.763</v>
      </c>
      <c r="H102" s="38">
        <v>159.77273</v>
      </c>
      <c r="I102" s="38">
        <v>13.658060000000001</v>
      </c>
      <c r="J102" s="38">
        <v>13.658060000000001</v>
      </c>
      <c r="K102" s="38">
        <v>13.658060000000001</v>
      </c>
      <c r="L102" s="38">
        <v>13.658060000000001</v>
      </c>
      <c r="M102" s="38">
        <v>101.74363</v>
      </c>
      <c r="N102" s="38">
        <v>13.658060000000001</v>
      </c>
      <c r="O102" s="38">
        <v>13.658060000000001</v>
      </c>
      <c r="P102" s="38">
        <v>11.49408</v>
      </c>
      <c r="R102" s="38">
        <v>7.8033000000000001</v>
      </c>
      <c r="S102" s="38">
        <v>11.49408</v>
      </c>
      <c r="V102" s="38">
        <v>7.8033000000000001</v>
      </c>
    </row>
    <row r="103" spans="1:22" x14ac:dyDescent="0.35">
      <c r="A103" s="38" t="s">
        <v>1048</v>
      </c>
      <c r="B103" s="38" t="s">
        <v>1049</v>
      </c>
      <c r="C103" s="38" t="s">
        <v>939</v>
      </c>
      <c r="D103" s="38">
        <v>75.806989999999999</v>
      </c>
      <c r="E103" s="38">
        <v>86.248999999999995</v>
      </c>
      <c r="F103" s="38">
        <v>97.366500000000002</v>
      </c>
      <c r="G103" s="38">
        <v>97.366500000000002</v>
      </c>
      <c r="H103" s="38">
        <v>1053.75</v>
      </c>
      <c r="I103" s="38">
        <v>90.079099999999997</v>
      </c>
      <c r="J103" s="38">
        <v>90.079099999999997</v>
      </c>
      <c r="K103" s="38">
        <v>90.079099999999997</v>
      </c>
      <c r="L103" s="38">
        <v>90.079099999999997</v>
      </c>
      <c r="M103" s="38">
        <v>671.03031999999996</v>
      </c>
      <c r="N103" s="38">
        <v>90.079099999999997</v>
      </c>
      <c r="O103" s="38">
        <v>90.079099999999997</v>
      </c>
      <c r="P103" s="38">
        <v>75.806989999999999</v>
      </c>
      <c r="R103" s="38">
        <v>97.366500000000002</v>
      </c>
      <c r="S103" s="38">
        <v>75.806989999999999</v>
      </c>
      <c r="V103" s="38">
        <v>97.366500000000002</v>
      </c>
    </row>
    <row r="104" spans="1:22" x14ac:dyDescent="0.35">
      <c r="A104" s="38" t="s">
        <v>1050</v>
      </c>
      <c r="B104" s="38" t="s">
        <v>538</v>
      </c>
      <c r="C104" s="38" t="s">
        <v>939</v>
      </c>
      <c r="D104" s="38">
        <v>25.10885</v>
      </c>
      <c r="E104" s="38">
        <v>28.567460000000001</v>
      </c>
      <c r="F104" s="38">
        <v>32.249809999999997</v>
      </c>
      <c r="G104" s="38">
        <v>32.249809999999997</v>
      </c>
      <c r="H104" s="38">
        <v>349.02391999999998</v>
      </c>
      <c r="I104" s="38">
        <v>29.836069999999999</v>
      </c>
      <c r="J104" s="38">
        <v>29.836069999999999</v>
      </c>
      <c r="K104" s="38">
        <v>29.836069999999999</v>
      </c>
      <c r="L104" s="38">
        <v>29.836069999999999</v>
      </c>
      <c r="M104" s="38">
        <v>222.25919999999999</v>
      </c>
      <c r="N104" s="38">
        <v>29.836069999999999</v>
      </c>
      <c r="O104" s="38">
        <v>29.836069999999999</v>
      </c>
      <c r="P104" s="38">
        <v>25.10885</v>
      </c>
      <c r="R104" s="38">
        <v>32.249809999999997</v>
      </c>
      <c r="S104" s="38">
        <v>25.10885</v>
      </c>
      <c r="V104" s="38">
        <v>32.249809999999997</v>
      </c>
    </row>
    <row r="105" spans="1:22" x14ac:dyDescent="0.35">
      <c r="A105" s="38" t="s">
        <v>1051</v>
      </c>
      <c r="B105" s="38" t="s">
        <v>540</v>
      </c>
      <c r="C105" s="38" t="s">
        <v>939</v>
      </c>
      <c r="D105" s="38">
        <v>4.3491099999999996</v>
      </c>
      <c r="E105" s="38">
        <v>4.9481799999999998</v>
      </c>
      <c r="F105" s="38">
        <v>5.5860000000000003</v>
      </c>
      <c r="G105" s="38">
        <v>5.5860000000000003</v>
      </c>
      <c r="H105" s="38">
        <v>60.454549999999998</v>
      </c>
      <c r="I105" s="38">
        <v>5.1679199999999996</v>
      </c>
      <c r="J105" s="38">
        <v>5.1679199999999996</v>
      </c>
      <c r="K105" s="38">
        <v>5.1679199999999996</v>
      </c>
      <c r="L105" s="38">
        <v>5.1679199999999996</v>
      </c>
      <c r="M105" s="38">
        <v>38.497590000000002</v>
      </c>
      <c r="N105" s="38">
        <v>5.1679199999999996</v>
      </c>
      <c r="O105" s="38">
        <v>5.1679199999999996</v>
      </c>
      <c r="P105" s="38">
        <v>4.3491099999999996</v>
      </c>
      <c r="R105" s="38">
        <v>5.5860000000000003</v>
      </c>
      <c r="S105" s="38">
        <v>4.3491099999999996</v>
      </c>
      <c r="V105" s="38">
        <v>5.5860000000000003</v>
      </c>
    </row>
    <row r="106" spans="1:22" x14ac:dyDescent="0.35">
      <c r="A106" s="38" t="s">
        <v>541</v>
      </c>
      <c r="B106" s="38" t="s">
        <v>542</v>
      </c>
      <c r="C106" s="38" t="s">
        <v>923</v>
      </c>
      <c r="D106" s="38">
        <v>1.41116</v>
      </c>
      <c r="E106" s="38">
        <v>1.60555</v>
      </c>
      <c r="F106" s="38">
        <v>1.8125</v>
      </c>
      <c r="G106" s="38">
        <v>1.8125</v>
      </c>
      <c r="H106" s="38">
        <v>19.6158</v>
      </c>
      <c r="I106" s="38">
        <v>1.6768400000000001</v>
      </c>
      <c r="J106" s="38">
        <v>1.6768400000000001</v>
      </c>
      <c r="K106" s="38">
        <v>1.6768400000000001</v>
      </c>
      <c r="L106" s="38">
        <v>1.6768400000000001</v>
      </c>
      <c r="M106" s="38">
        <v>12.491390000000001</v>
      </c>
      <c r="N106" s="38">
        <v>1.6768400000000001</v>
      </c>
      <c r="O106" s="38">
        <v>1.6768400000000001</v>
      </c>
      <c r="P106" s="38">
        <v>1.41116</v>
      </c>
      <c r="R106" s="38">
        <v>1.8125</v>
      </c>
      <c r="S106" s="38">
        <v>1.41116</v>
      </c>
      <c r="V106" s="38">
        <v>1.8125</v>
      </c>
    </row>
    <row r="107" spans="1:22" x14ac:dyDescent="0.35">
      <c r="A107" s="38" t="s">
        <v>1052</v>
      </c>
      <c r="B107" s="38" t="s">
        <v>1053</v>
      </c>
      <c r="C107" s="38" t="s">
        <v>916</v>
      </c>
      <c r="D107" s="38">
        <v>0.14793000000000001</v>
      </c>
      <c r="E107" s="38">
        <v>0.16830999999999999</v>
      </c>
      <c r="F107" s="38">
        <v>0.19</v>
      </c>
      <c r="G107" s="38">
        <v>0.19</v>
      </c>
      <c r="H107" s="38">
        <v>2.0562800000000001</v>
      </c>
      <c r="I107" s="38">
        <v>0.17577999999999999</v>
      </c>
      <c r="J107" s="38">
        <v>0.17577999999999999</v>
      </c>
      <c r="K107" s="38">
        <v>0.17577999999999999</v>
      </c>
      <c r="L107" s="38">
        <v>0.17577999999999999</v>
      </c>
      <c r="M107" s="38">
        <v>1.3094399999999999</v>
      </c>
      <c r="N107" s="38">
        <v>0.17577999999999999</v>
      </c>
      <c r="O107" s="38">
        <v>0.17577999999999999</v>
      </c>
      <c r="P107" s="38">
        <v>0.14793000000000001</v>
      </c>
      <c r="R107" s="38">
        <v>0.19</v>
      </c>
      <c r="S107" s="38">
        <v>0.14793000000000001</v>
      </c>
      <c r="V107" s="38">
        <v>0.19</v>
      </c>
    </row>
    <row r="108" spans="1:22" x14ac:dyDescent="0.35">
      <c r="A108" s="38" t="s">
        <v>1054</v>
      </c>
      <c r="B108" s="38" t="s">
        <v>1055</v>
      </c>
      <c r="C108" s="38" t="s">
        <v>923</v>
      </c>
      <c r="D108" s="38">
        <v>1031.8825899999999</v>
      </c>
      <c r="E108" s="38">
        <v>1174.0189600000001</v>
      </c>
      <c r="F108" s="38">
        <v>1325.35</v>
      </c>
      <c r="G108" s="38">
        <v>1325.35</v>
      </c>
      <c r="H108" s="38">
        <v>14343.61472</v>
      </c>
      <c r="I108" s="38">
        <v>1226.1541299999999</v>
      </c>
      <c r="J108" s="38">
        <v>1226.1541299999999</v>
      </c>
      <c r="K108" s="38">
        <v>1226.1541299999999</v>
      </c>
      <c r="L108" s="38">
        <v>1226.1541299999999</v>
      </c>
      <c r="M108" s="38">
        <v>9134.0454900000004</v>
      </c>
      <c r="N108" s="38">
        <v>1226.1541299999999</v>
      </c>
      <c r="O108" s="38">
        <v>1226.1541299999999</v>
      </c>
      <c r="P108" s="38">
        <v>1031.8825899999999</v>
      </c>
      <c r="R108" s="38">
        <v>1325.35</v>
      </c>
      <c r="S108" s="38">
        <v>1031.8825899999999</v>
      </c>
      <c r="U108" s="38">
        <v>1226.1541299999999</v>
      </c>
      <c r="V108" s="38">
        <v>1325.35</v>
      </c>
    </row>
    <row r="109" spans="1:22" x14ac:dyDescent="0.35">
      <c r="A109" s="38" t="s">
        <v>1056</v>
      </c>
      <c r="B109" s="38" t="s">
        <v>1057</v>
      </c>
      <c r="C109" s="38" t="s">
        <v>916</v>
      </c>
      <c r="D109" s="38">
        <v>36.164749999999998</v>
      </c>
      <c r="E109" s="38">
        <v>41.146250000000002</v>
      </c>
      <c r="F109" s="38">
        <v>46.45</v>
      </c>
      <c r="G109" s="38">
        <v>46.45</v>
      </c>
      <c r="H109" s="38">
        <v>502.70562999999999</v>
      </c>
      <c r="I109" s="38">
        <v>42.97345</v>
      </c>
      <c r="J109" s="38">
        <v>42.97345</v>
      </c>
      <c r="K109" s="38">
        <v>42.97345</v>
      </c>
      <c r="L109" s="38">
        <v>42.97345</v>
      </c>
      <c r="M109" s="38">
        <v>320.12405000000001</v>
      </c>
      <c r="N109" s="38">
        <v>42.97345</v>
      </c>
      <c r="O109" s="38">
        <v>42.97345</v>
      </c>
      <c r="P109" s="38">
        <v>36.164749999999998</v>
      </c>
      <c r="R109" s="38">
        <v>46.45</v>
      </c>
      <c r="S109" s="38">
        <v>36.164749999999998</v>
      </c>
      <c r="U109" s="38">
        <v>42.97345</v>
      </c>
      <c r="V109" s="38">
        <v>46.45</v>
      </c>
    </row>
    <row r="110" spans="1:22" x14ac:dyDescent="0.35">
      <c r="A110" s="38" t="s">
        <v>1058</v>
      </c>
      <c r="B110" s="38" t="s">
        <v>1059</v>
      </c>
      <c r="C110" s="38" t="s">
        <v>923</v>
      </c>
      <c r="D110" s="38">
        <v>5.0685099999999998</v>
      </c>
      <c r="E110" s="38">
        <v>5.76668</v>
      </c>
      <c r="F110" s="38">
        <v>6.51</v>
      </c>
      <c r="G110" s="38">
        <v>6.51</v>
      </c>
      <c r="H110" s="38">
        <v>70.454549999999998</v>
      </c>
      <c r="I110" s="38">
        <v>6.0227599999999999</v>
      </c>
      <c r="J110" s="38">
        <v>6.0227599999999999</v>
      </c>
      <c r="K110" s="38">
        <v>6.0227599999999999</v>
      </c>
      <c r="L110" s="38">
        <v>6.0227599999999999</v>
      </c>
      <c r="M110" s="38">
        <v>44.865609999999997</v>
      </c>
      <c r="N110" s="38">
        <v>6.0227599999999999</v>
      </c>
      <c r="O110" s="38">
        <v>6.0227599999999999</v>
      </c>
      <c r="P110" s="38">
        <v>5.0685099999999998</v>
      </c>
      <c r="R110" s="38">
        <v>6.51</v>
      </c>
      <c r="S110" s="38">
        <v>5.0685099999999998</v>
      </c>
      <c r="U110" s="38">
        <v>6.0227599999999999</v>
      </c>
      <c r="V110" s="38">
        <v>6.51</v>
      </c>
    </row>
    <row r="111" spans="1:22" x14ac:dyDescent="0.35">
      <c r="A111" s="38" t="s">
        <v>1060</v>
      </c>
      <c r="B111" s="38" t="s">
        <v>1061</v>
      </c>
      <c r="C111" s="38" t="s">
        <v>916</v>
      </c>
      <c r="D111" s="38">
        <v>540.16660999999999</v>
      </c>
      <c r="E111" s="38">
        <v>614.57171000000005</v>
      </c>
      <c r="F111" s="38">
        <v>693.79</v>
      </c>
      <c r="G111" s="38">
        <v>693.79</v>
      </c>
      <c r="H111" s="38">
        <v>7508.5497800000003</v>
      </c>
      <c r="I111" s="38">
        <v>641.86325999999997</v>
      </c>
      <c r="J111" s="38">
        <v>641.86325999999997</v>
      </c>
      <c r="K111" s="38">
        <v>641.86325999999997</v>
      </c>
      <c r="L111" s="38">
        <v>641.86325999999997</v>
      </c>
      <c r="M111" s="38">
        <v>4781.4610599999996</v>
      </c>
      <c r="N111" s="38">
        <v>641.86325999999997</v>
      </c>
      <c r="O111" s="38">
        <v>641.86325999999997</v>
      </c>
      <c r="P111" s="38">
        <v>540.16660999999999</v>
      </c>
      <c r="R111" s="38">
        <v>693.79</v>
      </c>
      <c r="S111" s="38">
        <v>540.16660999999999</v>
      </c>
      <c r="U111" s="38">
        <v>641.86325999999997</v>
      </c>
      <c r="V111" s="38">
        <v>693.79</v>
      </c>
    </row>
    <row r="112" spans="1:22" x14ac:dyDescent="0.35">
      <c r="A112" s="38" t="s">
        <v>544</v>
      </c>
      <c r="B112" s="38" t="s">
        <v>545</v>
      </c>
      <c r="C112" s="38" t="s">
        <v>923</v>
      </c>
      <c r="D112" s="38">
        <v>6.3998799999999996</v>
      </c>
      <c r="E112" s="38">
        <v>7.2814199999999998</v>
      </c>
      <c r="F112" s="38">
        <v>8.2200000000000006</v>
      </c>
      <c r="G112" s="38">
        <v>8.2200000000000006</v>
      </c>
      <c r="H112" s="38">
        <v>88.961039999999997</v>
      </c>
      <c r="I112" s="38">
        <v>7.6047700000000003</v>
      </c>
      <c r="J112" s="38">
        <v>7.6047700000000003</v>
      </c>
      <c r="K112" s="38">
        <v>7.6047700000000003</v>
      </c>
      <c r="L112" s="38">
        <v>7.6047700000000003</v>
      </c>
      <c r="M112" s="38">
        <v>56.650590000000001</v>
      </c>
      <c r="N112" s="38">
        <v>7.6047700000000003</v>
      </c>
      <c r="O112" s="38">
        <v>7.6047700000000003</v>
      </c>
      <c r="P112" s="38">
        <v>6.3998799999999996</v>
      </c>
      <c r="R112" s="38">
        <v>8.2200000000000006</v>
      </c>
      <c r="S112" s="38">
        <v>6.3998799999999996</v>
      </c>
      <c r="V112" s="38">
        <v>8.2200000000000006</v>
      </c>
    </row>
    <row r="113" spans="1:22" x14ac:dyDescent="0.35">
      <c r="A113" s="38" t="s">
        <v>1062</v>
      </c>
      <c r="B113" s="38" t="s">
        <v>1063</v>
      </c>
      <c r="C113" s="38" t="s">
        <v>916</v>
      </c>
      <c r="D113" s="38">
        <v>11.670820000000001</v>
      </c>
      <c r="E113" s="38">
        <v>13.278409999999999</v>
      </c>
      <c r="F113" s="38">
        <v>14.99</v>
      </c>
      <c r="G113" s="38">
        <v>14.99</v>
      </c>
      <c r="H113" s="38">
        <v>162.22944000000001</v>
      </c>
      <c r="I113" s="38">
        <v>13.868069999999999</v>
      </c>
      <c r="J113" s="38">
        <v>13.868069999999999</v>
      </c>
      <c r="K113" s="38">
        <v>13.868069999999999</v>
      </c>
      <c r="L113" s="38">
        <v>13.868069999999999</v>
      </c>
      <c r="M113" s="38">
        <v>103.30806</v>
      </c>
      <c r="N113" s="38">
        <v>13.868069999999999</v>
      </c>
      <c r="O113" s="38">
        <v>13.868069999999999</v>
      </c>
      <c r="P113" s="38">
        <v>11.670820000000001</v>
      </c>
      <c r="R113" s="38">
        <v>14.99</v>
      </c>
      <c r="S113" s="38">
        <v>11.670820000000001</v>
      </c>
      <c r="U113" s="38">
        <v>13.868069999999999</v>
      </c>
      <c r="V113" s="38">
        <v>14.99</v>
      </c>
    </row>
    <row r="114" spans="1:22" x14ac:dyDescent="0.35">
      <c r="A114" s="38" t="s">
        <v>1064</v>
      </c>
      <c r="B114" s="38" t="s">
        <v>1065</v>
      </c>
      <c r="C114" s="38" t="s">
        <v>923</v>
      </c>
      <c r="D114" s="38">
        <v>9.3428799999999992</v>
      </c>
      <c r="E114" s="38">
        <v>10.62982</v>
      </c>
      <c r="F114" s="38">
        <v>12</v>
      </c>
      <c r="G114" s="38">
        <v>12</v>
      </c>
      <c r="H114" s="38">
        <v>129.87012999999999</v>
      </c>
      <c r="I114" s="38">
        <v>11.10186</v>
      </c>
      <c r="J114" s="38">
        <v>11.10186</v>
      </c>
      <c r="K114" s="38">
        <v>11.10186</v>
      </c>
      <c r="L114" s="38">
        <v>11.10186</v>
      </c>
      <c r="M114" s="38">
        <v>82.701589999999996</v>
      </c>
      <c r="N114" s="38">
        <v>11.10186</v>
      </c>
      <c r="O114" s="38">
        <v>11.10186</v>
      </c>
      <c r="P114" s="38">
        <v>9.3428799999999992</v>
      </c>
      <c r="R114" s="38">
        <v>12</v>
      </c>
      <c r="S114" s="38">
        <v>9.3428799999999992</v>
      </c>
      <c r="U114" s="38">
        <v>11.10186</v>
      </c>
      <c r="V114" s="38">
        <v>12</v>
      </c>
    </row>
    <row r="115" spans="1:22" x14ac:dyDescent="0.35">
      <c r="A115" s="38" t="s">
        <v>546</v>
      </c>
      <c r="B115" s="38" t="s">
        <v>547</v>
      </c>
      <c r="C115" s="38" t="s">
        <v>923</v>
      </c>
      <c r="D115" s="38">
        <v>215.67268999999999</v>
      </c>
      <c r="E115" s="38">
        <v>245.38046</v>
      </c>
      <c r="F115" s="38">
        <v>277.01</v>
      </c>
      <c r="G115" s="38">
        <v>277.01</v>
      </c>
      <c r="H115" s="38">
        <v>2997.9437200000002</v>
      </c>
      <c r="I115" s="38">
        <v>256.27717999999999</v>
      </c>
      <c r="J115" s="38">
        <v>256.27717999999999</v>
      </c>
      <c r="K115" s="38">
        <v>256.27717999999999</v>
      </c>
      <c r="L115" s="38">
        <v>256.27717999999999</v>
      </c>
      <c r="M115" s="38">
        <v>1909.09717</v>
      </c>
      <c r="N115" s="38">
        <v>256.27717999999999</v>
      </c>
      <c r="O115" s="38">
        <v>256.27717999999999</v>
      </c>
      <c r="P115" s="38">
        <v>215.67268999999999</v>
      </c>
      <c r="R115" s="38">
        <v>277.01</v>
      </c>
      <c r="S115" s="38">
        <v>215.67268999999999</v>
      </c>
      <c r="U115" s="38">
        <v>256.27717999999999</v>
      </c>
      <c r="V115" s="38">
        <v>277.01</v>
      </c>
    </row>
    <row r="116" spans="1:22" x14ac:dyDescent="0.35">
      <c r="A116" s="38" t="s">
        <v>1066</v>
      </c>
      <c r="B116" s="38" t="s">
        <v>1067</v>
      </c>
      <c r="C116" s="38" t="s">
        <v>916</v>
      </c>
      <c r="D116" s="38">
        <v>57.264090000000003</v>
      </c>
      <c r="E116" s="38">
        <v>65.151920000000004</v>
      </c>
      <c r="F116" s="38">
        <v>73.55</v>
      </c>
      <c r="G116" s="38">
        <v>73.55</v>
      </c>
      <c r="H116" s="38">
        <v>795.99567000000002</v>
      </c>
      <c r="I116" s="38">
        <v>68.045150000000007</v>
      </c>
      <c r="J116" s="38">
        <v>68.045150000000007</v>
      </c>
      <c r="K116" s="38">
        <v>68.045150000000007</v>
      </c>
      <c r="L116" s="38">
        <v>68.045150000000007</v>
      </c>
      <c r="M116" s="38">
        <v>506.89179999999999</v>
      </c>
      <c r="N116" s="38">
        <v>68.045150000000007</v>
      </c>
      <c r="O116" s="38">
        <v>68.045150000000007</v>
      </c>
      <c r="P116" s="38">
        <v>57.264090000000003</v>
      </c>
      <c r="R116" s="38">
        <v>73.55</v>
      </c>
      <c r="S116" s="38">
        <v>57.264090000000003</v>
      </c>
      <c r="U116" s="38">
        <v>68.045150000000007</v>
      </c>
      <c r="V116" s="38">
        <v>73.55</v>
      </c>
    </row>
    <row r="117" spans="1:22" x14ac:dyDescent="0.35">
      <c r="A117" s="38" t="s">
        <v>1068</v>
      </c>
      <c r="B117" s="38" t="s">
        <v>1069</v>
      </c>
      <c r="C117" s="38" t="s">
        <v>916</v>
      </c>
      <c r="D117" s="38">
        <v>0.24914</v>
      </c>
      <c r="E117" s="38">
        <v>0.28345999999999999</v>
      </c>
      <c r="F117" s="38">
        <v>0.32</v>
      </c>
      <c r="G117" s="38">
        <v>0.32</v>
      </c>
      <c r="H117" s="38">
        <v>3.4632000000000001</v>
      </c>
      <c r="I117" s="38">
        <v>0.29604999999999998</v>
      </c>
      <c r="J117" s="38">
        <v>0.29604999999999998</v>
      </c>
      <c r="K117" s="38">
        <v>0.29604999999999998</v>
      </c>
      <c r="L117" s="38">
        <v>0.29604999999999998</v>
      </c>
      <c r="M117" s="38">
        <v>2.2053799999999999</v>
      </c>
      <c r="N117" s="38">
        <v>0.29604999999999998</v>
      </c>
      <c r="O117" s="38">
        <v>0.29604999999999998</v>
      </c>
      <c r="P117" s="38">
        <v>0.24914</v>
      </c>
      <c r="Q117" s="38">
        <v>0.29604999999999998</v>
      </c>
      <c r="R117" s="38">
        <v>0.32</v>
      </c>
      <c r="S117" s="38">
        <v>0.24914</v>
      </c>
      <c r="U117" s="38">
        <v>0.29604999999999998</v>
      </c>
      <c r="V117" s="38">
        <v>0.32</v>
      </c>
    </row>
    <row r="118" spans="1:22" x14ac:dyDescent="0.35">
      <c r="A118" s="38" t="s">
        <v>1070</v>
      </c>
      <c r="B118" s="38" t="s">
        <v>1071</v>
      </c>
      <c r="C118" s="38" t="s">
        <v>916</v>
      </c>
      <c r="D118" s="38">
        <v>27.366859999999999</v>
      </c>
      <c r="E118" s="38">
        <v>31.136500000000002</v>
      </c>
      <c r="F118" s="38">
        <v>35.15</v>
      </c>
      <c r="G118" s="38">
        <v>35.15</v>
      </c>
      <c r="H118" s="38">
        <v>380.41126000000003</v>
      </c>
      <c r="I118" s="38">
        <v>32.519199999999998</v>
      </c>
      <c r="J118" s="38">
        <v>32.519199999999998</v>
      </c>
      <c r="K118" s="38">
        <v>32.519199999999998</v>
      </c>
      <c r="L118" s="38">
        <v>32.519199999999998</v>
      </c>
      <c r="M118" s="38">
        <v>242.24673000000001</v>
      </c>
      <c r="N118" s="38">
        <v>32.519199999999998</v>
      </c>
      <c r="O118" s="38">
        <v>32.519199999999998</v>
      </c>
      <c r="P118" s="38">
        <v>27.366859999999999</v>
      </c>
      <c r="R118" s="38">
        <v>35.15</v>
      </c>
      <c r="S118" s="38">
        <v>27.366859999999999</v>
      </c>
      <c r="U118" s="38">
        <v>32.519199999999998</v>
      </c>
      <c r="V118" s="38">
        <v>35.15</v>
      </c>
    </row>
    <row r="119" spans="1:22" x14ac:dyDescent="0.35">
      <c r="A119" s="38" t="s">
        <v>1072</v>
      </c>
      <c r="B119" s="38" t="s">
        <v>1073</v>
      </c>
      <c r="C119" s="38" t="s">
        <v>916</v>
      </c>
      <c r="D119" s="38">
        <v>0.91093000000000002</v>
      </c>
      <c r="E119" s="38">
        <v>1.0364100000000001</v>
      </c>
      <c r="F119" s="38">
        <v>1.17</v>
      </c>
      <c r="G119" s="38">
        <v>1.17</v>
      </c>
      <c r="H119" s="38">
        <v>12.66234</v>
      </c>
      <c r="I119" s="38">
        <v>1.08243</v>
      </c>
      <c r="J119" s="38">
        <v>1.08243</v>
      </c>
      <c r="K119" s="38">
        <v>1.08243</v>
      </c>
      <c r="L119" s="38">
        <v>1.08243</v>
      </c>
      <c r="M119" s="38">
        <v>8.0633999999999997</v>
      </c>
      <c r="N119" s="38">
        <v>1.08243</v>
      </c>
      <c r="O119" s="38">
        <v>1.08243</v>
      </c>
      <c r="P119" s="38">
        <v>0.91093000000000002</v>
      </c>
      <c r="R119" s="38">
        <v>1.17</v>
      </c>
      <c r="S119" s="38">
        <v>0.91093000000000002</v>
      </c>
      <c r="V119" s="38">
        <v>1.17</v>
      </c>
    </row>
    <row r="120" spans="1:22" x14ac:dyDescent="0.35">
      <c r="A120" s="38" t="s">
        <v>1074</v>
      </c>
      <c r="B120" s="38" t="s">
        <v>1075</v>
      </c>
      <c r="C120" s="38" t="s">
        <v>916</v>
      </c>
      <c r="D120" s="38">
        <v>4.1108700000000002</v>
      </c>
      <c r="E120" s="38">
        <v>4.6771200000000004</v>
      </c>
      <c r="F120" s="38">
        <v>5.28</v>
      </c>
      <c r="G120" s="38">
        <v>5.28</v>
      </c>
      <c r="H120" s="38">
        <v>57.142859999999999</v>
      </c>
      <c r="I120" s="38">
        <v>4.8848200000000004</v>
      </c>
      <c r="J120" s="38">
        <v>4.8848200000000004</v>
      </c>
      <c r="K120" s="38">
        <v>4.8848200000000004</v>
      </c>
      <c r="L120" s="38">
        <v>4.8848200000000004</v>
      </c>
      <c r="M120" s="38">
        <v>36.3887</v>
      </c>
      <c r="N120" s="38">
        <v>4.8848200000000004</v>
      </c>
      <c r="O120" s="38">
        <v>4.8848200000000004</v>
      </c>
      <c r="P120" s="38">
        <v>4.1108700000000002</v>
      </c>
      <c r="R120" s="38">
        <v>5.28</v>
      </c>
      <c r="S120" s="38">
        <v>4.1108700000000002</v>
      </c>
      <c r="V120" s="38">
        <v>5.28</v>
      </c>
    </row>
    <row r="121" spans="1:22" x14ac:dyDescent="0.35">
      <c r="A121" s="38" t="s">
        <v>1076</v>
      </c>
      <c r="B121" s="38" t="s">
        <v>1077</v>
      </c>
      <c r="C121" s="38" t="s">
        <v>916</v>
      </c>
      <c r="D121" s="38">
        <v>4.2276499999999997</v>
      </c>
      <c r="E121" s="38">
        <v>4.80999</v>
      </c>
      <c r="F121" s="38">
        <v>5.43</v>
      </c>
      <c r="G121" s="38">
        <v>5.43</v>
      </c>
      <c r="H121" s="38">
        <v>58.76623</v>
      </c>
      <c r="I121" s="38">
        <v>5.0235900000000004</v>
      </c>
      <c r="J121" s="38">
        <v>5.0235900000000004</v>
      </c>
      <c r="K121" s="38">
        <v>5.0235900000000004</v>
      </c>
      <c r="L121" s="38">
        <v>5.0235900000000004</v>
      </c>
      <c r="M121" s="38">
        <v>37.422469999999997</v>
      </c>
      <c r="N121" s="38">
        <v>5.0235900000000004</v>
      </c>
      <c r="O121" s="38">
        <v>5.0235900000000004</v>
      </c>
      <c r="P121" s="38">
        <v>4.2276499999999997</v>
      </c>
      <c r="R121" s="38">
        <v>5.43</v>
      </c>
      <c r="S121" s="38">
        <v>4.2276499999999997</v>
      </c>
      <c r="V121" s="38">
        <v>5.43</v>
      </c>
    </row>
    <row r="122" spans="1:22" x14ac:dyDescent="0.35">
      <c r="A122" s="38" t="s">
        <v>1078</v>
      </c>
      <c r="B122" s="38" t="s">
        <v>1079</v>
      </c>
      <c r="C122" s="38" t="s">
        <v>916</v>
      </c>
      <c r="D122" s="38">
        <v>7.4700000000000001E-3</v>
      </c>
      <c r="E122" s="38">
        <v>8.5000000000000006E-3</v>
      </c>
      <c r="F122" s="38">
        <v>9.5999999999999992E-3</v>
      </c>
      <c r="G122" s="38">
        <v>9.5999999999999992E-3</v>
      </c>
      <c r="H122" s="38">
        <v>0.10390000000000001</v>
      </c>
      <c r="I122" s="38">
        <v>8.8800000000000007E-3</v>
      </c>
      <c r="J122" s="38">
        <v>8.8800000000000007E-3</v>
      </c>
      <c r="K122" s="38">
        <v>8.8800000000000007E-3</v>
      </c>
      <c r="L122" s="38">
        <v>8.8800000000000007E-3</v>
      </c>
      <c r="M122" s="38">
        <v>6.6159999999999997E-2</v>
      </c>
      <c r="N122" s="38">
        <v>8.8800000000000007E-3</v>
      </c>
      <c r="O122" s="38">
        <v>8.8800000000000007E-3</v>
      </c>
      <c r="P122" s="38">
        <v>7.4700000000000001E-3</v>
      </c>
      <c r="R122" s="38">
        <v>9.5999999999999992E-3</v>
      </c>
      <c r="S122" s="38">
        <v>7.4700000000000001E-3</v>
      </c>
      <c r="V122" s="38">
        <v>9.5999999999999992E-3</v>
      </c>
    </row>
    <row r="123" spans="1:22" x14ac:dyDescent="0.35">
      <c r="A123" s="38" t="s">
        <v>1080</v>
      </c>
      <c r="B123" s="38" t="s">
        <v>1081</v>
      </c>
      <c r="C123" s="38" t="s">
        <v>916</v>
      </c>
      <c r="D123" s="38">
        <v>41.645899999999997</v>
      </c>
      <c r="E123" s="38">
        <v>47.38241</v>
      </c>
      <c r="F123" s="38">
        <v>53.49</v>
      </c>
      <c r="G123" s="38">
        <v>53.49</v>
      </c>
      <c r="H123" s="38">
        <v>578.89610000000005</v>
      </c>
      <c r="I123" s="38">
        <v>49.486539999999998</v>
      </c>
      <c r="J123" s="38">
        <v>49.486539999999998</v>
      </c>
      <c r="K123" s="38">
        <v>49.486539999999998</v>
      </c>
      <c r="L123" s="38">
        <v>49.486539999999998</v>
      </c>
      <c r="M123" s="38">
        <v>368.64231999999998</v>
      </c>
      <c r="N123" s="38">
        <v>49.486539999999998</v>
      </c>
      <c r="O123" s="38">
        <v>49.486539999999998</v>
      </c>
      <c r="P123" s="38">
        <v>41.645899999999997</v>
      </c>
      <c r="R123" s="38">
        <v>53.49</v>
      </c>
      <c r="S123" s="38">
        <v>41.645899999999997</v>
      </c>
      <c r="U123" s="38">
        <v>49.486539999999998</v>
      </c>
      <c r="V123" s="38">
        <v>53.49</v>
      </c>
    </row>
    <row r="124" spans="1:22" x14ac:dyDescent="0.35">
      <c r="A124" s="38" t="s">
        <v>1082</v>
      </c>
      <c r="B124" s="38" t="s">
        <v>1083</v>
      </c>
      <c r="C124" s="38" t="s">
        <v>916</v>
      </c>
      <c r="D124" s="38">
        <v>66.178759999999997</v>
      </c>
      <c r="E124" s="38">
        <v>75.294529999999995</v>
      </c>
      <c r="F124" s="38">
        <v>85</v>
      </c>
      <c r="G124" s="38">
        <v>85</v>
      </c>
      <c r="H124" s="38">
        <v>919.91341999999997</v>
      </c>
      <c r="I124" s="38">
        <v>78.638170000000002</v>
      </c>
      <c r="J124" s="38">
        <v>78.638170000000002</v>
      </c>
      <c r="K124" s="38">
        <v>78.638170000000002</v>
      </c>
      <c r="L124" s="38">
        <v>78.638170000000002</v>
      </c>
      <c r="M124" s="38">
        <v>585.80289000000005</v>
      </c>
      <c r="N124" s="38">
        <v>78.638170000000002</v>
      </c>
      <c r="O124" s="38">
        <v>78.638170000000002</v>
      </c>
      <c r="P124" s="38">
        <v>66.178759999999997</v>
      </c>
      <c r="R124" s="38">
        <v>85</v>
      </c>
      <c r="S124" s="38">
        <v>66.178759999999997</v>
      </c>
      <c r="U124" s="38">
        <v>78.638170000000002</v>
      </c>
      <c r="V124" s="38">
        <v>85</v>
      </c>
    </row>
    <row r="125" spans="1:22" x14ac:dyDescent="0.35">
      <c r="A125" s="38" t="s">
        <v>1084</v>
      </c>
      <c r="B125" s="38" t="s">
        <v>1085</v>
      </c>
      <c r="C125" s="38" t="s">
        <v>916</v>
      </c>
      <c r="D125" s="38">
        <v>37.41046</v>
      </c>
      <c r="E125" s="38">
        <v>42.563560000000003</v>
      </c>
      <c r="F125" s="38">
        <v>48.05</v>
      </c>
      <c r="G125" s="38">
        <v>48.05</v>
      </c>
      <c r="H125" s="38">
        <v>520.02164000000005</v>
      </c>
      <c r="I125" s="38">
        <v>44.453699999999998</v>
      </c>
      <c r="J125" s="38">
        <v>44.453699999999998</v>
      </c>
      <c r="K125" s="38">
        <v>44.453699999999998</v>
      </c>
      <c r="L125" s="38">
        <v>44.453699999999998</v>
      </c>
      <c r="M125" s="38">
        <v>331.15093000000002</v>
      </c>
      <c r="N125" s="38">
        <v>44.453699999999998</v>
      </c>
      <c r="O125" s="38">
        <v>44.453699999999998</v>
      </c>
      <c r="P125" s="38">
        <v>37.41046</v>
      </c>
      <c r="R125" s="38">
        <v>48.05</v>
      </c>
      <c r="S125" s="38">
        <v>37.41046</v>
      </c>
      <c r="U125" s="38">
        <v>44.453699999999998</v>
      </c>
      <c r="V125" s="38">
        <v>48.05</v>
      </c>
    </row>
    <row r="126" spans="1:22" x14ac:dyDescent="0.35">
      <c r="A126" s="38" t="s">
        <v>1086</v>
      </c>
      <c r="B126" s="38" t="s">
        <v>1087</v>
      </c>
      <c r="C126" s="38" t="s">
        <v>916</v>
      </c>
      <c r="D126" s="38">
        <v>4.5468700000000002</v>
      </c>
      <c r="E126" s="38">
        <v>5.1731800000000003</v>
      </c>
      <c r="F126" s="38">
        <v>5.84</v>
      </c>
      <c r="G126" s="38">
        <v>5.84</v>
      </c>
      <c r="H126" s="38">
        <v>63.20346</v>
      </c>
      <c r="I126" s="38">
        <v>5.4028999999999998</v>
      </c>
      <c r="J126" s="38">
        <v>5.4028999999999998</v>
      </c>
      <c r="K126" s="38">
        <v>5.4028999999999998</v>
      </c>
      <c r="L126" s="38">
        <v>5.4028999999999998</v>
      </c>
      <c r="M126" s="38">
        <v>40.248100000000001</v>
      </c>
      <c r="N126" s="38">
        <v>5.4028999999999998</v>
      </c>
      <c r="O126" s="38">
        <v>5.4028999999999998</v>
      </c>
      <c r="P126" s="38">
        <v>4.5468700000000002</v>
      </c>
      <c r="R126" s="38">
        <v>5.84</v>
      </c>
      <c r="S126" s="38">
        <v>4.5468700000000002</v>
      </c>
      <c r="V126" s="38">
        <v>5.84</v>
      </c>
    </row>
    <row r="127" spans="1:22" x14ac:dyDescent="0.35">
      <c r="A127" s="38" t="s">
        <v>1088</v>
      </c>
      <c r="B127" s="38" t="s">
        <v>1089</v>
      </c>
      <c r="C127" s="38" t="s">
        <v>916</v>
      </c>
      <c r="D127" s="38">
        <v>6.4777300000000002</v>
      </c>
      <c r="E127" s="38">
        <v>7.3700099999999997</v>
      </c>
      <c r="F127" s="38">
        <v>8.32</v>
      </c>
      <c r="G127" s="38">
        <v>8.32</v>
      </c>
      <c r="H127" s="38">
        <v>90.043289999999999</v>
      </c>
      <c r="I127" s="38">
        <v>7.6972899999999997</v>
      </c>
      <c r="J127" s="38">
        <v>7.6972899999999997</v>
      </c>
      <c r="K127" s="38">
        <v>7.6972899999999997</v>
      </c>
      <c r="L127" s="38">
        <v>7.6972899999999997</v>
      </c>
      <c r="M127" s="38">
        <v>57.339770000000001</v>
      </c>
      <c r="N127" s="38">
        <v>7.6972899999999997</v>
      </c>
      <c r="O127" s="38">
        <v>7.6972899999999997</v>
      </c>
      <c r="P127" s="38">
        <v>6.4777300000000002</v>
      </c>
      <c r="R127" s="38">
        <v>8.32</v>
      </c>
      <c r="S127" s="38">
        <v>6.4777300000000002</v>
      </c>
      <c r="U127" s="38">
        <v>7.6972899999999997</v>
      </c>
      <c r="V127" s="38">
        <v>8.32</v>
      </c>
    </row>
    <row r="128" spans="1:22" x14ac:dyDescent="0.35">
      <c r="A128" s="38" t="s">
        <v>1090</v>
      </c>
      <c r="B128" s="38" t="s">
        <v>1091</v>
      </c>
      <c r="C128" s="38" t="s">
        <v>923</v>
      </c>
      <c r="D128" s="38">
        <v>3643.7630100000001</v>
      </c>
      <c r="E128" s="38">
        <v>4145.6720800000003</v>
      </c>
      <c r="F128" s="38">
        <v>2610.4797100000001</v>
      </c>
      <c r="G128" s="38">
        <v>4680.0492100000001</v>
      </c>
      <c r="H128" s="38">
        <v>50649.883229999999</v>
      </c>
      <c r="I128" s="38">
        <v>4329.7707600000003</v>
      </c>
      <c r="J128" s="38">
        <v>4329.7707600000003</v>
      </c>
      <c r="K128" s="38">
        <v>4329.7707600000003</v>
      </c>
      <c r="L128" s="38">
        <v>4329.7707600000003</v>
      </c>
      <c r="M128" s="38">
        <v>32253.957350000001</v>
      </c>
      <c r="N128" s="38">
        <v>4329.7707600000003</v>
      </c>
      <c r="P128" s="38">
        <v>3643.7630100000001</v>
      </c>
      <c r="R128" s="38">
        <v>2610.4797100000001</v>
      </c>
      <c r="S128" s="38">
        <v>3643.7630100000001</v>
      </c>
      <c r="V128" s="38">
        <v>2610.4797100000001</v>
      </c>
    </row>
    <row r="129" spans="1:22" x14ac:dyDescent="0.35">
      <c r="A129" s="38" t="s">
        <v>207</v>
      </c>
      <c r="B129" s="38" t="s">
        <v>208</v>
      </c>
      <c r="C129" s="38" t="s">
        <v>923</v>
      </c>
      <c r="D129" s="38">
        <v>10147.74165</v>
      </c>
      <c r="E129" s="38">
        <v>11545.539349999999</v>
      </c>
      <c r="F129" s="38">
        <v>2820.1701499999999</v>
      </c>
      <c r="G129" s="38">
        <v>13033.75937</v>
      </c>
      <c r="H129" s="38">
        <v>141058.00180999999</v>
      </c>
      <c r="I129" s="38">
        <v>12058.247170000001</v>
      </c>
      <c r="J129" s="38">
        <v>12058.247170000001</v>
      </c>
      <c r="K129" s="38">
        <v>12058.247170000001</v>
      </c>
      <c r="L129" s="38">
        <v>12058.247170000001</v>
      </c>
      <c r="M129" s="38">
        <v>89826.046650000004</v>
      </c>
      <c r="N129" s="38">
        <v>12058.247170000001</v>
      </c>
      <c r="O129" s="38">
        <v>12058.247170000001</v>
      </c>
      <c r="P129" s="38">
        <v>10147.74165</v>
      </c>
      <c r="Q129" s="38">
        <v>12058.247170000001</v>
      </c>
      <c r="V129" s="38">
        <v>2820.1701499999999</v>
      </c>
    </row>
    <row r="130" spans="1:22" x14ac:dyDescent="0.35">
      <c r="A130" s="38" t="s">
        <v>211</v>
      </c>
      <c r="B130" s="38" t="s">
        <v>212</v>
      </c>
      <c r="C130" s="38" t="s">
        <v>923</v>
      </c>
      <c r="D130" s="38">
        <v>1226.5573199999999</v>
      </c>
      <c r="E130" s="38">
        <v>1395.5091</v>
      </c>
      <c r="F130" s="38">
        <v>340.87391000000002</v>
      </c>
      <c r="G130" s="38">
        <v>1575.39022</v>
      </c>
      <c r="H130" s="38">
        <v>17049.677729999999</v>
      </c>
      <c r="I130" s="38">
        <v>1457.48009</v>
      </c>
      <c r="J130" s="38">
        <v>1457.48009</v>
      </c>
      <c r="K130" s="38">
        <v>1457.48009</v>
      </c>
      <c r="L130" s="38">
        <v>1457.48009</v>
      </c>
      <c r="M130" s="38">
        <v>10857.27238</v>
      </c>
      <c r="N130" s="38">
        <v>1457.48009</v>
      </c>
      <c r="O130" s="38">
        <v>1457.48009</v>
      </c>
      <c r="P130" s="38">
        <v>1226.5573199999999</v>
      </c>
      <c r="Q130" s="38">
        <v>1457.48009</v>
      </c>
      <c r="V130" s="38">
        <v>340.87391000000002</v>
      </c>
    </row>
    <row r="131" spans="1:22" x14ac:dyDescent="0.35">
      <c r="A131" s="38" t="s">
        <v>1092</v>
      </c>
      <c r="B131" s="38" t="s">
        <v>1093</v>
      </c>
      <c r="C131" s="38" t="s">
        <v>923</v>
      </c>
      <c r="D131" s="38">
        <v>588.68808000000001</v>
      </c>
      <c r="E131" s="38">
        <v>669.77674999999999</v>
      </c>
      <c r="F131" s="38">
        <v>421.75033999999999</v>
      </c>
      <c r="G131" s="38">
        <v>756.11096999999995</v>
      </c>
      <c r="H131" s="38">
        <v>8183.0191400000003</v>
      </c>
      <c r="I131" s="38">
        <v>699.51981999999998</v>
      </c>
      <c r="J131" s="38">
        <v>699.51981999999998</v>
      </c>
      <c r="K131" s="38">
        <v>699.51981999999998</v>
      </c>
      <c r="L131" s="38">
        <v>699.51981999999998</v>
      </c>
      <c r="M131" s="38">
        <v>5210.9646300000004</v>
      </c>
      <c r="N131" s="38">
        <v>699.51981999999998</v>
      </c>
      <c r="P131" s="38">
        <v>588.68808000000001</v>
      </c>
      <c r="R131" s="38">
        <v>421.75033999999999</v>
      </c>
      <c r="S131" s="38">
        <v>588.68808000000001</v>
      </c>
      <c r="V131" s="38">
        <v>421.75033999999999</v>
      </c>
    </row>
    <row r="132" spans="1:22" x14ac:dyDescent="0.35">
      <c r="A132" s="38" t="s">
        <v>214</v>
      </c>
      <c r="B132" s="38" t="s">
        <v>215</v>
      </c>
      <c r="C132" s="38" t="s">
        <v>923</v>
      </c>
      <c r="D132" s="38">
        <v>1497.7489599999999</v>
      </c>
      <c r="E132" s="38">
        <v>1704.0559499999999</v>
      </c>
      <c r="F132" s="38">
        <v>416.24108000000001</v>
      </c>
      <c r="G132" s="38">
        <v>1923.70876</v>
      </c>
      <c r="H132" s="38">
        <v>20819.358909999999</v>
      </c>
      <c r="I132" s="38">
        <v>1779.7287100000001</v>
      </c>
      <c r="J132" s="38">
        <v>1779.7287100000001</v>
      </c>
      <c r="K132" s="38">
        <v>1779.7287100000001</v>
      </c>
      <c r="L132" s="38">
        <v>1779.7287100000001</v>
      </c>
      <c r="M132" s="38">
        <v>13257.81367</v>
      </c>
      <c r="N132" s="38">
        <v>1779.7287100000001</v>
      </c>
      <c r="O132" s="38">
        <v>1779.7287100000001</v>
      </c>
      <c r="P132" s="38">
        <v>1497.7489599999999</v>
      </c>
      <c r="Q132" s="38">
        <v>1779.7287100000001</v>
      </c>
      <c r="V132" s="38">
        <v>416.24108000000001</v>
      </c>
    </row>
    <row r="133" spans="1:22" x14ac:dyDescent="0.35">
      <c r="A133" s="38" t="s">
        <v>1094</v>
      </c>
      <c r="B133" s="38" t="s">
        <v>1095</v>
      </c>
      <c r="C133" s="38" t="s">
        <v>923</v>
      </c>
      <c r="D133" s="38">
        <v>1497.7489599999999</v>
      </c>
      <c r="E133" s="38">
        <v>1704.0559499999999</v>
      </c>
      <c r="F133" s="38">
        <v>416.24108000000001</v>
      </c>
      <c r="G133" s="38">
        <v>1923.70876</v>
      </c>
      <c r="H133" s="38">
        <v>20819.358909999999</v>
      </c>
      <c r="I133" s="38">
        <v>1779.7287100000001</v>
      </c>
      <c r="J133" s="38">
        <v>1779.7287100000001</v>
      </c>
      <c r="K133" s="38">
        <v>1779.7287100000001</v>
      </c>
      <c r="L133" s="38">
        <v>1779.7287100000001</v>
      </c>
      <c r="M133" s="38">
        <v>13257.81367</v>
      </c>
      <c r="N133" s="38">
        <v>1779.7287100000001</v>
      </c>
      <c r="O133" s="38">
        <v>1779.7287100000001</v>
      </c>
      <c r="P133" s="38">
        <v>1497.7489599999999</v>
      </c>
      <c r="Q133" s="38">
        <v>1779.7287100000001</v>
      </c>
      <c r="V133" s="38">
        <v>416.24108000000001</v>
      </c>
    </row>
    <row r="134" spans="1:22" x14ac:dyDescent="0.35">
      <c r="A134" s="38" t="s">
        <v>152</v>
      </c>
      <c r="B134" s="38" t="s">
        <v>153</v>
      </c>
      <c r="C134" s="38" t="s">
        <v>923</v>
      </c>
      <c r="D134" s="38">
        <v>5437.4752099999996</v>
      </c>
      <c r="E134" s="38">
        <v>6186.4586300000001</v>
      </c>
      <c r="F134" s="38">
        <v>3895.5383999999999</v>
      </c>
      <c r="G134" s="38">
        <v>6983.8931599999996</v>
      </c>
      <c r="H134" s="38">
        <v>75583.259250000003</v>
      </c>
      <c r="I134" s="38">
        <v>6461.1834200000003</v>
      </c>
      <c r="J134" s="38">
        <v>6461.1834200000003</v>
      </c>
      <c r="K134" s="38">
        <v>6461.1834200000003</v>
      </c>
      <c r="L134" s="38">
        <v>6461.1834200000003</v>
      </c>
      <c r="M134" s="38">
        <v>48131.586190000002</v>
      </c>
      <c r="N134" s="38">
        <v>6461.1834200000003</v>
      </c>
      <c r="O134" s="38">
        <v>6461.1834200000003</v>
      </c>
      <c r="P134" s="38">
        <v>5437.4752099999996</v>
      </c>
      <c r="R134" s="38">
        <v>3895.5383999999999</v>
      </c>
      <c r="S134" s="38">
        <v>5437.4752099999996</v>
      </c>
      <c r="V134" s="38">
        <v>3895.5383999999999</v>
      </c>
    </row>
    <row r="135" spans="1:22" x14ac:dyDescent="0.35">
      <c r="A135" s="38" t="s">
        <v>1096</v>
      </c>
      <c r="B135" s="38" t="s">
        <v>1097</v>
      </c>
      <c r="C135" s="38" t="s">
        <v>923</v>
      </c>
      <c r="D135" s="38">
        <v>4743.4414100000004</v>
      </c>
      <c r="E135" s="38">
        <v>5396.8253500000001</v>
      </c>
      <c r="F135" s="38">
        <v>3398.3158400000002</v>
      </c>
      <c r="G135" s="38">
        <v>6092.4761399999998</v>
      </c>
      <c r="H135" s="38">
        <v>65935.888909999994</v>
      </c>
      <c r="I135" s="38">
        <v>5636.4845400000004</v>
      </c>
      <c r="J135" s="38">
        <v>5636.4845400000004</v>
      </c>
      <c r="K135" s="38">
        <v>5636.4845400000004</v>
      </c>
      <c r="L135" s="38">
        <v>5636.4845400000004</v>
      </c>
      <c r="M135" s="38">
        <v>41988.119480000001</v>
      </c>
      <c r="N135" s="38">
        <v>5636.4845400000004</v>
      </c>
      <c r="P135" s="38">
        <v>4743.4414100000004</v>
      </c>
      <c r="R135" s="38">
        <v>3398.3158400000002</v>
      </c>
      <c r="S135" s="38">
        <v>4743.4414100000004</v>
      </c>
      <c r="V135" s="38">
        <v>3398.3158400000002</v>
      </c>
    </row>
    <row r="136" spans="1:22" x14ac:dyDescent="0.35">
      <c r="A136" s="38" t="s">
        <v>1098</v>
      </c>
      <c r="B136" s="38" t="s">
        <v>1099</v>
      </c>
      <c r="C136" s="38" t="s">
        <v>936</v>
      </c>
      <c r="D136" s="38">
        <v>29.421620000000001</v>
      </c>
      <c r="E136" s="38">
        <v>33.474290000000003</v>
      </c>
      <c r="F136" s="38">
        <v>37.78913</v>
      </c>
      <c r="G136" s="38">
        <v>37.78913</v>
      </c>
      <c r="H136" s="38">
        <v>408.97327000000001</v>
      </c>
      <c r="I136" s="38">
        <v>34.960799999999999</v>
      </c>
      <c r="J136" s="38">
        <v>34.960799999999999</v>
      </c>
      <c r="K136" s="38">
        <v>34.960799999999999</v>
      </c>
      <c r="L136" s="38">
        <v>34.960799999999999</v>
      </c>
      <c r="M136" s="38">
        <v>260.43508000000003</v>
      </c>
      <c r="N136" s="38">
        <v>34.960799999999999</v>
      </c>
      <c r="P136" s="38">
        <v>29.421620000000001</v>
      </c>
      <c r="V136" s="38">
        <v>37.78913</v>
      </c>
    </row>
    <row r="137" spans="1:22" x14ac:dyDescent="0.35">
      <c r="A137" s="38" t="s">
        <v>1100</v>
      </c>
      <c r="B137" s="38" t="s">
        <v>1101</v>
      </c>
      <c r="C137" s="38" t="s">
        <v>923</v>
      </c>
      <c r="D137" s="38">
        <v>102.77172</v>
      </c>
      <c r="E137" s="38">
        <v>116.92798000000001</v>
      </c>
      <c r="F137" s="38">
        <v>132</v>
      </c>
      <c r="G137" s="38">
        <v>132</v>
      </c>
      <c r="H137" s="38">
        <v>1428.57143</v>
      </c>
      <c r="I137" s="38">
        <v>122.12045999999999</v>
      </c>
      <c r="J137" s="38">
        <v>122.12045999999999</v>
      </c>
      <c r="K137" s="38">
        <v>122.12045999999999</v>
      </c>
      <c r="L137" s="38">
        <v>122.12045999999999</v>
      </c>
      <c r="M137" s="38">
        <v>909.71744000000001</v>
      </c>
      <c r="N137" s="38">
        <v>122.12045999999999</v>
      </c>
      <c r="O137" s="38">
        <v>122.12045999999999</v>
      </c>
      <c r="P137" s="38">
        <v>102.77172</v>
      </c>
      <c r="R137" s="38">
        <v>132</v>
      </c>
      <c r="S137" s="38">
        <v>102.77172</v>
      </c>
      <c r="U137" s="38">
        <v>122.12045999999999</v>
      </c>
      <c r="V137" s="38">
        <v>132</v>
      </c>
    </row>
    <row r="138" spans="1:22" x14ac:dyDescent="0.35">
      <c r="A138" s="38" t="s">
        <v>1102</v>
      </c>
      <c r="B138" s="38" t="s">
        <v>1103</v>
      </c>
      <c r="C138" s="38" t="s">
        <v>916</v>
      </c>
      <c r="D138" s="38">
        <v>9712.2162100000005</v>
      </c>
      <c r="E138" s="38">
        <v>11050.02259</v>
      </c>
      <c r="F138" s="38">
        <v>12474.370500000001</v>
      </c>
      <c r="G138" s="38">
        <v>12474.370500000001</v>
      </c>
      <c r="H138" s="38">
        <v>135004.00971000001</v>
      </c>
      <c r="I138" s="38">
        <v>11540.725780000001</v>
      </c>
      <c r="J138" s="38">
        <v>11540.725780000001</v>
      </c>
      <c r="K138" s="38">
        <v>11540.725780000001</v>
      </c>
      <c r="L138" s="38">
        <v>11540.725780000001</v>
      </c>
      <c r="M138" s="38">
        <v>85970.851129999995</v>
      </c>
      <c r="N138" s="38">
        <v>11540.725780000001</v>
      </c>
      <c r="O138" s="38">
        <v>11540.725780000001</v>
      </c>
      <c r="P138" s="38">
        <v>9712.2162100000005</v>
      </c>
      <c r="R138" s="38">
        <v>12474.370500000001</v>
      </c>
      <c r="S138" s="38">
        <v>9712.2162100000005</v>
      </c>
      <c r="V138" s="38">
        <v>12474.370500000001</v>
      </c>
    </row>
    <row r="139" spans="1:22" x14ac:dyDescent="0.35">
      <c r="A139" s="38" t="s">
        <v>1104</v>
      </c>
      <c r="B139" s="38" t="s">
        <v>1105</v>
      </c>
      <c r="C139" s="38" t="s">
        <v>923</v>
      </c>
      <c r="D139" s="38">
        <v>53.137650000000001</v>
      </c>
      <c r="E139" s="38">
        <v>60.457079999999998</v>
      </c>
      <c r="F139" s="38">
        <v>68.25</v>
      </c>
      <c r="G139" s="38">
        <v>68.25</v>
      </c>
      <c r="H139" s="38">
        <v>738.63635999999997</v>
      </c>
      <c r="I139" s="38">
        <v>63.141829999999999</v>
      </c>
      <c r="J139" s="38">
        <v>63.141829999999999</v>
      </c>
      <c r="K139" s="38">
        <v>63.141829999999999</v>
      </c>
      <c r="L139" s="38">
        <v>63.141829999999999</v>
      </c>
      <c r="M139" s="38">
        <v>470.36527000000001</v>
      </c>
      <c r="N139" s="38">
        <v>63.141829999999999</v>
      </c>
      <c r="O139" s="38">
        <v>63.141829999999999</v>
      </c>
      <c r="P139" s="38">
        <v>53.137650000000001</v>
      </c>
      <c r="Q139" s="38">
        <v>63.141829999999999</v>
      </c>
      <c r="R139" s="38">
        <v>68.25</v>
      </c>
      <c r="S139" s="38">
        <v>53.137650000000001</v>
      </c>
      <c r="U139" s="38">
        <v>63.141829999999999</v>
      </c>
      <c r="V139" s="38">
        <v>68.25</v>
      </c>
    </row>
    <row r="140" spans="1:22" x14ac:dyDescent="0.35">
      <c r="A140" s="38" t="s">
        <v>157</v>
      </c>
      <c r="B140" s="38" t="s">
        <v>158</v>
      </c>
      <c r="C140" s="38" t="s">
        <v>906</v>
      </c>
      <c r="D140" s="38">
        <v>182.84783999999999</v>
      </c>
      <c r="E140" s="38">
        <v>208.03416000000001</v>
      </c>
      <c r="F140" s="38">
        <v>64.525549999999996</v>
      </c>
      <c r="G140" s="38">
        <v>234.84977000000001</v>
      </c>
      <c r="H140" s="38">
        <v>2541.6641199999999</v>
      </c>
      <c r="I140" s="38">
        <v>217.27242000000001</v>
      </c>
      <c r="J140" s="38">
        <v>217.27242000000001</v>
      </c>
      <c r="K140" s="38">
        <v>217.27242000000001</v>
      </c>
      <c r="L140" s="38">
        <v>217.27242000000001</v>
      </c>
      <c r="M140" s="38">
        <v>1618.5373199999999</v>
      </c>
      <c r="N140" s="38">
        <v>217.27242000000001</v>
      </c>
      <c r="O140" s="38">
        <v>217.27242000000001</v>
      </c>
      <c r="P140" s="38">
        <v>182.84783999999999</v>
      </c>
      <c r="R140" s="38">
        <v>64.525549999999996</v>
      </c>
      <c r="S140" s="38">
        <v>182.84783999999999</v>
      </c>
      <c r="V140" s="38">
        <v>64.525549999999996</v>
      </c>
    </row>
    <row r="141" spans="1:22" x14ac:dyDescent="0.35">
      <c r="A141" s="38" t="s">
        <v>160</v>
      </c>
      <c r="B141" s="38" t="s">
        <v>161</v>
      </c>
      <c r="C141" s="38" t="s">
        <v>906</v>
      </c>
      <c r="D141" s="38">
        <v>346.10982000000001</v>
      </c>
      <c r="E141" s="38">
        <v>393.78462000000002</v>
      </c>
      <c r="F141" s="38">
        <v>122.74706999999999</v>
      </c>
      <c r="G141" s="38">
        <v>444.54345999999998</v>
      </c>
      <c r="H141" s="38">
        <v>4811.0763900000002</v>
      </c>
      <c r="I141" s="38">
        <v>411.27159</v>
      </c>
      <c r="J141" s="38">
        <v>411.27159</v>
      </c>
      <c r="K141" s="38">
        <v>411.27159</v>
      </c>
      <c r="L141" s="38">
        <v>411.27159</v>
      </c>
      <c r="M141" s="38">
        <v>3063.70406</v>
      </c>
      <c r="N141" s="38">
        <v>411.27159</v>
      </c>
      <c r="O141" s="38">
        <v>411.27159</v>
      </c>
      <c r="P141" s="38">
        <v>346.10982000000001</v>
      </c>
      <c r="R141" s="38">
        <v>122.74706999999999</v>
      </c>
      <c r="S141" s="38">
        <v>346.10982000000001</v>
      </c>
      <c r="V141" s="38">
        <v>122.74706999999999</v>
      </c>
    </row>
    <row r="142" spans="1:22" x14ac:dyDescent="0.35">
      <c r="A142" s="38" t="s">
        <v>1106</v>
      </c>
      <c r="B142" s="38" t="s">
        <v>1107</v>
      </c>
      <c r="C142" s="38" t="s">
        <v>923</v>
      </c>
      <c r="D142" s="38">
        <v>166.36915999999999</v>
      </c>
      <c r="E142" s="38">
        <v>189.28564</v>
      </c>
      <c r="F142" s="38">
        <v>60.507620000000003</v>
      </c>
      <c r="G142" s="38">
        <v>213.68456</v>
      </c>
      <c r="H142" s="38">
        <v>2312.6034800000002</v>
      </c>
      <c r="I142" s="38">
        <v>197.69132999999999</v>
      </c>
      <c r="J142" s="38">
        <v>197.69132999999999</v>
      </c>
      <c r="K142" s="38">
        <v>197.69132999999999</v>
      </c>
      <c r="L142" s="38">
        <v>197.69132999999999</v>
      </c>
      <c r="M142" s="38">
        <v>1472.671</v>
      </c>
      <c r="N142" s="38">
        <v>197.69132999999999</v>
      </c>
      <c r="O142" s="38">
        <v>197.69132999999999</v>
      </c>
      <c r="P142" s="38">
        <v>166.36915999999999</v>
      </c>
      <c r="R142" s="38">
        <v>60.507620000000003</v>
      </c>
      <c r="S142" s="38">
        <v>166.36915999999999</v>
      </c>
      <c r="V142" s="38">
        <v>60.507620000000003</v>
      </c>
    </row>
    <row r="143" spans="1:22" x14ac:dyDescent="0.35">
      <c r="A143" s="38" t="s">
        <v>549</v>
      </c>
      <c r="B143" s="38" t="s">
        <v>550</v>
      </c>
      <c r="C143" s="38" t="s">
        <v>923</v>
      </c>
      <c r="D143" s="38">
        <v>203.77587</v>
      </c>
      <c r="E143" s="38">
        <v>231.84492</v>
      </c>
      <c r="F143" s="38">
        <v>71.910889999999995</v>
      </c>
      <c r="G143" s="38">
        <v>261.72973000000002</v>
      </c>
      <c r="H143" s="38">
        <v>2832.5727900000002</v>
      </c>
      <c r="I143" s="38">
        <v>242.14054999999999</v>
      </c>
      <c r="J143" s="38">
        <v>242.14054999999999</v>
      </c>
      <c r="K143" s="38">
        <v>242.14054999999999</v>
      </c>
      <c r="L143" s="38">
        <v>242.14054999999999</v>
      </c>
      <c r="M143" s="38">
        <v>1803.7886000000001</v>
      </c>
      <c r="N143" s="38">
        <v>242.14054999999999</v>
      </c>
      <c r="O143" s="38">
        <v>242.14054999999999</v>
      </c>
      <c r="P143" s="38">
        <v>203.77587</v>
      </c>
      <c r="R143" s="38">
        <v>71.910889999999995</v>
      </c>
      <c r="S143" s="38">
        <v>203.77587</v>
      </c>
      <c r="V143" s="38">
        <v>71.910889999999995</v>
      </c>
    </row>
    <row r="144" spans="1:22" x14ac:dyDescent="0.35">
      <c r="A144" s="38" t="s">
        <v>164</v>
      </c>
      <c r="B144" s="38" t="s">
        <v>165</v>
      </c>
      <c r="C144" s="38" t="s">
        <v>923</v>
      </c>
      <c r="D144" s="38">
        <v>41.838290000000001</v>
      </c>
      <c r="E144" s="38">
        <v>47.601289999999999</v>
      </c>
      <c r="F144" s="38">
        <v>12.91086</v>
      </c>
      <c r="G144" s="38">
        <v>53.737099999999998</v>
      </c>
      <c r="H144" s="38">
        <v>581.57032000000004</v>
      </c>
      <c r="I144" s="38">
        <v>49.715139999999998</v>
      </c>
      <c r="J144" s="38">
        <v>49.715139999999998</v>
      </c>
      <c r="K144" s="38">
        <v>49.715139999999998</v>
      </c>
      <c r="L144" s="38">
        <v>49.715139999999998</v>
      </c>
      <c r="M144" s="38">
        <v>370.34526</v>
      </c>
      <c r="N144" s="38">
        <v>49.715139999999998</v>
      </c>
      <c r="O144" s="38">
        <v>49.715139999999998</v>
      </c>
      <c r="P144" s="38">
        <v>41.838290000000001</v>
      </c>
      <c r="R144" s="38">
        <v>12.91086</v>
      </c>
      <c r="S144" s="38">
        <v>41.838290000000001</v>
      </c>
      <c r="V144" s="38">
        <v>12.91086</v>
      </c>
    </row>
    <row r="145" spans="1:23" x14ac:dyDescent="0.35">
      <c r="A145" s="38" t="s">
        <v>1108</v>
      </c>
      <c r="B145" s="38" t="s">
        <v>1109</v>
      </c>
      <c r="C145" s="38" t="s">
        <v>1110</v>
      </c>
      <c r="D145" s="38">
        <v>27.382439999999999</v>
      </c>
      <c r="F145" s="38">
        <v>35.17</v>
      </c>
      <c r="G145" s="38">
        <v>35.17</v>
      </c>
      <c r="I145" s="38">
        <v>32.537700000000001</v>
      </c>
      <c r="K145" s="38">
        <v>32.537700000000001</v>
      </c>
      <c r="N145" s="38">
        <v>32.537700000000001</v>
      </c>
      <c r="O145" s="38">
        <v>32.537700000000001</v>
      </c>
      <c r="P145" s="38">
        <v>27.382439999999999</v>
      </c>
      <c r="Q145" s="38">
        <v>32.537700000000001</v>
      </c>
      <c r="R145" s="38">
        <v>35.17</v>
      </c>
      <c r="S145" s="38">
        <v>27.382439999999999</v>
      </c>
      <c r="T145" s="38">
        <v>32.537700000000001</v>
      </c>
      <c r="V145" s="38">
        <v>35.17</v>
      </c>
      <c r="W145" s="38">
        <v>31.154219999999999</v>
      </c>
    </row>
    <row r="146" spans="1:23" x14ac:dyDescent="0.35">
      <c r="A146" s="38" t="s">
        <v>168</v>
      </c>
      <c r="B146" s="38" t="s">
        <v>169</v>
      </c>
      <c r="C146" s="38" t="s">
        <v>906</v>
      </c>
      <c r="D146" s="38">
        <v>88.996399999999994</v>
      </c>
      <c r="E146" s="38">
        <v>101.25519</v>
      </c>
      <c r="F146" s="38">
        <v>27.463360000000002</v>
      </c>
      <c r="G146" s="38">
        <v>114.30698</v>
      </c>
      <c r="H146" s="38">
        <v>1237.0885000000001</v>
      </c>
      <c r="I146" s="38">
        <v>105.75167</v>
      </c>
      <c r="J146" s="38">
        <v>105.75167</v>
      </c>
      <c r="K146" s="38">
        <v>105.75167</v>
      </c>
      <c r="L146" s="38">
        <v>105.75167</v>
      </c>
      <c r="M146" s="38">
        <v>787.78069000000005</v>
      </c>
      <c r="N146" s="38">
        <v>105.75167</v>
      </c>
      <c r="O146" s="38">
        <v>105.75167</v>
      </c>
      <c r="P146" s="38">
        <v>88.996399999999994</v>
      </c>
      <c r="R146" s="38">
        <v>27.463360000000002</v>
      </c>
      <c r="S146" s="38">
        <v>88.996399999999994</v>
      </c>
      <c r="V146" s="38">
        <v>27.463360000000002</v>
      </c>
    </row>
    <row r="147" spans="1:23" x14ac:dyDescent="0.35">
      <c r="A147" s="38" t="s">
        <v>1111</v>
      </c>
      <c r="B147" s="38" t="s">
        <v>1112</v>
      </c>
      <c r="C147" s="38" t="s">
        <v>923</v>
      </c>
      <c r="D147" s="38">
        <v>52.545940000000002</v>
      </c>
      <c r="E147" s="38">
        <v>59.783859999999997</v>
      </c>
      <c r="F147" s="38">
        <v>67.489999999999995</v>
      </c>
      <c r="G147" s="38">
        <v>67.489999999999995</v>
      </c>
      <c r="H147" s="38">
        <v>730.41125999999997</v>
      </c>
      <c r="I147" s="38">
        <v>62.43871</v>
      </c>
      <c r="J147" s="38">
        <v>62.43871</v>
      </c>
      <c r="K147" s="38">
        <v>62.43871</v>
      </c>
      <c r="L147" s="38">
        <v>62.43871</v>
      </c>
      <c r="M147" s="38">
        <v>465.1275</v>
      </c>
      <c r="N147" s="38">
        <v>62.43871</v>
      </c>
      <c r="O147" s="38">
        <v>62.43871</v>
      </c>
      <c r="P147" s="38">
        <v>52.545940000000002</v>
      </c>
      <c r="R147" s="38">
        <v>67.489999999999995</v>
      </c>
      <c r="S147" s="38">
        <v>52.545940000000002</v>
      </c>
      <c r="U147" s="38">
        <v>62.43871</v>
      </c>
      <c r="V147" s="38">
        <v>67.489999999999995</v>
      </c>
    </row>
    <row r="148" spans="1:23" x14ac:dyDescent="0.35">
      <c r="A148" s="38" t="s">
        <v>1113</v>
      </c>
      <c r="B148" s="38" t="s">
        <v>1114</v>
      </c>
      <c r="C148" s="38" t="s">
        <v>923</v>
      </c>
      <c r="D148" s="38">
        <v>2.5459399999999999</v>
      </c>
      <c r="E148" s="38">
        <v>2.89663</v>
      </c>
      <c r="F148" s="38">
        <v>3.27</v>
      </c>
      <c r="G148" s="38">
        <v>3.27</v>
      </c>
      <c r="H148" s="38">
        <v>35.389609999999998</v>
      </c>
      <c r="I148" s="38">
        <v>3.0252599999999998</v>
      </c>
      <c r="J148" s="38">
        <v>3.0252599999999998</v>
      </c>
      <c r="K148" s="38">
        <v>3.0252599999999998</v>
      </c>
      <c r="L148" s="38">
        <v>3.0252599999999998</v>
      </c>
      <c r="M148" s="38">
        <v>22.536180000000002</v>
      </c>
      <c r="N148" s="38">
        <v>3.0252599999999998</v>
      </c>
      <c r="O148" s="38">
        <v>3.0252599999999998</v>
      </c>
      <c r="P148" s="38">
        <v>2.5459399999999999</v>
      </c>
      <c r="R148" s="38">
        <v>3.27</v>
      </c>
      <c r="S148" s="38">
        <v>2.5459399999999999</v>
      </c>
      <c r="U148" s="38">
        <v>3.0252599999999998</v>
      </c>
      <c r="V148" s="38">
        <v>3.27</v>
      </c>
    </row>
    <row r="149" spans="1:23" x14ac:dyDescent="0.35">
      <c r="A149" s="38" t="s">
        <v>171</v>
      </c>
      <c r="B149" s="38" t="s">
        <v>172</v>
      </c>
      <c r="C149" s="38" t="s">
        <v>923</v>
      </c>
      <c r="D149" s="38">
        <v>248.76042000000001</v>
      </c>
      <c r="E149" s="38">
        <v>283.02586000000002</v>
      </c>
      <c r="F149" s="38">
        <v>88.222329999999999</v>
      </c>
      <c r="G149" s="38">
        <v>319.50790000000001</v>
      </c>
      <c r="H149" s="38">
        <v>3457.8776499999999</v>
      </c>
      <c r="I149" s="38">
        <v>295.59431000000001</v>
      </c>
      <c r="J149" s="38">
        <v>295.59431000000001</v>
      </c>
      <c r="K149" s="38">
        <v>295.59431000000001</v>
      </c>
      <c r="L149" s="38">
        <v>295.59431000000001</v>
      </c>
      <c r="M149" s="38">
        <v>2201.9841099999999</v>
      </c>
      <c r="N149" s="38">
        <v>295.59431000000001</v>
      </c>
      <c r="O149" s="38">
        <v>295.59431000000001</v>
      </c>
      <c r="P149" s="38">
        <v>248.76042000000001</v>
      </c>
      <c r="R149" s="38">
        <v>88.222329999999999</v>
      </c>
      <c r="S149" s="38">
        <v>248.76042000000001</v>
      </c>
      <c r="V149" s="38">
        <v>88.222329999999999</v>
      </c>
    </row>
    <row r="150" spans="1:23" x14ac:dyDescent="0.35">
      <c r="A150" s="38" t="s">
        <v>174</v>
      </c>
      <c r="B150" s="38" t="s">
        <v>175</v>
      </c>
      <c r="C150" s="38" t="s">
        <v>923</v>
      </c>
      <c r="D150" s="38">
        <v>56.825130000000001</v>
      </c>
      <c r="E150" s="38">
        <v>64.652500000000003</v>
      </c>
      <c r="F150" s="38">
        <v>17.53565</v>
      </c>
      <c r="G150" s="38">
        <v>72.98621</v>
      </c>
      <c r="H150" s="38">
        <v>789.89401999999995</v>
      </c>
      <c r="I150" s="38">
        <v>67.52355</v>
      </c>
      <c r="J150" s="38">
        <v>67.52355</v>
      </c>
      <c r="K150" s="38">
        <v>67.52355</v>
      </c>
      <c r="L150" s="38">
        <v>67.52355</v>
      </c>
      <c r="M150" s="38">
        <v>503.00625000000002</v>
      </c>
      <c r="N150" s="38">
        <v>67.52355</v>
      </c>
      <c r="O150" s="38">
        <v>67.52355</v>
      </c>
      <c r="P150" s="38">
        <v>56.825130000000001</v>
      </c>
      <c r="R150" s="38">
        <v>17.53565</v>
      </c>
      <c r="S150" s="38">
        <v>56.825130000000001</v>
      </c>
      <c r="V150" s="38">
        <v>17.53565</v>
      </c>
    </row>
    <row r="151" spans="1:23" x14ac:dyDescent="0.35">
      <c r="A151" s="38" t="s">
        <v>178</v>
      </c>
      <c r="B151" s="38" t="s">
        <v>179</v>
      </c>
      <c r="C151" s="38" t="s">
        <v>906</v>
      </c>
      <c r="D151" s="38">
        <v>51.293790000000001</v>
      </c>
      <c r="E151" s="38">
        <v>58.359250000000003</v>
      </c>
      <c r="F151" s="38">
        <v>15.82873</v>
      </c>
      <c r="G151" s="38">
        <v>65.881749999999997</v>
      </c>
      <c r="H151" s="38">
        <v>713.00599999999997</v>
      </c>
      <c r="I151" s="38">
        <v>60.950830000000003</v>
      </c>
      <c r="J151" s="38">
        <v>60.950830000000003</v>
      </c>
      <c r="K151" s="38">
        <v>60.950830000000003</v>
      </c>
      <c r="L151" s="38">
        <v>60.950830000000003</v>
      </c>
      <c r="M151" s="38">
        <v>454.04379999999998</v>
      </c>
      <c r="N151" s="38">
        <v>60.950830000000003</v>
      </c>
      <c r="O151" s="38">
        <v>60.950830000000003</v>
      </c>
      <c r="P151" s="38">
        <v>51.293790000000001</v>
      </c>
      <c r="R151" s="38">
        <v>15.82873</v>
      </c>
      <c r="S151" s="38">
        <v>51.293790000000001</v>
      </c>
      <c r="V151" s="38">
        <v>15.82873</v>
      </c>
    </row>
    <row r="152" spans="1:23" x14ac:dyDescent="0.35">
      <c r="A152" s="38" t="s">
        <v>181</v>
      </c>
      <c r="B152" s="38" t="s">
        <v>182</v>
      </c>
      <c r="C152" s="38" t="s">
        <v>906</v>
      </c>
      <c r="D152" s="38">
        <v>49.123359999999998</v>
      </c>
      <c r="E152" s="38">
        <v>55.889850000000003</v>
      </c>
      <c r="F152" s="38">
        <v>15.15896</v>
      </c>
      <c r="G152" s="38">
        <v>63.094050000000003</v>
      </c>
      <c r="H152" s="38">
        <v>682.83600000000001</v>
      </c>
      <c r="I152" s="38">
        <v>58.371769999999998</v>
      </c>
      <c r="J152" s="38">
        <v>58.371769999999998</v>
      </c>
      <c r="K152" s="38">
        <v>58.371769999999998</v>
      </c>
      <c r="L152" s="38">
        <v>58.371769999999998</v>
      </c>
      <c r="M152" s="38">
        <v>434.83147000000002</v>
      </c>
      <c r="N152" s="38">
        <v>58.371769999999998</v>
      </c>
      <c r="O152" s="38">
        <v>58.371769999999998</v>
      </c>
      <c r="P152" s="38">
        <v>49.123359999999998</v>
      </c>
      <c r="R152" s="38">
        <v>15.15896</v>
      </c>
      <c r="S152" s="38">
        <v>49.123359999999998</v>
      </c>
      <c r="V152" s="38">
        <v>15.15896</v>
      </c>
    </row>
    <row r="153" spans="1:23" x14ac:dyDescent="0.35">
      <c r="A153" s="38" t="s">
        <v>184</v>
      </c>
      <c r="B153" s="38" t="s">
        <v>185</v>
      </c>
      <c r="C153" s="38" t="s">
        <v>923</v>
      </c>
      <c r="D153" s="38">
        <v>62.95946</v>
      </c>
      <c r="E153" s="38">
        <v>71.631799999999998</v>
      </c>
      <c r="F153" s="38">
        <v>19.428640000000001</v>
      </c>
      <c r="G153" s="38">
        <v>80.865139999999997</v>
      </c>
      <c r="H153" s="38">
        <v>875.16377</v>
      </c>
      <c r="I153" s="38">
        <v>74.812780000000004</v>
      </c>
      <c r="J153" s="38">
        <v>74.812780000000004</v>
      </c>
      <c r="K153" s="38">
        <v>74.812780000000004</v>
      </c>
      <c r="L153" s="38">
        <v>74.812780000000004</v>
      </c>
      <c r="M153" s="38">
        <v>557.30622000000005</v>
      </c>
      <c r="N153" s="38">
        <v>74.812780000000004</v>
      </c>
      <c r="O153" s="38">
        <v>74.812780000000004</v>
      </c>
      <c r="P153" s="38">
        <v>62.95946</v>
      </c>
      <c r="R153" s="38">
        <v>19.428640000000001</v>
      </c>
      <c r="S153" s="38">
        <v>62.95946</v>
      </c>
      <c r="V153" s="38">
        <v>19.428640000000001</v>
      </c>
    </row>
    <row r="154" spans="1:23" x14ac:dyDescent="0.35">
      <c r="A154" s="38" t="s">
        <v>187</v>
      </c>
      <c r="B154" s="38" t="s">
        <v>188</v>
      </c>
      <c r="C154" s="38" t="s">
        <v>1115</v>
      </c>
      <c r="D154" s="38">
        <v>207.34800000000001</v>
      </c>
      <c r="E154" s="38">
        <v>235.90908999999999</v>
      </c>
      <c r="F154" s="38">
        <v>63.985439999999997</v>
      </c>
      <c r="G154" s="38">
        <v>266.31777</v>
      </c>
      <c r="H154" s="38">
        <v>2882.2269999999999</v>
      </c>
      <c r="I154" s="38">
        <v>246.38521</v>
      </c>
      <c r="J154" s="38">
        <v>246.38521</v>
      </c>
      <c r="K154" s="38">
        <v>246.38521</v>
      </c>
      <c r="L154" s="38">
        <v>246.38521</v>
      </c>
      <c r="M154" s="38">
        <v>1835.40851</v>
      </c>
      <c r="N154" s="38">
        <v>246.38521</v>
      </c>
      <c r="O154" s="38">
        <v>246.38521</v>
      </c>
      <c r="P154" s="38">
        <v>207.34800000000001</v>
      </c>
      <c r="R154" s="38">
        <v>63.985439999999997</v>
      </c>
      <c r="S154" s="38">
        <v>207.34800000000001</v>
      </c>
      <c r="V154" s="38">
        <v>63.985439999999997</v>
      </c>
    </row>
    <row r="155" spans="1:23" x14ac:dyDescent="0.35">
      <c r="A155" s="38" t="s">
        <v>1116</v>
      </c>
      <c r="B155" s="38" t="s">
        <v>1117</v>
      </c>
      <c r="C155" s="38" t="s">
        <v>916</v>
      </c>
      <c r="D155" s="38">
        <v>173238.36992999999</v>
      </c>
      <c r="E155" s="38">
        <v>197101.03849000001</v>
      </c>
      <c r="F155" s="38">
        <v>57977.270470000003</v>
      </c>
      <c r="G155" s="38">
        <v>222507.36235000001</v>
      </c>
      <c r="H155" s="38">
        <v>2408088.3365799999</v>
      </c>
      <c r="I155" s="38">
        <v>205853.79058</v>
      </c>
      <c r="J155" s="38">
        <v>205853.79058</v>
      </c>
      <c r="K155" s="38">
        <v>205853.79058</v>
      </c>
      <c r="L155" s="38">
        <v>205853.79058</v>
      </c>
      <c r="M155" s="38">
        <v>1533475.9637200001</v>
      </c>
      <c r="N155" s="38">
        <v>205853.79058</v>
      </c>
      <c r="O155" s="38">
        <v>205853.79058</v>
      </c>
      <c r="P155" s="38">
        <v>173238.36992999999</v>
      </c>
      <c r="R155" s="38">
        <v>57977.270470000003</v>
      </c>
      <c r="S155" s="38">
        <v>173238.36992999999</v>
      </c>
      <c r="V155" s="38">
        <v>57977.270470000003</v>
      </c>
    </row>
    <row r="156" spans="1:23" x14ac:dyDescent="0.35">
      <c r="A156" s="38" t="s">
        <v>551</v>
      </c>
      <c r="B156" s="38" t="s">
        <v>552</v>
      </c>
      <c r="C156" s="38" t="s">
        <v>903</v>
      </c>
      <c r="D156" s="38">
        <v>313.33496000000002</v>
      </c>
      <c r="E156" s="38">
        <v>356.49520000000001</v>
      </c>
      <c r="F156" s="38">
        <v>110.57343</v>
      </c>
      <c r="G156" s="38">
        <v>402.44743</v>
      </c>
      <c r="H156" s="38">
        <v>4355.4916400000002</v>
      </c>
      <c r="I156" s="38">
        <v>372.32623999999998</v>
      </c>
      <c r="J156" s="38">
        <v>372.32623999999998</v>
      </c>
      <c r="K156" s="38">
        <v>372.32623999999998</v>
      </c>
      <c r="L156" s="38">
        <v>372.32623999999998</v>
      </c>
      <c r="M156" s="38">
        <v>2773.5866900000001</v>
      </c>
      <c r="N156" s="38">
        <v>372.32623999999998</v>
      </c>
      <c r="O156" s="38">
        <v>372.32623999999998</v>
      </c>
      <c r="P156" s="38">
        <v>77.558199999999999</v>
      </c>
      <c r="R156" s="38">
        <v>110.57343</v>
      </c>
      <c r="S156" s="38">
        <v>313.33496000000002</v>
      </c>
      <c r="V156" s="38">
        <v>99.615700000000004</v>
      </c>
    </row>
    <row r="157" spans="1:23" x14ac:dyDescent="0.35">
      <c r="A157" s="38" t="s">
        <v>1118</v>
      </c>
      <c r="B157" s="38" t="s">
        <v>1119</v>
      </c>
      <c r="C157" s="38" t="s">
        <v>916</v>
      </c>
      <c r="D157" s="38">
        <v>399.94407999999999</v>
      </c>
      <c r="E157" s="38">
        <v>455.03424999999999</v>
      </c>
      <c r="F157" s="38">
        <v>513.68817000000001</v>
      </c>
      <c r="G157" s="38">
        <v>513.68817000000001</v>
      </c>
      <c r="H157" s="38">
        <v>5559.3957799999998</v>
      </c>
      <c r="I157" s="38">
        <v>475.24115999999998</v>
      </c>
      <c r="J157" s="38">
        <v>475.24115999999998</v>
      </c>
      <c r="K157" s="38">
        <v>475.24115999999998</v>
      </c>
      <c r="L157" s="38">
        <v>475.24115999999998</v>
      </c>
      <c r="M157" s="38">
        <v>3540.23549</v>
      </c>
      <c r="N157" s="38">
        <v>475.24115999999998</v>
      </c>
      <c r="O157" s="38">
        <v>475.24115999999998</v>
      </c>
      <c r="P157" s="38">
        <v>399.94407999999999</v>
      </c>
      <c r="Q157" s="38">
        <v>475.24115999999998</v>
      </c>
      <c r="R157" s="38">
        <v>513.68817000000001</v>
      </c>
      <c r="S157" s="38">
        <v>399.94407999999999</v>
      </c>
      <c r="V157" s="38">
        <v>513.68817000000001</v>
      </c>
    </row>
    <row r="158" spans="1:23" x14ac:dyDescent="0.35">
      <c r="A158" s="38" t="s">
        <v>190</v>
      </c>
      <c r="B158" s="38" t="s">
        <v>191</v>
      </c>
      <c r="C158" s="38" t="s">
        <v>906</v>
      </c>
      <c r="D158" s="38">
        <v>6.90916</v>
      </c>
      <c r="E158" s="38">
        <v>7.8608599999999997</v>
      </c>
      <c r="F158" s="38">
        <v>8.8741299999999992</v>
      </c>
      <c r="G158" s="38">
        <v>8.8741299999999992</v>
      </c>
      <c r="H158" s="38">
        <v>96.040369999999996</v>
      </c>
      <c r="I158" s="38">
        <v>8.2099499999999992</v>
      </c>
      <c r="J158" s="38">
        <v>8.2099499999999992</v>
      </c>
      <c r="K158" s="38">
        <v>8.2099499999999992</v>
      </c>
      <c r="L158" s="38">
        <v>8.2099499999999992</v>
      </c>
      <c r="M158" s="38">
        <v>61.158720000000002</v>
      </c>
      <c r="N158" s="38">
        <v>8.2099499999999992</v>
      </c>
      <c r="O158" s="38">
        <v>8.2099499999999992</v>
      </c>
      <c r="P158" s="38">
        <v>6.90916</v>
      </c>
      <c r="R158" s="38">
        <v>8.8741299999999992</v>
      </c>
      <c r="S158" s="38">
        <v>6.90916</v>
      </c>
      <c r="V158" s="38">
        <v>8.8741299999999992</v>
      </c>
    </row>
    <row r="159" spans="1:23" x14ac:dyDescent="0.35">
      <c r="A159" s="38" t="s">
        <v>193</v>
      </c>
      <c r="B159" s="38" t="s">
        <v>194</v>
      </c>
      <c r="C159" s="38" t="s">
        <v>906</v>
      </c>
      <c r="D159" s="38">
        <v>22.004940000000001</v>
      </c>
      <c r="E159" s="38">
        <v>25.036010000000001</v>
      </c>
      <c r="F159" s="38">
        <v>28.26315</v>
      </c>
      <c r="G159" s="38">
        <v>28.26315</v>
      </c>
      <c r="H159" s="38">
        <v>305.87824999999998</v>
      </c>
      <c r="I159" s="38">
        <v>26.147790000000001</v>
      </c>
      <c r="J159" s="38">
        <v>26.147790000000001</v>
      </c>
      <c r="K159" s="38">
        <v>26.147790000000001</v>
      </c>
      <c r="L159" s="38">
        <v>26.147790000000001</v>
      </c>
      <c r="M159" s="38">
        <v>194.78394</v>
      </c>
      <c r="N159" s="38">
        <v>26.147790000000001</v>
      </c>
      <c r="O159" s="38">
        <v>26.147790000000001</v>
      </c>
      <c r="P159" s="38">
        <v>22.004940000000001</v>
      </c>
      <c r="R159" s="38">
        <v>28.26315</v>
      </c>
      <c r="S159" s="38">
        <v>22.004940000000001</v>
      </c>
      <c r="V159" s="38">
        <v>28.26315</v>
      </c>
    </row>
    <row r="160" spans="1:23" x14ac:dyDescent="0.35">
      <c r="A160" s="38" t="s">
        <v>198</v>
      </c>
      <c r="B160" s="38" t="s">
        <v>199</v>
      </c>
      <c r="C160" s="38" t="s">
        <v>906</v>
      </c>
      <c r="D160" s="38">
        <v>13.46547</v>
      </c>
      <c r="E160" s="38">
        <v>15.320270000000001</v>
      </c>
      <c r="F160" s="38">
        <v>17.29505</v>
      </c>
      <c r="G160" s="38">
        <v>17.29505</v>
      </c>
      <c r="H160" s="38">
        <v>187.17587</v>
      </c>
      <c r="I160" s="38">
        <v>16.000599999999999</v>
      </c>
      <c r="J160" s="38">
        <v>16.000599999999999</v>
      </c>
      <c r="K160" s="38">
        <v>16.000599999999999</v>
      </c>
      <c r="L160" s="38">
        <v>16.000599999999999</v>
      </c>
      <c r="M160" s="38">
        <v>119.194</v>
      </c>
      <c r="N160" s="38">
        <v>16.000599999999999</v>
      </c>
      <c r="O160" s="38">
        <v>16.000599999999999</v>
      </c>
      <c r="P160" s="38">
        <v>13.46547</v>
      </c>
      <c r="R160" s="38">
        <v>17.29505</v>
      </c>
      <c r="S160" s="38">
        <v>13.46547</v>
      </c>
      <c r="V160" s="38">
        <v>17.29505</v>
      </c>
    </row>
    <row r="161" spans="1:22" x14ac:dyDescent="0.35">
      <c r="A161" s="38" t="s">
        <v>201</v>
      </c>
      <c r="B161" s="38" t="s">
        <v>202</v>
      </c>
      <c r="C161" s="38" t="s">
        <v>906</v>
      </c>
      <c r="D161" s="38">
        <v>18.452670000000001</v>
      </c>
      <c r="E161" s="38">
        <v>20.994430000000001</v>
      </c>
      <c r="F161" s="38">
        <v>23.700610000000001</v>
      </c>
      <c r="G161" s="38">
        <v>23.700610000000001</v>
      </c>
      <c r="H161" s="38">
        <v>256.50011000000001</v>
      </c>
      <c r="I161" s="38">
        <v>21.926739999999999</v>
      </c>
      <c r="J161" s="38">
        <v>21.926739999999999</v>
      </c>
      <c r="K161" s="38">
        <v>21.926739999999999</v>
      </c>
      <c r="L161" s="38">
        <v>21.926739999999999</v>
      </c>
      <c r="M161" s="38">
        <v>163.33983000000001</v>
      </c>
      <c r="N161" s="38">
        <v>21.926739999999999</v>
      </c>
      <c r="O161" s="38">
        <v>21.926739999999999</v>
      </c>
      <c r="P161" s="38">
        <v>18.452670000000001</v>
      </c>
      <c r="R161" s="38">
        <v>23.700610000000001</v>
      </c>
      <c r="S161" s="38">
        <v>18.452670000000001</v>
      </c>
      <c r="V161" s="38">
        <v>23.700610000000001</v>
      </c>
    </row>
    <row r="162" spans="1:22" x14ac:dyDescent="0.35">
      <c r="A162" s="38" t="s">
        <v>204</v>
      </c>
      <c r="B162" s="38" t="s">
        <v>205</v>
      </c>
      <c r="C162" s="38" t="s">
        <v>906</v>
      </c>
      <c r="D162" s="38">
        <v>6.0646599999999999</v>
      </c>
      <c r="E162" s="38">
        <v>6.9000399999999997</v>
      </c>
      <c r="F162" s="38">
        <v>7.7894500000000004</v>
      </c>
      <c r="G162" s="38">
        <v>7.7894500000000004</v>
      </c>
      <c r="H162" s="38">
        <v>84.301410000000004</v>
      </c>
      <c r="I162" s="38">
        <v>7.2064500000000002</v>
      </c>
      <c r="J162" s="38">
        <v>7.2064500000000002</v>
      </c>
      <c r="K162" s="38">
        <v>7.2064500000000002</v>
      </c>
      <c r="L162" s="38">
        <v>7.2064500000000002</v>
      </c>
      <c r="M162" s="38">
        <v>53.683320000000002</v>
      </c>
      <c r="N162" s="38">
        <v>7.2064500000000002</v>
      </c>
      <c r="O162" s="38">
        <v>7.2064500000000002</v>
      </c>
      <c r="P162" s="38">
        <v>6.0646599999999999</v>
      </c>
      <c r="R162" s="38">
        <v>7.7894500000000004</v>
      </c>
      <c r="S162" s="38">
        <v>6.0646599999999999</v>
      </c>
      <c r="V162" s="38">
        <v>7.7894500000000004</v>
      </c>
    </row>
    <row r="163" spans="1:22" x14ac:dyDescent="0.35">
      <c r="A163" s="38" t="s">
        <v>217</v>
      </c>
      <c r="B163" s="38" t="s">
        <v>218</v>
      </c>
      <c r="C163" s="38" t="s">
        <v>923</v>
      </c>
      <c r="D163" s="38">
        <v>295.74459999999999</v>
      </c>
      <c r="E163" s="38">
        <v>336.48185000000001</v>
      </c>
      <c r="F163" s="38">
        <v>104.88516</v>
      </c>
      <c r="G163" s="38">
        <v>379.85437000000002</v>
      </c>
      <c r="H163" s="38">
        <v>4110.9780099999998</v>
      </c>
      <c r="I163" s="38">
        <v>351.42415</v>
      </c>
      <c r="J163" s="38">
        <v>351.42415</v>
      </c>
      <c r="K163" s="38">
        <v>351.42415</v>
      </c>
      <c r="L163" s="38">
        <v>351.42415</v>
      </c>
      <c r="M163" s="38">
        <v>2617.8798700000002</v>
      </c>
      <c r="N163" s="38">
        <v>351.42415</v>
      </c>
      <c r="O163" s="38">
        <v>351.42415</v>
      </c>
      <c r="P163" s="38">
        <v>295.74459999999999</v>
      </c>
      <c r="R163" s="38">
        <v>104.88516</v>
      </c>
      <c r="S163" s="38">
        <v>295.74459999999999</v>
      </c>
      <c r="V163" s="38">
        <v>104.88516</v>
      </c>
    </row>
    <row r="164" spans="1:22" x14ac:dyDescent="0.35">
      <c r="A164" s="38" t="s">
        <v>1120</v>
      </c>
      <c r="B164" s="38" t="s">
        <v>1121</v>
      </c>
      <c r="C164" s="38" t="s">
        <v>916</v>
      </c>
      <c r="D164" s="38">
        <v>354.38193999999999</v>
      </c>
      <c r="E164" s="38">
        <v>403.19618000000003</v>
      </c>
      <c r="F164" s="38">
        <v>455.16816999999998</v>
      </c>
      <c r="G164" s="38">
        <v>455.16816999999998</v>
      </c>
      <c r="H164" s="38">
        <v>4926.0624399999997</v>
      </c>
      <c r="I164" s="38">
        <v>421.10109</v>
      </c>
      <c r="J164" s="38">
        <v>421.10109</v>
      </c>
      <c r="K164" s="38">
        <v>421.10109</v>
      </c>
      <c r="L164" s="38">
        <v>421.10109</v>
      </c>
      <c r="M164" s="38">
        <v>3136.9274300000002</v>
      </c>
      <c r="N164" s="38">
        <v>421.10109</v>
      </c>
      <c r="O164" s="38">
        <v>421.10109</v>
      </c>
      <c r="P164" s="38">
        <v>354.38193999999999</v>
      </c>
      <c r="R164" s="38">
        <v>455.16816999999998</v>
      </c>
      <c r="S164" s="38">
        <v>354.38193999999999</v>
      </c>
      <c r="U164" s="38">
        <v>421.10109</v>
      </c>
      <c r="V164" s="38">
        <v>455.16816999999998</v>
      </c>
    </row>
    <row r="165" spans="1:22" x14ac:dyDescent="0.35">
      <c r="A165" s="38" t="s">
        <v>1122</v>
      </c>
      <c r="B165" s="38" t="s">
        <v>1123</v>
      </c>
      <c r="C165" s="38" t="s">
        <v>923</v>
      </c>
      <c r="D165" s="38">
        <v>18.37434</v>
      </c>
      <c r="E165" s="38">
        <v>20.90531</v>
      </c>
      <c r="F165" s="38">
        <v>23.6</v>
      </c>
      <c r="G165" s="38">
        <v>23.6</v>
      </c>
      <c r="H165" s="38">
        <v>255.41126</v>
      </c>
      <c r="I165" s="38">
        <v>21.833659999999998</v>
      </c>
      <c r="J165" s="38">
        <v>21.833659999999998</v>
      </c>
      <c r="K165" s="38">
        <v>21.833659999999998</v>
      </c>
      <c r="L165" s="38">
        <v>21.833659999999998</v>
      </c>
      <c r="M165" s="38">
        <v>162.64644999999999</v>
      </c>
      <c r="N165" s="38">
        <v>21.833659999999998</v>
      </c>
      <c r="O165" s="38">
        <v>21.833659999999998</v>
      </c>
      <c r="P165" s="38">
        <v>18.37434</v>
      </c>
      <c r="R165" s="38">
        <v>23.6</v>
      </c>
      <c r="S165" s="38">
        <v>18.37434</v>
      </c>
      <c r="U165" s="38">
        <v>21.833659999999998</v>
      </c>
      <c r="V165" s="38">
        <v>23.6</v>
      </c>
    </row>
    <row r="166" spans="1:22" x14ac:dyDescent="0.35">
      <c r="A166" s="38" t="s">
        <v>220</v>
      </c>
      <c r="B166" s="38" t="s">
        <v>221</v>
      </c>
      <c r="C166" s="38" t="s">
        <v>923</v>
      </c>
      <c r="D166" s="38">
        <v>278.88794999999999</v>
      </c>
      <c r="E166" s="38">
        <v>317.30327999999997</v>
      </c>
      <c r="F166" s="38">
        <v>323.25698</v>
      </c>
      <c r="G166" s="38">
        <v>358.20368000000002</v>
      </c>
      <c r="H166" s="38">
        <v>3876.6631499999999</v>
      </c>
      <c r="I166" s="38">
        <v>331.39391000000001</v>
      </c>
      <c r="J166" s="38">
        <v>331.39391000000001</v>
      </c>
      <c r="K166" s="38">
        <v>331.39391000000001</v>
      </c>
      <c r="L166" s="38">
        <v>331.39391000000001</v>
      </c>
      <c r="M166" s="38">
        <v>2468.6676400000001</v>
      </c>
      <c r="N166" s="38">
        <v>331.39391000000001</v>
      </c>
      <c r="O166" s="38">
        <v>331.39391000000001</v>
      </c>
      <c r="P166" s="38">
        <v>278.88794999999999</v>
      </c>
      <c r="R166" s="38">
        <v>323.25698</v>
      </c>
      <c r="S166" s="38">
        <v>278.88794999999999</v>
      </c>
      <c r="V166" s="38">
        <v>323.25698</v>
      </c>
    </row>
    <row r="167" spans="1:22" x14ac:dyDescent="0.35">
      <c r="A167" s="38" t="s">
        <v>1124</v>
      </c>
      <c r="B167" s="38" t="s">
        <v>1125</v>
      </c>
      <c r="C167" s="38" t="s">
        <v>916</v>
      </c>
      <c r="D167" s="38">
        <v>1004.8386</v>
      </c>
      <c r="E167" s="38">
        <v>1143.2498000000001</v>
      </c>
      <c r="F167" s="38">
        <v>1290.6147000000001</v>
      </c>
      <c r="G167" s="38">
        <v>1290.6147000000001</v>
      </c>
      <c r="H167" s="38">
        <v>13967.691559999999</v>
      </c>
      <c r="I167" s="38">
        <v>1194.0186000000001</v>
      </c>
      <c r="J167" s="38">
        <v>1194.0186000000001</v>
      </c>
      <c r="K167" s="38">
        <v>1194.0186000000001</v>
      </c>
      <c r="L167" s="38">
        <v>1194.0186000000001</v>
      </c>
      <c r="M167" s="38">
        <v>8894.6567899999991</v>
      </c>
      <c r="N167" s="38">
        <v>1194.0186000000001</v>
      </c>
      <c r="O167" s="38">
        <v>1194.0186000000001</v>
      </c>
      <c r="P167" s="38">
        <v>1004.8386</v>
      </c>
      <c r="R167" s="38">
        <v>1290.6147000000001</v>
      </c>
      <c r="S167" s="38">
        <v>1004.8386</v>
      </c>
      <c r="U167" s="38">
        <v>1194.0186000000001</v>
      </c>
      <c r="V167" s="38">
        <v>1290.6147000000001</v>
      </c>
    </row>
    <row r="168" spans="1:22" x14ac:dyDescent="0.35">
      <c r="A168" s="38" t="s">
        <v>1126</v>
      </c>
      <c r="B168" s="38" t="s">
        <v>1127</v>
      </c>
      <c r="C168" s="38" t="s">
        <v>916</v>
      </c>
      <c r="D168" s="38">
        <v>1169.4176299999999</v>
      </c>
      <c r="E168" s="38">
        <v>1330.49872</v>
      </c>
      <c r="F168" s="38">
        <v>1502</v>
      </c>
      <c r="G168" s="38">
        <v>1502</v>
      </c>
      <c r="H168" s="38">
        <v>16255.411249999999</v>
      </c>
      <c r="I168" s="38">
        <v>1389.58275</v>
      </c>
      <c r="J168" s="38">
        <v>1389.58275</v>
      </c>
      <c r="K168" s="38">
        <v>1389.58275</v>
      </c>
      <c r="L168" s="38">
        <v>1389.58275</v>
      </c>
      <c r="M168" s="38">
        <v>10351.481739999999</v>
      </c>
      <c r="N168" s="38">
        <v>1389.58275</v>
      </c>
      <c r="O168" s="38">
        <v>1389.58275</v>
      </c>
      <c r="P168" s="38">
        <v>1169.4176299999999</v>
      </c>
      <c r="Q168" s="38">
        <v>1389.58275</v>
      </c>
      <c r="R168" s="38">
        <v>1502</v>
      </c>
      <c r="S168" s="38">
        <v>1169.4176299999999</v>
      </c>
      <c r="U168" s="38">
        <v>1389.58275</v>
      </c>
      <c r="V168" s="38">
        <v>1502</v>
      </c>
    </row>
    <row r="169" spans="1:22" x14ac:dyDescent="0.35">
      <c r="A169" s="38" t="s">
        <v>1128</v>
      </c>
      <c r="B169" s="38" t="s">
        <v>1129</v>
      </c>
      <c r="C169" s="38" t="s">
        <v>916</v>
      </c>
      <c r="D169" s="38">
        <v>91.093119999999999</v>
      </c>
      <c r="E169" s="38">
        <v>103.64071</v>
      </c>
      <c r="F169" s="38">
        <v>117</v>
      </c>
      <c r="G169" s="38">
        <v>117</v>
      </c>
      <c r="H169" s="38">
        <v>1266.23377</v>
      </c>
      <c r="I169" s="38">
        <v>108.24312999999999</v>
      </c>
      <c r="J169" s="38">
        <v>108.24312999999999</v>
      </c>
      <c r="K169" s="38">
        <v>108.24312999999999</v>
      </c>
      <c r="L169" s="38">
        <v>108.24312999999999</v>
      </c>
      <c r="M169" s="38">
        <v>806.34045000000003</v>
      </c>
      <c r="N169" s="38">
        <v>108.24312999999999</v>
      </c>
      <c r="O169" s="38">
        <v>108.24312999999999</v>
      </c>
      <c r="P169" s="38">
        <v>91.093119999999999</v>
      </c>
      <c r="R169" s="38">
        <v>117</v>
      </c>
      <c r="S169" s="38">
        <v>91.093119999999999</v>
      </c>
      <c r="U169" s="38">
        <v>108.24312999999999</v>
      </c>
      <c r="V169" s="38">
        <v>117</v>
      </c>
    </row>
    <row r="170" spans="1:22" x14ac:dyDescent="0.35">
      <c r="A170" s="38" t="s">
        <v>1130</v>
      </c>
      <c r="B170" s="38" t="s">
        <v>1131</v>
      </c>
      <c r="C170" s="38" t="s">
        <v>916</v>
      </c>
      <c r="D170" s="38">
        <v>156336.65291</v>
      </c>
      <c r="E170" s="38">
        <v>177871.19941</v>
      </c>
      <c r="F170" s="38">
        <v>41505.896589999997</v>
      </c>
      <c r="G170" s="38">
        <v>200798.79701000001</v>
      </c>
      <c r="H170" s="38">
        <v>2173147.15331</v>
      </c>
      <c r="I170" s="38">
        <v>185770.00362</v>
      </c>
      <c r="J170" s="38">
        <v>185770.00362</v>
      </c>
      <c r="K170" s="38">
        <v>185770.00362</v>
      </c>
      <c r="L170" s="38">
        <v>185770.00362</v>
      </c>
      <c r="M170" s="38">
        <v>1383864.90007</v>
      </c>
      <c r="N170" s="38">
        <v>185770.00362</v>
      </c>
      <c r="O170" s="38">
        <v>185770.00362</v>
      </c>
      <c r="P170" s="38">
        <v>156336.65291</v>
      </c>
      <c r="R170" s="38">
        <v>41505.896589999997</v>
      </c>
      <c r="S170" s="38">
        <v>156336.65291</v>
      </c>
      <c r="V170" s="38">
        <v>41505.896589999997</v>
      </c>
    </row>
    <row r="171" spans="1:22" x14ac:dyDescent="0.35">
      <c r="A171" s="38" t="s">
        <v>1132</v>
      </c>
      <c r="B171" s="38" t="s">
        <v>1133</v>
      </c>
      <c r="C171" s="38" t="s">
        <v>916</v>
      </c>
      <c r="D171" s="38">
        <v>1518.2186200000001</v>
      </c>
      <c r="E171" s="38">
        <v>1727.3452</v>
      </c>
      <c r="F171" s="38">
        <v>1950</v>
      </c>
      <c r="G171" s="38">
        <v>1950</v>
      </c>
      <c r="H171" s="38">
        <v>21103.896100000002</v>
      </c>
      <c r="I171" s="38">
        <v>1804.0521799999999</v>
      </c>
      <c r="J171" s="38">
        <v>1804.0521799999999</v>
      </c>
      <c r="K171" s="38">
        <v>1804.0521799999999</v>
      </c>
      <c r="L171" s="38">
        <v>1804.0521799999999</v>
      </c>
      <c r="M171" s="38">
        <v>13439.00758</v>
      </c>
      <c r="N171" s="38">
        <v>1804.0521799999999</v>
      </c>
      <c r="O171" s="38">
        <v>1804.0521799999999</v>
      </c>
      <c r="P171" s="38">
        <v>1518.2186200000001</v>
      </c>
      <c r="R171" s="38">
        <v>1950</v>
      </c>
      <c r="S171" s="38">
        <v>1518.2186200000001</v>
      </c>
      <c r="U171" s="38">
        <v>1804.0521799999999</v>
      </c>
      <c r="V171" s="38">
        <v>1950</v>
      </c>
    </row>
    <row r="172" spans="1:22" x14ac:dyDescent="0.35">
      <c r="A172" s="38" t="s">
        <v>1134</v>
      </c>
      <c r="B172" s="38" t="s">
        <v>1135</v>
      </c>
      <c r="C172" s="38" t="s">
        <v>916</v>
      </c>
      <c r="D172" s="38">
        <v>2670.37815</v>
      </c>
      <c r="E172" s="38">
        <v>3038.2086100000001</v>
      </c>
      <c r="F172" s="38">
        <v>2974.3089100000002</v>
      </c>
      <c r="G172" s="38">
        <v>3429.8337000000001</v>
      </c>
      <c r="H172" s="38">
        <v>37119.412349999999</v>
      </c>
      <c r="I172" s="38">
        <v>3173.1276699999999</v>
      </c>
      <c r="J172" s="38">
        <v>3173.1276699999999</v>
      </c>
      <c r="K172" s="38">
        <v>3173.1276699999999</v>
      </c>
      <c r="L172" s="38">
        <v>3173.1276699999999</v>
      </c>
      <c r="M172" s="38">
        <v>23637.72365</v>
      </c>
      <c r="N172" s="38">
        <v>3173.1276699999999</v>
      </c>
      <c r="O172" s="38">
        <v>3173.1276699999999</v>
      </c>
      <c r="P172" s="38">
        <v>2670.37815</v>
      </c>
      <c r="R172" s="38">
        <v>2974.3089100000002</v>
      </c>
      <c r="S172" s="38">
        <v>2670.37815</v>
      </c>
      <c r="V172" s="38">
        <v>2974.3089100000002</v>
      </c>
    </row>
    <row r="173" spans="1:22" x14ac:dyDescent="0.35">
      <c r="A173" s="38" t="s">
        <v>1136</v>
      </c>
      <c r="B173" s="38" t="s">
        <v>1137</v>
      </c>
      <c r="C173" s="38" t="s">
        <v>916</v>
      </c>
      <c r="D173" s="38">
        <v>7.90252</v>
      </c>
      <c r="E173" s="38">
        <v>8.9910499999999995</v>
      </c>
      <c r="F173" s="38">
        <v>10.15</v>
      </c>
      <c r="G173" s="38">
        <v>10.15</v>
      </c>
      <c r="H173" s="38">
        <v>109.84848</v>
      </c>
      <c r="I173" s="38">
        <v>9.3903199999999991</v>
      </c>
      <c r="J173" s="38">
        <v>9.3903199999999991</v>
      </c>
      <c r="K173" s="38">
        <v>9.3903199999999991</v>
      </c>
      <c r="L173" s="38">
        <v>9.3903199999999991</v>
      </c>
      <c r="M173" s="38">
        <v>69.951759999999993</v>
      </c>
      <c r="N173" s="38">
        <v>9.3903199999999991</v>
      </c>
      <c r="O173" s="38">
        <v>9.3903199999999991</v>
      </c>
      <c r="P173" s="38">
        <v>7.90252</v>
      </c>
      <c r="R173" s="38">
        <v>10.15</v>
      </c>
      <c r="S173" s="38">
        <v>7.90252</v>
      </c>
      <c r="U173" s="38">
        <v>9.3903199999999991</v>
      </c>
      <c r="V173" s="38">
        <v>10.15</v>
      </c>
    </row>
    <row r="174" spans="1:22" x14ac:dyDescent="0.35">
      <c r="A174" s="38" t="s">
        <v>1138</v>
      </c>
      <c r="B174" s="38" t="s">
        <v>1139</v>
      </c>
      <c r="C174" s="38" t="s">
        <v>916</v>
      </c>
      <c r="D174" s="38">
        <v>6155.1026499999998</v>
      </c>
      <c r="E174" s="38">
        <v>7002.9354700000004</v>
      </c>
      <c r="F174" s="38">
        <v>1634.1213</v>
      </c>
      <c r="G174" s="38">
        <v>7905.6138499999997</v>
      </c>
      <c r="H174" s="38">
        <v>85558.59143</v>
      </c>
      <c r="I174" s="38">
        <v>7313.9178899999997</v>
      </c>
      <c r="J174" s="38">
        <v>7313.9178899999997</v>
      </c>
      <c r="K174" s="38">
        <v>7313.9178899999997</v>
      </c>
      <c r="L174" s="38">
        <v>7313.9178899999997</v>
      </c>
      <c r="M174" s="38">
        <v>54483.899720000001</v>
      </c>
      <c r="N174" s="38">
        <v>7313.9178899999997</v>
      </c>
      <c r="O174" s="38">
        <v>7313.9178899999997</v>
      </c>
      <c r="P174" s="38">
        <v>6155.1026499999998</v>
      </c>
      <c r="R174" s="38">
        <v>1634.1213</v>
      </c>
      <c r="S174" s="38">
        <v>6155.1026499999998</v>
      </c>
      <c r="U174" s="38">
        <v>7313.9178899999997</v>
      </c>
      <c r="V174" s="38">
        <v>1634.1213</v>
      </c>
    </row>
    <row r="175" spans="1:22" x14ac:dyDescent="0.35">
      <c r="A175" s="38" t="s">
        <v>1140</v>
      </c>
      <c r="B175" s="38" t="s">
        <v>1141</v>
      </c>
      <c r="C175" s="38" t="s">
        <v>916</v>
      </c>
      <c r="D175" s="38">
        <v>152.37862000000001</v>
      </c>
      <c r="E175" s="38">
        <v>173.36797000000001</v>
      </c>
      <c r="F175" s="38">
        <v>195.71510000000001</v>
      </c>
      <c r="G175" s="38">
        <v>195.71510000000001</v>
      </c>
      <c r="H175" s="38">
        <v>2118.1287900000002</v>
      </c>
      <c r="I175" s="38">
        <v>181.0668</v>
      </c>
      <c r="J175" s="38">
        <v>181.0668</v>
      </c>
      <c r="K175" s="38">
        <v>181.0668</v>
      </c>
      <c r="L175" s="38">
        <v>181.0668</v>
      </c>
      <c r="M175" s="38">
        <v>1348.82908</v>
      </c>
      <c r="N175" s="38">
        <v>181.0668</v>
      </c>
      <c r="O175" s="38">
        <v>181.0668</v>
      </c>
      <c r="P175" s="38">
        <v>152.37862000000001</v>
      </c>
      <c r="R175" s="38">
        <v>195.71510000000001</v>
      </c>
      <c r="S175" s="38">
        <v>152.37862000000001</v>
      </c>
      <c r="U175" s="38">
        <v>181.0668</v>
      </c>
      <c r="V175" s="38">
        <v>195.71510000000001</v>
      </c>
    </row>
    <row r="176" spans="1:22" x14ac:dyDescent="0.35">
      <c r="A176" s="38" t="s">
        <v>1142</v>
      </c>
      <c r="B176" s="38" t="s">
        <v>1143</v>
      </c>
      <c r="C176" s="38" t="s">
        <v>916</v>
      </c>
      <c r="D176" s="38">
        <v>98.302710000000005</v>
      </c>
      <c r="E176" s="38">
        <v>111.84339</v>
      </c>
      <c r="F176" s="38">
        <v>126.26</v>
      </c>
      <c r="G176" s="38">
        <v>126.26</v>
      </c>
      <c r="H176" s="38">
        <v>1366.4502199999999</v>
      </c>
      <c r="I176" s="38">
        <v>116.81007</v>
      </c>
      <c r="J176" s="38">
        <v>116.81007</v>
      </c>
      <c r="K176" s="38">
        <v>116.81007</v>
      </c>
      <c r="L176" s="38">
        <v>116.81007</v>
      </c>
      <c r="M176" s="38">
        <v>870.15850999999998</v>
      </c>
      <c r="N176" s="38">
        <v>116.81007</v>
      </c>
      <c r="O176" s="38">
        <v>116.81007</v>
      </c>
      <c r="P176" s="38">
        <v>98.302710000000005</v>
      </c>
      <c r="R176" s="38">
        <v>126.26</v>
      </c>
      <c r="S176" s="38">
        <v>98.302710000000005</v>
      </c>
      <c r="U176" s="38">
        <v>116.81007</v>
      </c>
      <c r="V176" s="38">
        <v>126.26</v>
      </c>
    </row>
    <row r="177" spans="1:22" x14ac:dyDescent="0.35">
      <c r="A177" s="38" t="s">
        <v>1144</v>
      </c>
      <c r="B177" s="38" t="s">
        <v>1145</v>
      </c>
      <c r="C177" s="38" t="s">
        <v>916</v>
      </c>
      <c r="D177" s="38">
        <v>291.76269000000002</v>
      </c>
      <c r="E177" s="38">
        <v>331.95146</v>
      </c>
      <c r="F177" s="38">
        <v>374.74</v>
      </c>
      <c r="G177" s="38">
        <v>374.74</v>
      </c>
      <c r="H177" s="38">
        <v>4055.6277</v>
      </c>
      <c r="I177" s="38">
        <v>346.69256999999999</v>
      </c>
      <c r="J177" s="38">
        <v>346.69256999999999</v>
      </c>
      <c r="K177" s="38">
        <v>346.69256999999999</v>
      </c>
      <c r="L177" s="38">
        <v>346.69256999999999</v>
      </c>
      <c r="M177" s="38">
        <v>2582.63267</v>
      </c>
      <c r="N177" s="38">
        <v>346.69256999999999</v>
      </c>
      <c r="O177" s="38">
        <v>346.69256999999999</v>
      </c>
      <c r="P177" s="38">
        <v>291.76269000000002</v>
      </c>
      <c r="Q177" s="38">
        <v>346.69256999999999</v>
      </c>
      <c r="R177" s="38">
        <v>374.74</v>
      </c>
      <c r="S177" s="38">
        <v>291.76269000000002</v>
      </c>
      <c r="U177" s="38">
        <v>346.69256999999999</v>
      </c>
      <c r="V177" s="38">
        <v>374.74</v>
      </c>
    </row>
    <row r="178" spans="1:22" x14ac:dyDescent="0.35">
      <c r="A178" s="38" t="s">
        <v>1146</v>
      </c>
      <c r="B178" s="38" t="s">
        <v>1147</v>
      </c>
      <c r="C178" s="38" t="s">
        <v>916</v>
      </c>
      <c r="D178" s="38">
        <v>115.43133</v>
      </c>
      <c r="E178" s="38">
        <v>131.33138</v>
      </c>
      <c r="F178" s="38">
        <v>148.26</v>
      </c>
      <c r="G178" s="38">
        <v>148.26</v>
      </c>
      <c r="H178" s="38">
        <v>1604.5454500000001</v>
      </c>
      <c r="I178" s="38">
        <v>137.16346999999999</v>
      </c>
      <c r="J178" s="38">
        <v>137.16346999999999</v>
      </c>
      <c r="K178" s="38">
        <v>137.16346999999999</v>
      </c>
      <c r="L178" s="38">
        <v>137.16346999999999</v>
      </c>
      <c r="M178" s="38">
        <v>1021.77808</v>
      </c>
      <c r="N178" s="38">
        <v>137.16346999999999</v>
      </c>
      <c r="O178" s="38">
        <v>137.16346999999999</v>
      </c>
      <c r="P178" s="38">
        <v>115.43133</v>
      </c>
      <c r="R178" s="38">
        <v>148.26</v>
      </c>
      <c r="S178" s="38">
        <v>115.43133</v>
      </c>
      <c r="U178" s="38">
        <v>137.16346999999999</v>
      </c>
      <c r="V178" s="38">
        <v>148.26</v>
      </c>
    </row>
    <row r="179" spans="1:22" x14ac:dyDescent="0.35">
      <c r="A179" s="38" t="s">
        <v>1148</v>
      </c>
      <c r="B179" s="38" t="s">
        <v>1149</v>
      </c>
      <c r="C179" s="38" t="s">
        <v>916</v>
      </c>
      <c r="D179" s="38">
        <v>93.38991</v>
      </c>
      <c r="E179" s="38">
        <v>106.25388</v>
      </c>
      <c r="F179" s="38">
        <v>119.95</v>
      </c>
      <c r="G179" s="38">
        <v>119.95</v>
      </c>
      <c r="H179" s="38">
        <v>1298.1601700000001</v>
      </c>
      <c r="I179" s="38">
        <v>110.97234</v>
      </c>
      <c r="J179" s="38">
        <v>110.97234</v>
      </c>
      <c r="K179" s="38">
        <v>110.97234</v>
      </c>
      <c r="L179" s="38">
        <v>110.97234</v>
      </c>
      <c r="M179" s="38">
        <v>826.67125999999996</v>
      </c>
      <c r="N179" s="38">
        <v>110.97234</v>
      </c>
      <c r="O179" s="38">
        <v>110.97234</v>
      </c>
      <c r="P179" s="38">
        <v>93.38991</v>
      </c>
      <c r="R179" s="38">
        <v>119.95</v>
      </c>
      <c r="S179" s="38">
        <v>93.38991</v>
      </c>
      <c r="U179" s="38">
        <v>110.97234</v>
      </c>
      <c r="V179" s="38">
        <v>119.95</v>
      </c>
    </row>
    <row r="180" spans="1:22" x14ac:dyDescent="0.35">
      <c r="A180" s="38" t="s">
        <v>1150</v>
      </c>
      <c r="B180" s="38" t="s">
        <v>1151</v>
      </c>
      <c r="C180" s="38" t="s">
        <v>916</v>
      </c>
      <c r="D180" s="38">
        <v>34.74774</v>
      </c>
      <c r="E180" s="38">
        <v>39.534059999999997</v>
      </c>
      <c r="F180" s="38">
        <v>44.63</v>
      </c>
      <c r="G180" s="38">
        <v>44.63</v>
      </c>
      <c r="H180" s="38">
        <v>483.00866000000002</v>
      </c>
      <c r="I180" s="38">
        <v>41.289670000000001</v>
      </c>
      <c r="J180" s="38">
        <v>41.289670000000001</v>
      </c>
      <c r="K180" s="38">
        <v>41.289670000000001</v>
      </c>
      <c r="L180" s="38">
        <v>41.289670000000001</v>
      </c>
      <c r="M180" s="38">
        <v>307.58098000000001</v>
      </c>
      <c r="N180" s="38">
        <v>41.289670000000001</v>
      </c>
      <c r="O180" s="38">
        <v>41.289670000000001</v>
      </c>
      <c r="P180" s="38">
        <v>34.74774</v>
      </c>
      <c r="R180" s="38">
        <v>44.63</v>
      </c>
      <c r="S180" s="38">
        <v>34.74774</v>
      </c>
      <c r="V180" s="38">
        <v>44.63</v>
      </c>
    </row>
    <row r="181" spans="1:22" x14ac:dyDescent="0.35">
      <c r="A181" s="38" t="s">
        <v>1152</v>
      </c>
      <c r="B181" s="38" t="s">
        <v>1153</v>
      </c>
      <c r="C181" s="38" t="s">
        <v>916</v>
      </c>
      <c r="D181" s="38">
        <v>918.37357999999995</v>
      </c>
      <c r="E181" s="38">
        <v>1044.8746799999999</v>
      </c>
      <c r="F181" s="38">
        <v>1179.5590299999999</v>
      </c>
      <c r="G181" s="38">
        <v>1179.5590299999999</v>
      </c>
      <c r="H181" s="38">
        <v>12765.790370000001</v>
      </c>
      <c r="I181" s="38">
        <v>1091.2748899999999</v>
      </c>
      <c r="J181" s="38">
        <v>1091.2748899999999</v>
      </c>
      <c r="K181" s="38">
        <v>1091.2748899999999</v>
      </c>
      <c r="L181" s="38">
        <v>1091.2748899999999</v>
      </c>
      <c r="M181" s="38">
        <v>8129.2834599999996</v>
      </c>
      <c r="N181" s="38">
        <v>1091.2748899999999</v>
      </c>
      <c r="O181" s="38">
        <v>1091.2748899999999</v>
      </c>
      <c r="P181" s="38">
        <v>918.37357999999995</v>
      </c>
      <c r="R181" s="38">
        <v>1179.5590299999999</v>
      </c>
      <c r="S181" s="38">
        <v>918.37357999999995</v>
      </c>
      <c r="V181" s="38">
        <v>1179.5590299999999</v>
      </c>
    </row>
    <row r="182" spans="1:22" x14ac:dyDescent="0.35">
      <c r="A182" s="38" t="s">
        <v>1154</v>
      </c>
      <c r="B182" s="38" t="s">
        <v>1155</v>
      </c>
      <c r="C182" s="38" t="s">
        <v>923</v>
      </c>
      <c r="D182" s="38">
        <v>12.38711</v>
      </c>
      <c r="E182" s="38">
        <v>14.09337</v>
      </c>
      <c r="F182" s="38">
        <v>15.91</v>
      </c>
      <c r="G182" s="38">
        <v>15.91</v>
      </c>
      <c r="H182" s="38">
        <v>172.18615</v>
      </c>
      <c r="I182" s="38">
        <v>14.71922</v>
      </c>
      <c r="J182" s="38">
        <v>14.71922</v>
      </c>
      <c r="K182" s="38">
        <v>14.71922</v>
      </c>
      <c r="L182" s="38">
        <v>14.71922</v>
      </c>
      <c r="M182" s="38">
        <v>109.64852</v>
      </c>
      <c r="N182" s="38">
        <v>14.71922</v>
      </c>
      <c r="O182" s="38">
        <v>14.71922</v>
      </c>
      <c r="P182" s="38">
        <v>12.38711</v>
      </c>
      <c r="R182" s="38">
        <v>15.91</v>
      </c>
      <c r="S182" s="38">
        <v>12.38711</v>
      </c>
      <c r="U182" s="38">
        <v>14.71922</v>
      </c>
      <c r="V182" s="38">
        <v>15.91</v>
      </c>
    </row>
    <row r="183" spans="1:22" x14ac:dyDescent="0.35">
      <c r="A183" s="38" t="s">
        <v>1156</v>
      </c>
      <c r="B183" s="38" t="s">
        <v>1157</v>
      </c>
      <c r="C183" s="38" t="s">
        <v>923</v>
      </c>
      <c r="D183" s="38">
        <v>31.259730000000001</v>
      </c>
      <c r="E183" s="38">
        <v>35.56559</v>
      </c>
      <c r="F183" s="38">
        <v>40.15</v>
      </c>
      <c r="G183" s="38">
        <v>40.15</v>
      </c>
      <c r="H183" s="38">
        <v>434.52381000000003</v>
      </c>
      <c r="I183" s="38">
        <v>37.144970000000001</v>
      </c>
      <c r="J183" s="38">
        <v>37.144970000000001</v>
      </c>
      <c r="K183" s="38">
        <v>37.144970000000001</v>
      </c>
      <c r="L183" s="38">
        <v>37.144970000000001</v>
      </c>
      <c r="M183" s="38">
        <v>276.70571999999999</v>
      </c>
      <c r="N183" s="38">
        <v>37.144970000000001</v>
      </c>
      <c r="O183" s="38">
        <v>37.144970000000001</v>
      </c>
      <c r="P183" s="38">
        <v>31.259730000000001</v>
      </c>
      <c r="R183" s="38">
        <v>40.15</v>
      </c>
      <c r="S183" s="38">
        <v>31.259730000000001</v>
      </c>
      <c r="V183" s="38">
        <v>40.15</v>
      </c>
    </row>
    <row r="184" spans="1:22" x14ac:dyDescent="0.35">
      <c r="A184" s="38" t="s">
        <v>1158</v>
      </c>
      <c r="B184" s="38" t="s">
        <v>1159</v>
      </c>
      <c r="C184" s="38" t="s">
        <v>923</v>
      </c>
      <c r="D184" s="38">
        <v>20.82685</v>
      </c>
      <c r="E184" s="38">
        <v>23.695630000000001</v>
      </c>
      <c r="F184" s="38">
        <v>26.75</v>
      </c>
      <c r="G184" s="38">
        <v>26.75</v>
      </c>
      <c r="H184" s="38">
        <v>289.50216</v>
      </c>
      <c r="I184" s="38">
        <v>24.747900000000001</v>
      </c>
      <c r="J184" s="38">
        <v>24.747900000000001</v>
      </c>
      <c r="K184" s="38">
        <v>24.747900000000001</v>
      </c>
      <c r="L184" s="38">
        <v>24.747900000000001</v>
      </c>
      <c r="M184" s="38">
        <v>184.35561999999999</v>
      </c>
      <c r="N184" s="38">
        <v>24.747900000000001</v>
      </c>
      <c r="O184" s="38">
        <v>24.747900000000001</v>
      </c>
      <c r="P184" s="38">
        <v>20.82685</v>
      </c>
      <c r="R184" s="38">
        <v>26.75</v>
      </c>
      <c r="S184" s="38">
        <v>20.82685</v>
      </c>
      <c r="U184" s="38">
        <v>24.747900000000001</v>
      </c>
      <c r="V184" s="38">
        <v>26.75</v>
      </c>
    </row>
    <row r="185" spans="1:22" x14ac:dyDescent="0.35">
      <c r="A185" s="38" t="s">
        <v>1160</v>
      </c>
      <c r="B185" s="38" t="s">
        <v>1161</v>
      </c>
      <c r="C185" s="38" t="s">
        <v>916</v>
      </c>
      <c r="D185" s="38">
        <v>18.257549999999998</v>
      </c>
      <c r="E185" s="38">
        <v>20.77243</v>
      </c>
      <c r="F185" s="38">
        <v>23.45</v>
      </c>
      <c r="G185" s="38">
        <v>23.45</v>
      </c>
      <c r="H185" s="38">
        <v>253.78788</v>
      </c>
      <c r="I185" s="38">
        <v>21.694880000000001</v>
      </c>
      <c r="J185" s="38">
        <v>21.694880000000001</v>
      </c>
      <c r="K185" s="38">
        <v>21.694880000000001</v>
      </c>
      <c r="L185" s="38">
        <v>21.694880000000001</v>
      </c>
      <c r="M185" s="38">
        <v>161.61268000000001</v>
      </c>
      <c r="N185" s="38">
        <v>21.694880000000001</v>
      </c>
      <c r="O185" s="38">
        <v>21.694880000000001</v>
      </c>
      <c r="P185" s="38">
        <v>18.257549999999998</v>
      </c>
      <c r="R185" s="38">
        <v>23.45</v>
      </c>
      <c r="S185" s="38">
        <v>18.257549999999998</v>
      </c>
      <c r="U185" s="38">
        <v>21.694880000000001</v>
      </c>
      <c r="V185" s="38">
        <v>23.45</v>
      </c>
    </row>
    <row r="186" spans="1:22" x14ac:dyDescent="0.35">
      <c r="A186" s="38" t="s">
        <v>1162</v>
      </c>
      <c r="B186" s="38" t="s">
        <v>1163</v>
      </c>
      <c r="C186" s="38" t="s">
        <v>916</v>
      </c>
      <c r="D186" s="38">
        <v>51.308</v>
      </c>
      <c r="E186" s="38">
        <v>58.375410000000002</v>
      </c>
      <c r="F186" s="38">
        <v>65.900000000000006</v>
      </c>
      <c r="G186" s="38">
        <v>65.900000000000006</v>
      </c>
      <c r="H186" s="38">
        <v>713.20345999999995</v>
      </c>
      <c r="I186" s="38">
        <v>60.967709999999997</v>
      </c>
      <c r="J186" s="38">
        <v>60.967709999999997</v>
      </c>
      <c r="K186" s="38">
        <v>60.967709999999997</v>
      </c>
      <c r="L186" s="38">
        <v>60.967709999999997</v>
      </c>
      <c r="M186" s="38">
        <v>454.16953999999998</v>
      </c>
      <c r="N186" s="38">
        <v>60.967709999999997</v>
      </c>
      <c r="O186" s="38">
        <v>60.967709999999997</v>
      </c>
      <c r="P186" s="38">
        <v>51.308</v>
      </c>
      <c r="R186" s="38">
        <v>65.900000000000006</v>
      </c>
      <c r="S186" s="38">
        <v>51.308</v>
      </c>
      <c r="U186" s="38">
        <v>60.967709999999997</v>
      </c>
      <c r="V186" s="38">
        <v>65.900000000000006</v>
      </c>
    </row>
    <row r="187" spans="1:22" x14ac:dyDescent="0.35">
      <c r="A187" s="38" t="s">
        <v>1164</v>
      </c>
      <c r="B187" s="38" t="s">
        <v>1165</v>
      </c>
      <c r="C187" s="38" t="s">
        <v>916</v>
      </c>
      <c r="D187" s="38">
        <v>32033.644199999999</v>
      </c>
      <c r="E187" s="38">
        <v>36446.10914</v>
      </c>
      <c r="F187" s="38">
        <v>35679.573429999997</v>
      </c>
      <c r="G187" s="38">
        <v>41144.012609999998</v>
      </c>
      <c r="H187" s="38">
        <v>445281.52162999997</v>
      </c>
      <c r="I187" s="38">
        <v>38064.587460000002</v>
      </c>
      <c r="J187" s="38">
        <v>38064.587460000002</v>
      </c>
      <c r="K187" s="38">
        <v>38064.587460000002</v>
      </c>
      <c r="L187" s="38">
        <v>38064.587460000002</v>
      </c>
      <c r="M187" s="38">
        <v>283556.25503</v>
      </c>
      <c r="N187" s="38">
        <v>38064.587460000002</v>
      </c>
      <c r="O187" s="38">
        <v>38064.587460000002</v>
      </c>
      <c r="P187" s="38">
        <v>32033.644199999999</v>
      </c>
      <c r="R187" s="38">
        <v>35679.573429999997</v>
      </c>
      <c r="S187" s="38">
        <v>32033.644199999999</v>
      </c>
      <c r="V187" s="38">
        <v>35679.573429999997</v>
      </c>
    </row>
    <row r="188" spans="1:22" x14ac:dyDescent="0.35">
      <c r="A188" s="38" t="s">
        <v>1166</v>
      </c>
      <c r="B188" s="38" t="s">
        <v>1167</v>
      </c>
      <c r="C188" s="38" t="s">
        <v>916</v>
      </c>
      <c r="D188" s="38">
        <v>169.64660000000001</v>
      </c>
      <c r="E188" s="38">
        <v>193.01452</v>
      </c>
      <c r="F188" s="38">
        <v>217.89409000000001</v>
      </c>
      <c r="G188" s="38">
        <v>217.89409000000001</v>
      </c>
      <c r="H188" s="38">
        <v>2358.1611499999999</v>
      </c>
      <c r="I188" s="38">
        <v>201.58580000000001</v>
      </c>
      <c r="J188" s="38">
        <v>201.58580000000001</v>
      </c>
      <c r="K188" s="38">
        <v>201.58580000000001</v>
      </c>
      <c r="L188" s="38">
        <v>201.58580000000001</v>
      </c>
      <c r="M188" s="38">
        <v>1501.6822199999999</v>
      </c>
      <c r="N188" s="38">
        <v>201.58580000000001</v>
      </c>
      <c r="O188" s="38">
        <v>201.58580000000001</v>
      </c>
      <c r="P188" s="38">
        <v>169.64660000000001</v>
      </c>
      <c r="R188" s="38">
        <v>217.89409000000001</v>
      </c>
      <c r="S188" s="38">
        <v>169.64660000000001</v>
      </c>
      <c r="U188" s="38">
        <v>201.58580000000001</v>
      </c>
      <c r="V188" s="38">
        <v>217.89409000000001</v>
      </c>
    </row>
    <row r="189" spans="1:22" x14ac:dyDescent="0.35">
      <c r="A189" s="38" t="s">
        <v>1168</v>
      </c>
      <c r="B189" s="38" t="s">
        <v>1169</v>
      </c>
      <c r="C189" s="38" t="s">
        <v>916</v>
      </c>
      <c r="D189" s="38">
        <v>849.18098999999995</v>
      </c>
      <c r="E189" s="38">
        <v>966.15117999999995</v>
      </c>
      <c r="F189" s="38">
        <v>1090.6880699999999</v>
      </c>
      <c r="G189" s="38">
        <v>1090.6880699999999</v>
      </c>
      <c r="H189" s="38">
        <v>11803.98344</v>
      </c>
      <c r="I189" s="38">
        <v>1009.05548</v>
      </c>
      <c r="J189" s="38">
        <v>1009.05548</v>
      </c>
      <c r="K189" s="38">
        <v>1009.05548</v>
      </c>
      <c r="L189" s="38">
        <v>1009.05548</v>
      </c>
      <c r="M189" s="38">
        <v>7516.8026900000004</v>
      </c>
      <c r="N189" s="38">
        <v>1009.05548</v>
      </c>
      <c r="O189" s="38">
        <v>1009.05548</v>
      </c>
      <c r="P189" s="38">
        <v>849.18098999999995</v>
      </c>
      <c r="R189" s="38">
        <v>1090.6880699999999</v>
      </c>
      <c r="S189" s="38">
        <v>849.18098999999995</v>
      </c>
      <c r="U189" s="38">
        <v>1009.05548</v>
      </c>
      <c r="V189" s="38">
        <v>1090.6880699999999</v>
      </c>
    </row>
    <row r="190" spans="1:22" x14ac:dyDescent="0.35">
      <c r="A190" s="38" t="s">
        <v>553</v>
      </c>
      <c r="B190" s="38" t="s">
        <v>554</v>
      </c>
      <c r="C190" s="38" t="s">
        <v>916</v>
      </c>
      <c r="D190" s="38">
        <v>104.30551</v>
      </c>
      <c r="E190" s="38">
        <v>118.67304</v>
      </c>
      <c r="F190" s="38">
        <v>133.97</v>
      </c>
      <c r="G190" s="38">
        <v>133.97</v>
      </c>
      <c r="H190" s="38">
        <v>1449.89177</v>
      </c>
      <c r="I190" s="38">
        <v>123.94301</v>
      </c>
      <c r="J190" s="38">
        <v>123.94301</v>
      </c>
      <c r="K190" s="38">
        <v>123.94301</v>
      </c>
      <c r="L190" s="38">
        <v>123.94301</v>
      </c>
      <c r="M190" s="38">
        <v>923.29427999999996</v>
      </c>
      <c r="N190" s="38">
        <v>123.94301</v>
      </c>
      <c r="O190" s="38">
        <v>123.94301</v>
      </c>
      <c r="P190" s="38">
        <v>104.30551</v>
      </c>
      <c r="R190" s="38">
        <v>133.97</v>
      </c>
      <c r="S190" s="38">
        <v>104.30551</v>
      </c>
      <c r="U190" s="38">
        <v>123.94301</v>
      </c>
      <c r="V190" s="38">
        <v>133.97</v>
      </c>
    </row>
    <row r="191" spans="1:22" x14ac:dyDescent="0.35">
      <c r="A191" s="38" t="s">
        <v>1170</v>
      </c>
      <c r="B191" s="38" t="s">
        <v>1171</v>
      </c>
      <c r="C191" s="38" t="s">
        <v>923</v>
      </c>
      <c r="D191" s="38">
        <v>141.30332999999999</v>
      </c>
      <c r="E191" s="38">
        <v>160.76712000000001</v>
      </c>
      <c r="F191" s="38">
        <v>181.49</v>
      </c>
      <c r="G191" s="38">
        <v>181.49</v>
      </c>
      <c r="H191" s="38">
        <v>1964.17749</v>
      </c>
      <c r="I191" s="38">
        <v>167.90637000000001</v>
      </c>
      <c r="J191" s="38">
        <v>167.90637000000001</v>
      </c>
      <c r="K191" s="38">
        <v>167.90637000000001</v>
      </c>
      <c r="L191" s="38">
        <v>167.90637000000001</v>
      </c>
      <c r="M191" s="38">
        <v>1250.7925600000001</v>
      </c>
      <c r="N191" s="38">
        <v>167.90637000000001</v>
      </c>
      <c r="O191" s="38">
        <v>167.90637000000001</v>
      </c>
      <c r="P191" s="38">
        <v>141.30332999999999</v>
      </c>
      <c r="R191" s="38">
        <v>181.49</v>
      </c>
      <c r="S191" s="38">
        <v>141.30332999999999</v>
      </c>
      <c r="U191" s="38">
        <v>167.90637000000001</v>
      </c>
      <c r="V191" s="38">
        <v>181.49</v>
      </c>
    </row>
    <row r="192" spans="1:22" x14ac:dyDescent="0.35">
      <c r="A192" s="38" t="s">
        <v>1172</v>
      </c>
      <c r="B192" s="38" t="s">
        <v>556</v>
      </c>
      <c r="C192" s="38" t="s">
        <v>916</v>
      </c>
      <c r="D192" s="38">
        <v>6.4154499999999999</v>
      </c>
      <c r="E192" s="38">
        <v>7.2991400000000004</v>
      </c>
      <c r="F192" s="38">
        <v>8.24</v>
      </c>
      <c r="G192" s="38">
        <v>8.24</v>
      </c>
      <c r="H192" s="38">
        <v>89.177490000000006</v>
      </c>
      <c r="I192" s="38">
        <v>7.6232800000000003</v>
      </c>
      <c r="J192" s="38">
        <v>7.6232800000000003</v>
      </c>
      <c r="K192" s="38">
        <v>7.6232800000000003</v>
      </c>
      <c r="L192" s="38">
        <v>7.6232800000000003</v>
      </c>
      <c r="M192" s="38">
        <v>56.788420000000002</v>
      </c>
      <c r="N192" s="38">
        <v>7.6232800000000003</v>
      </c>
      <c r="O192" s="38">
        <v>7.6232800000000003</v>
      </c>
      <c r="P192" s="38">
        <v>6.4154499999999999</v>
      </c>
      <c r="R192" s="38">
        <v>8.24</v>
      </c>
      <c r="S192" s="38">
        <v>6.4154499999999999</v>
      </c>
      <c r="V192" s="38">
        <v>8.24</v>
      </c>
    </row>
    <row r="193" spans="1:22" x14ac:dyDescent="0.35">
      <c r="A193" s="38" t="s">
        <v>1173</v>
      </c>
      <c r="B193" s="38" t="s">
        <v>1174</v>
      </c>
      <c r="C193" s="38" t="s">
        <v>916</v>
      </c>
      <c r="D193" s="38">
        <v>6.9993800000000004</v>
      </c>
      <c r="E193" s="38">
        <v>7.9634999999999998</v>
      </c>
      <c r="F193" s="38">
        <v>8.99</v>
      </c>
      <c r="G193" s="38">
        <v>8.99</v>
      </c>
      <c r="H193" s="38">
        <v>97.294370000000001</v>
      </c>
      <c r="I193" s="38">
        <v>8.3171400000000002</v>
      </c>
      <c r="J193" s="38">
        <v>8.3171400000000002</v>
      </c>
      <c r="K193" s="38">
        <v>8.3171400000000002</v>
      </c>
      <c r="L193" s="38">
        <v>8.3171400000000002</v>
      </c>
      <c r="M193" s="38">
        <v>61.957270000000001</v>
      </c>
      <c r="N193" s="38">
        <v>8.3171400000000002</v>
      </c>
      <c r="P193" s="38">
        <v>6.9993800000000004</v>
      </c>
      <c r="R193" s="38">
        <v>8.99</v>
      </c>
      <c r="S193" s="38">
        <v>6.9993800000000004</v>
      </c>
      <c r="V193" s="38">
        <v>8.99</v>
      </c>
    </row>
    <row r="194" spans="1:22" x14ac:dyDescent="0.35">
      <c r="A194" s="38" t="s">
        <v>1175</v>
      </c>
      <c r="B194" s="38" t="s">
        <v>226</v>
      </c>
      <c r="C194" s="38" t="s">
        <v>1176</v>
      </c>
      <c r="D194" s="38">
        <v>6.7701700000000002</v>
      </c>
      <c r="E194" s="38">
        <v>7.7027200000000002</v>
      </c>
      <c r="F194" s="38">
        <v>8.6956000000000007</v>
      </c>
      <c r="G194" s="38">
        <v>8.6956000000000007</v>
      </c>
      <c r="H194" s="38">
        <v>94.108230000000006</v>
      </c>
      <c r="I194" s="38">
        <v>8.0447799999999994</v>
      </c>
      <c r="J194" s="38">
        <v>8.0447799999999994</v>
      </c>
      <c r="K194" s="38">
        <v>8.0447799999999994</v>
      </c>
      <c r="L194" s="38">
        <v>8.0447799999999994</v>
      </c>
      <c r="M194" s="38">
        <v>59.928330000000003</v>
      </c>
      <c r="N194" s="38">
        <v>8.0447799999999994</v>
      </c>
      <c r="O194" s="38">
        <v>8.0447799999999994</v>
      </c>
      <c r="P194" s="38">
        <v>6.7701700000000002</v>
      </c>
      <c r="R194" s="38">
        <v>8.6956000000000007</v>
      </c>
      <c r="S194" s="38">
        <v>6.7701700000000002</v>
      </c>
      <c r="V194" s="38">
        <v>8.6956000000000007</v>
      </c>
    </row>
    <row r="195" spans="1:22" x14ac:dyDescent="0.35">
      <c r="A195" s="38" t="s">
        <v>1177</v>
      </c>
      <c r="B195" s="38" t="s">
        <v>1178</v>
      </c>
      <c r="C195" s="38" t="s">
        <v>939</v>
      </c>
      <c r="D195" s="38">
        <v>5.4500200000000003</v>
      </c>
      <c r="E195" s="38">
        <v>6.2007300000000001</v>
      </c>
      <c r="F195" s="38">
        <v>7</v>
      </c>
      <c r="G195" s="38">
        <v>7</v>
      </c>
      <c r="H195" s="38">
        <v>75.757580000000004</v>
      </c>
      <c r="I195" s="38">
        <v>6.4760799999999996</v>
      </c>
      <c r="J195" s="38">
        <v>6.4760799999999996</v>
      </c>
      <c r="K195" s="38">
        <v>6.4760799999999996</v>
      </c>
      <c r="L195" s="38">
        <v>6.4760799999999996</v>
      </c>
      <c r="M195" s="38">
        <v>48.24259</v>
      </c>
      <c r="N195" s="38">
        <v>6.4760799999999996</v>
      </c>
      <c r="O195" s="38">
        <v>6.4760799999999996</v>
      </c>
      <c r="P195" s="38">
        <v>5.4500200000000003</v>
      </c>
      <c r="R195" s="38">
        <v>7</v>
      </c>
      <c r="S195" s="38">
        <v>5.4500200000000003</v>
      </c>
      <c r="V195" s="38">
        <v>7</v>
      </c>
    </row>
    <row r="196" spans="1:22" x14ac:dyDescent="0.35">
      <c r="A196" s="38" t="s">
        <v>1179</v>
      </c>
      <c r="B196" s="38" t="s">
        <v>1180</v>
      </c>
      <c r="C196" s="38" t="s">
        <v>939</v>
      </c>
      <c r="D196" s="38">
        <v>253.06757999999999</v>
      </c>
      <c r="E196" s="38">
        <v>287.92630000000003</v>
      </c>
      <c r="F196" s="38">
        <v>325.04000000000002</v>
      </c>
      <c r="G196" s="38">
        <v>325.04000000000002</v>
      </c>
      <c r="H196" s="38">
        <v>3517.74892</v>
      </c>
      <c r="I196" s="38">
        <v>300.71237000000002</v>
      </c>
      <c r="J196" s="38">
        <v>300.71237000000002</v>
      </c>
      <c r="K196" s="38">
        <v>300.71237000000002</v>
      </c>
      <c r="L196" s="38">
        <v>300.71237000000002</v>
      </c>
      <c r="M196" s="38">
        <v>2240.1102700000001</v>
      </c>
      <c r="N196" s="38">
        <v>300.71237000000002</v>
      </c>
      <c r="O196" s="38">
        <v>300.71237000000002</v>
      </c>
      <c r="P196" s="38">
        <v>253.06757999999999</v>
      </c>
      <c r="R196" s="38">
        <v>325.04000000000002</v>
      </c>
      <c r="S196" s="38">
        <v>253.06757999999999</v>
      </c>
      <c r="V196" s="38">
        <v>325.04000000000002</v>
      </c>
    </row>
    <row r="197" spans="1:22" x14ac:dyDescent="0.35">
      <c r="A197" s="38" t="s">
        <v>1181</v>
      </c>
      <c r="B197" s="38" t="s">
        <v>1182</v>
      </c>
      <c r="C197" s="38" t="s">
        <v>1183</v>
      </c>
      <c r="D197" s="38">
        <v>52753.03643</v>
      </c>
      <c r="E197" s="38">
        <v>60019.487999999998</v>
      </c>
      <c r="F197" s="38">
        <v>75209.16</v>
      </c>
      <c r="G197" s="38">
        <v>67756</v>
      </c>
      <c r="H197" s="38">
        <v>733290.04312000005</v>
      </c>
      <c r="I197" s="38">
        <v>62684.79967</v>
      </c>
      <c r="J197" s="38">
        <v>62684.79967</v>
      </c>
      <c r="K197" s="38">
        <v>62684.79967</v>
      </c>
      <c r="L197" s="38">
        <v>62684.79967</v>
      </c>
      <c r="M197" s="38">
        <v>466960.71671000001</v>
      </c>
      <c r="N197" s="38">
        <v>62684.79967</v>
      </c>
      <c r="O197" s="38">
        <v>62684.79967</v>
      </c>
      <c r="P197" s="38">
        <v>52753.03643</v>
      </c>
      <c r="R197" s="38">
        <v>75209.16</v>
      </c>
      <c r="S197" s="38">
        <v>52753.03643</v>
      </c>
      <c r="V197" s="38">
        <v>75209.16</v>
      </c>
    </row>
    <row r="198" spans="1:22" x14ac:dyDescent="0.35">
      <c r="A198" s="38" t="s">
        <v>1184</v>
      </c>
      <c r="B198" s="38" t="s">
        <v>1185</v>
      </c>
      <c r="C198" s="38" t="s">
        <v>939</v>
      </c>
      <c r="D198" s="38">
        <v>1789.94083</v>
      </c>
      <c r="E198" s="38">
        <v>2036.4956999999999</v>
      </c>
      <c r="F198" s="38">
        <v>2299</v>
      </c>
      <c r="G198" s="38">
        <v>2299</v>
      </c>
      <c r="H198" s="38">
        <v>24880.952379999999</v>
      </c>
      <c r="I198" s="38">
        <v>2126.9312599999998</v>
      </c>
      <c r="J198" s="38">
        <v>2126.9312599999998</v>
      </c>
      <c r="K198" s="38">
        <v>2126.9312599999998</v>
      </c>
      <c r="L198" s="38">
        <v>2126.9312599999998</v>
      </c>
      <c r="M198" s="38">
        <v>15844.245349999999</v>
      </c>
      <c r="N198" s="38">
        <v>2126.9312599999998</v>
      </c>
      <c r="O198" s="38">
        <v>2126.9312599999998</v>
      </c>
      <c r="P198" s="38">
        <v>1789.94083</v>
      </c>
      <c r="R198" s="38">
        <v>2299</v>
      </c>
      <c r="S198" s="38">
        <v>1789.94083</v>
      </c>
      <c r="V198" s="38">
        <v>2299</v>
      </c>
    </row>
    <row r="199" spans="1:22" x14ac:dyDescent="0.35">
      <c r="A199" s="38" t="s">
        <v>1186</v>
      </c>
      <c r="B199" s="38" t="s">
        <v>1187</v>
      </c>
      <c r="C199" s="38" t="s">
        <v>939</v>
      </c>
      <c r="D199" s="38">
        <v>1642.7904100000001</v>
      </c>
      <c r="E199" s="38">
        <v>1869.07609</v>
      </c>
      <c r="F199" s="38">
        <v>2110</v>
      </c>
      <c r="G199" s="38">
        <v>2110</v>
      </c>
      <c r="H199" s="38">
        <v>22835.49783</v>
      </c>
      <c r="I199" s="38">
        <v>1952.0769700000001</v>
      </c>
      <c r="J199" s="38">
        <v>1952.0769700000001</v>
      </c>
      <c r="K199" s="38">
        <v>1952.0769700000001</v>
      </c>
      <c r="L199" s="38">
        <v>1952.0769700000001</v>
      </c>
      <c r="M199" s="38">
        <v>14541.695379999999</v>
      </c>
      <c r="N199" s="38">
        <v>1952.0769700000001</v>
      </c>
      <c r="O199" s="38">
        <v>1952.0769700000001</v>
      </c>
      <c r="P199" s="38">
        <v>1642.7904100000001</v>
      </c>
      <c r="R199" s="38">
        <v>2110</v>
      </c>
      <c r="S199" s="38">
        <v>1642.7904100000001</v>
      </c>
      <c r="V199" s="38">
        <v>2110</v>
      </c>
    </row>
    <row r="200" spans="1:22" x14ac:dyDescent="0.35">
      <c r="A200" s="38" t="s">
        <v>1188</v>
      </c>
      <c r="B200" s="38" t="s">
        <v>1189</v>
      </c>
      <c r="C200" s="38" t="s">
        <v>939</v>
      </c>
      <c r="D200" s="38">
        <v>1642.7904100000001</v>
      </c>
      <c r="E200" s="38">
        <v>1869.07609</v>
      </c>
      <c r="F200" s="38">
        <v>2110</v>
      </c>
      <c r="G200" s="38">
        <v>2110</v>
      </c>
      <c r="H200" s="38">
        <v>22835.49783</v>
      </c>
      <c r="I200" s="38">
        <v>1952.0769700000001</v>
      </c>
      <c r="J200" s="38">
        <v>1952.0769700000001</v>
      </c>
      <c r="K200" s="38">
        <v>1952.0769700000001</v>
      </c>
      <c r="L200" s="38">
        <v>1952.0769700000001</v>
      </c>
      <c r="M200" s="38">
        <v>14541.695379999999</v>
      </c>
      <c r="N200" s="38">
        <v>1952.0769700000001</v>
      </c>
      <c r="O200" s="38">
        <v>1952.0769700000001</v>
      </c>
      <c r="P200" s="38">
        <v>1642.7904100000001</v>
      </c>
      <c r="R200" s="38">
        <v>2110</v>
      </c>
      <c r="S200" s="38">
        <v>1642.7904100000001</v>
      </c>
      <c r="V200" s="38">
        <v>2110</v>
      </c>
    </row>
    <row r="201" spans="1:22" x14ac:dyDescent="0.35">
      <c r="A201" s="38" t="s">
        <v>1190</v>
      </c>
      <c r="B201" s="38" t="s">
        <v>1191</v>
      </c>
      <c r="C201" s="38" t="s">
        <v>939</v>
      </c>
      <c r="D201" s="38">
        <v>9.8100299999999994</v>
      </c>
      <c r="E201" s="38">
        <v>11.16131</v>
      </c>
      <c r="F201" s="38">
        <v>12.6</v>
      </c>
      <c r="G201" s="38">
        <v>12.6</v>
      </c>
      <c r="H201" s="38">
        <v>136.36364</v>
      </c>
      <c r="I201" s="38">
        <v>11.65695</v>
      </c>
      <c r="J201" s="38">
        <v>11.65695</v>
      </c>
      <c r="K201" s="38">
        <v>11.65695</v>
      </c>
      <c r="L201" s="38">
        <v>11.65695</v>
      </c>
      <c r="M201" s="38">
        <v>86.836659999999995</v>
      </c>
      <c r="N201" s="38">
        <v>11.65695</v>
      </c>
      <c r="O201" s="38">
        <v>11.65695</v>
      </c>
      <c r="P201" s="38">
        <v>9.8100299999999994</v>
      </c>
      <c r="R201" s="38">
        <v>12.6</v>
      </c>
      <c r="S201" s="38">
        <v>9.8100299999999994</v>
      </c>
      <c r="V201" s="38">
        <v>12.6</v>
      </c>
    </row>
    <row r="202" spans="1:22" x14ac:dyDescent="0.35">
      <c r="A202" s="38" t="s">
        <v>1192</v>
      </c>
      <c r="B202" s="38" t="s">
        <v>1193</v>
      </c>
      <c r="C202" s="38" t="s">
        <v>939</v>
      </c>
      <c r="D202" s="38">
        <v>4.0018700000000003</v>
      </c>
      <c r="E202" s="38">
        <v>4.5530999999999997</v>
      </c>
      <c r="F202" s="38">
        <v>5.14</v>
      </c>
      <c r="G202" s="38">
        <v>5.14</v>
      </c>
      <c r="H202" s="38">
        <v>55.62771</v>
      </c>
      <c r="I202" s="38">
        <v>4.7553000000000001</v>
      </c>
      <c r="J202" s="38">
        <v>4.7553000000000001</v>
      </c>
      <c r="K202" s="38">
        <v>4.7553000000000001</v>
      </c>
      <c r="L202" s="38">
        <v>4.7553000000000001</v>
      </c>
      <c r="M202" s="38">
        <v>35.423850000000002</v>
      </c>
      <c r="N202" s="38">
        <v>4.7553000000000001</v>
      </c>
      <c r="O202" s="38">
        <v>4.7553000000000001</v>
      </c>
      <c r="P202" s="38">
        <v>4.0018700000000003</v>
      </c>
      <c r="R202" s="38">
        <v>5.14</v>
      </c>
      <c r="S202" s="38">
        <v>4.0018700000000003</v>
      </c>
      <c r="V202" s="38">
        <v>5.14</v>
      </c>
    </row>
    <row r="203" spans="1:22" x14ac:dyDescent="0.35">
      <c r="A203" s="38" t="s">
        <v>1194</v>
      </c>
      <c r="B203" s="38" t="s">
        <v>1195</v>
      </c>
      <c r="C203" s="38" t="s">
        <v>939</v>
      </c>
      <c r="D203" s="38">
        <v>14.04547</v>
      </c>
      <c r="F203" s="38">
        <v>18.04</v>
      </c>
      <c r="G203" s="38">
        <v>18.04</v>
      </c>
      <c r="I203" s="38">
        <v>16.689800000000002</v>
      </c>
      <c r="J203" s="38">
        <v>16.689800000000002</v>
      </c>
      <c r="L203" s="38">
        <v>16.689800000000002</v>
      </c>
      <c r="N203" s="38">
        <v>16.689800000000002</v>
      </c>
      <c r="R203" s="38">
        <v>18.04</v>
      </c>
      <c r="V203" s="38">
        <v>18.04</v>
      </c>
    </row>
    <row r="204" spans="1:22" x14ac:dyDescent="0.35">
      <c r="A204" s="38" t="s">
        <v>1196</v>
      </c>
      <c r="B204" s="38" t="s">
        <v>1197</v>
      </c>
      <c r="C204" s="38" t="s">
        <v>939</v>
      </c>
      <c r="D204" s="38">
        <v>10.884460000000001</v>
      </c>
      <c r="E204" s="38">
        <v>12.38374</v>
      </c>
      <c r="F204" s="38">
        <v>13.98</v>
      </c>
      <c r="G204" s="38">
        <v>13.98</v>
      </c>
      <c r="H204" s="38">
        <v>151.2987</v>
      </c>
      <c r="I204" s="38">
        <v>12.933669999999999</v>
      </c>
      <c r="J204" s="38">
        <v>12.933669999999999</v>
      </c>
      <c r="K204" s="38">
        <v>12.933669999999999</v>
      </c>
      <c r="L204" s="38">
        <v>12.933669999999999</v>
      </c>
      <c r="M204" s="38">
        <v>96.347350000000006</v>
      </c>
      <c r="N204" s="38">
        <v>12.933669999999999</v>
      </c>
      <c r="O204" s="38">
        <v>12.933669999999999</v>
      </c>
      <c r="P204" s="38">
        <v>10.884460000000001</v>
      </c>
      <c r="R204" s="38">
        <v>13.98</v>
      </c>
      <c r="S204" s="38">
        <v>10.884460000000001</v>
      </c>
      <c r="V204" s="38">
        <v>13.98</v>
      </c>
    </row>
    <row r="205" spans="1:22" x14ac:dyDescent="0.35">
      <c r="A205" s="38" t="s">
        <v>1198</v>
      </c>
      <c r="B205" s="38" t="s">
        <v>1199</v>
      </c>
      <c r="C205" s="38" t="s">
        <v>939</v>
      </c>
      <c r="D205" s="38">
        <v>6.5244499999999999</v>
      </c>
      <c r="E205" s="38">
        <v>7.4231600000000002</v>
      </c>
      <c r="F205" s="38">
        <v>8.3800000000000008</v>
      </c>
      <c r="G205" s="38">
        <v>8.3800000000000008</v>
      </c>
      <c r="H205" s="38">
        <v>90.692639999999997</v>
      </c>
      <c r="I205" s="38">
        <v>7.7527999999999997</v>
      </c>
      <c r="J205" s="38">
        <v>7.7527999999999997</v>
      </c>
      <c r="K205" s="38">
        <v>7.7527999999999997</v>
      </c>
      <c r="L205" s="38">
        <v>7.7527999999999997</v>
      </c>
      <c r="M205" s="38">
        <v>57.753270000000001</v>
      </c>
      <c r="N205" s="38">
        <v>7.7527999999999997</v>
      </c>
      <c r="O205" s="38">
        <v>7.7527999999999997</v>
      </c>
      <c r="P205" s="38">
        <v>6.5244499999999999</v>
      </c>
      <c r="R205" s="38">
        <v>8.3800000000000008</v>
      </c>
      <c r="S205" s="38">
        <v>6.5244499999999999</v>
      </c>
      <c r="V205" s="38">
        <v>8.3800000000000008</v>
      </c>
    </row>
    <row r="206" spans="1:22" x14ac:dyDescent="0.35">
      <c r="A206" s="38" t="s">
        <v>1200</v>
      </c>
      <c r="B206" s="38" t="s">
        <v>1201</v>
      </c>
      <c r="C206" s="38" t="s">
        <v>939</v>
      </c>
      <c r="D206" s="38">
        <v>7.0227300000000001</v>
      </c>
      <c r="E206" s="38">
        <v>7.9900799999999998</v>
      </c>
      <c r="F206" s="38">
        <v>9.02</v>
      </c>
      <c r="G206" s="38">
        <v>9.02</v>
      </c>
      <c r="H206" s="38">
        <v>97.619050000000001</v>
      </c>
      <c r="I206" s="38">
        <v>8.3449000000000009</v>
      </c>
      <c r="J206" s="38">
        <v>8.3449000000000009</v>
      </c>
      <c r="K206" s="38">
        <v>8.3449000000000009</v>
      </c>
      <c r="L206" s="38">
        <v>8.3449000000000009</v>
      </c>
      <c r="M206" s="38">
        <v>62.164020000000001</v>
      </c>
      <c r="N206" s="38">
        <v>8.3449000000000009</v>
      </c>
      <c r="O206" s="38">
        <v>8.3449000000000009</v>
      </c>
      <c r="P206" s="38">
        <v>7.0227300000000001</v>
      </c>
      <c r="R206" s="38">
        <v>9.02</v>
      </c>
      <c r="S206" s="38">
        <v>7.0227300000000001</v>
      </c>
      <c r="V206" s="38">
        <v>9.02</v>
      </c>
    </row>
    <row r="207" spans="1:22" x14ac:dyDescent="0.35">
      <c r="A207" s="38" t="s">
        <v>1202</v>
      </c>
      <c r="B207" s="38" t="s">
        <v>1203</v>
      </c>
      <c r="C207" s="38" t="s">
        <v>939</v>
      </c>
      <c r="D207" s="38">
        <v>180.62908999999999</v>
      </c>
      <c r="E207" s="38">
        <v>205.50979000000001</v>
      </c>
      <c r="F207" s="38">
        <v>232</v>
      </c>
      <c r="G207" s="38">
        <v>232</v>
      </c>
      <c r="H207" s="38">
        <v>2510.82251</v>
      </c>
      <c r="I207" s="38">
        <v>214.63595000000001</v>
      </c>
      <c r="J207" s="38">
        <v>214.63595000000001</v>
      </c>
      <c r="K207" s="38">
        <v>214.63595000000001</v>
      </c>
      <c r="L207" s="38">
        <v>214.63595000000001</v>
      </c>
      <c r="M207" s="38">
        <v>1598.8973100000001</v>
      </c>
      <c r="N207" s="38">
        <v>214.63595000000001</v>
      </c>
      <c r="O207" s="38">
        <v>214.63595000000001</v>
      </c>
      <c r="P207" s="38">
        <v>180.62908999999999</v>
      </c>
      <c r="R207" s="38">
        <v>232</v>
      </c>
      <c r="S207" s="38">
        <v>180.62908999999999</v>
      </c>
      <c r="V207" s="38">
        <v>232</v>
      </c>
    </row>
    <row r="208" spans="1:22" x14ac:dyDescent="0.35">
      <c r="A208" s="38" t="s">
        <v>1204</v>
      </c>
      <c r="B208" s="38" t="s">
        <v>1205</v>
      </c>
      <c r="C208" s="38" t="s">
        <v>939</v>
      </c>
      <c r="D208" s="38">
        <v>358.14388000000002</v>
      </c>
      <c r="E208" s="38">
        <v>407.47629999999998</v>
      </c>
      <c r="F208" s="38">
        <v>460</v>
      </c>
      <c r="G208" s="38">
        <v>460</v>
      </c>
      <c r="H208" s="38">
        <v>4978.3549800000001</v>
      </c>
      <c r="I208" s="38">
        <v>425.57128</v>
      </c>
      <c r="J208" s="38">
        <v>425.57128</v>
      </c>
      <c r="K208" s="38">
        <v>425.57128</v>
      </c>
      <c r="L208" s="38">
        <v>425.57128</v>
      </c>
      <c r="M208" s="38">
        <v>3170.2274299999999</v>
      </c>
      <c r="N208" s="38">
        <v>425.57128</v>
      </c>
      <c r="O208" s="38">
        <v>425.57128</v>
      </c>
      <c r="P208" s="38">
        <v>358.14388000000002</v>
      </c>
      <c r="R208" s="38">
        <v>460</v>
      </c>
      <c r="S208" s="38">
        <v>358.14388000000002</v>
      </c>
      <c r="V208" s="38">
        <v>460</v>
      </c>
    </row>
    <row r="209" spans="1:22" x14ac:dyDescent="0.35">
      <c r="A209" s="38" t="s">
        <v>1206</v>
      </c>
      <c r="B209" s="38" t="s">
        <v>557</v>
      </c>
      <c r="C209" s="38" t="s">
        <v>939</v>
      </c>
      <c r="D209" s="38">
        <v>33.43974</v>
      </c>
      <c r="E209" s="38">
        <v>38.04589</v>
      </c>
      <c r="F209" s="38">
        <v>42.95</v>
      </c>
      <c r="G209" s="38">
        <v>42.95</v>
      </c>
      <c r="H209" s="38">
        <v>464.82684</v>
      </c>
      <c r="I209" s="38">
        <v>39.735410000000002</v>
      </c>
      <c r="J209" s="38">
        <v>39.735410000000002</v>
      </c>
      <c r="K209" s="38">
        <v>39.735410000000002</v>
      </c>
      <c r="L209" s="38">
        <v>39.735410000000002</v>
      </c>
      <c r="M209" s="38">
        <v>296.00276000000002</v>
      </c>
      <c r="N209" s="38">
        <v>39.735410000000002</v>
      </c>
      <c r="O209" s="38">
        <v>39.735410000000002</v>
      </c>
      <c r="P209" s="38">
        <v>33.43974</v>
      </c>
      <c r="R209" s="38">
        <v>42.95</v>
      </c>
      <c r="S209" s="38">
        <v>33.43974</v>
      </c>
      <c r="V209" s="38">
        <v>42.95</v>
      </c>
    </row>
    <row r="210" spans="1:22" x14ac:dyDescent="0.35">
      <c r="A210" s="38" t="s">
        <v>1207</v>
      </c>
      <c r="B210" s="38" t="s">
        <v>1208</v>
      </c>
      <c r="C210" s="38" t="s">
        <v>1183</v>
      </c>
      <c r="D210" s="38">
        <v>43.600119999999997</v>
      </c>
      <c r="E210" s="38">
        <v>49.605809999999998</v>
      </c>
      <c r="F210" s="38">
        <v>56</v>
      </c>
      <c r="G210" s="38">
        <v>56</v>
      </c>
      <c r="H210" s="38">
        <v>606.06061</v>
      </c>
      <c r="I210" s="38">
        <v>51.808680000000003</v>
      </c>
      <c r="J210" s="38">
        <v>51.808680000000003</v>
      </c>
      <c r="K210" s="38">
        <v>51.808680000000003</v>
      </c>
      <c r="L210" s="38">
        <v>51.808680000000003</v>
      </c>
      <c r="M210" s="38">
        <v>385.94072999999997</v>
      </c>
      <c r="N210" s="38">
        <v>51.808680000000003</v>
      </c>
      <c r="O210" s="38">
        <v>51.808680000000003</v>
      </c>
      <c r="P210" s="38">
        <v>43.600119999999997</v>
      </c>
      <c r="R210" s="38">
        <v>56</v>
      </c>
      <c r="S210" s="38">
        <v>43.600119999999997</v>
      </c>
      <c r="V210" s="38">
        <v>56</v>
      </c>
    </row>
    <row r="211" spans="1:22" x14ac:dyDescent="0.35">
      <c r="A211" s="38" t="s">
        <v>1209</v>
      </c>
      <c r="B211" s="38" t="s">
        <v>1210</v>
      </c>
      <c r="C211" s="38" t="s">
        <v>1183</v>
      </c>
      <c r="D211" s="38">
        <v>33.478670000000001</v>
      </c>
      <c r="E211" s="38">
        <v>38.090179999999997</v>
      </c>
      <c r="F211" s="38">
        <v>43</v>
      </c>
      <c r="G211" s="38">
        <v>43</v>
      </c>
      <c r="H211" s="38">
        <v>465.36797000000001</v>
      </c>
      <c r="I211" s="38">
        <v>39.781660000000002</v>
      </c>
      <c r="J211" s="38">
        <v>39.781660000000002</v>
      </c>
      <c r="K211" s="38">
        <v>39.781660000000002</v>
      </c>
      <c r="L211" s="38">
        <v>39.781660000000002</v>
      </c>
      <c r="M211" s="38">
        <v>296.34735000000001</v>
      </c>
      <c r="N211" s="38">
        <v>39.781660000000002</v>
      </c>
      <c r="O211" s="38">
        <v>39.781660000000002</v>
      </c>
      <c r="P211" s="38">
        <v>33.478670000000001</v>
      </c>
      <c r="R211" s="38">
        <v>43</v>
      </c>
      <c r="S211" s="38">
        <v>33.478670000000001</v>
      </c>
      <c r="V211" s="38">
        <v>43</v>
      </c>
    </row>
    <row r="212" spans="1:22" x14ac:dyDescent="0.35">
      <c r="A212" s="38" t="s">
        <v>1211</v>
      </c>
      <c r="B212" s="38" t="s">
        <v>559</v>
      </c>
      <c r="C212" s="38" t="s">
        <v>1183</v>
      </c>
      <c r="D212" s="38">
        <v>32.700090000000003</v>
      </c>
      <c r="E212" s="38">
        <v>37.204360000000001</v>
      </c>
      <c r="F212" s="38">
        <v>42</v>
      </c>
      <c r="G212" s="38">
        <v>42</v>
      </c>
      <c r="H212" s="38">
        <v>454.54545000000002</v>
      </c>
      <c r="I212" s="38">
        <v>38.85651</v>
      </c>
      <c r="J212" s="38">
        <v>38.85651</v>
      </c>
      <c r="K212" s="38">
        <v>38.85651</v>
      </c>
      <c r="L212" s="38">
        <v>38.85651</v>
      </c>
      <c r="M212" s="38">
        <v>289.45555000000002</v>
      </c>
      <c r="N212" s="38">
        <v>38.85651</v>
      </c>
      <c r="O212" s="38">
        <v>38.85651</v>
      </c>
      <c r="P212" s="38">
        <v>32.700090000000003</v>
      </c>
      <c r="R212" s="38">
        <v>42</v>
      </c>
      <c r="S212" s="38">
        <v>32.700090000000003</v>
      </c>
      <c r="V212" s="38">
        <v>42</v>
      </c>
    </row>
    <row r="213" spans="1:22" x14ac:dyDescent="0.35">
      <c r="A213" s="38" t="s">
        <v>1212</v>
      </c>
      <c r="B213" s="38" t="s">
        <v>1213</v>
      </c>
      <c r="C213" s="38" t="s">
        <v>1183</v>
      </c>
      <c r="D213" s="38">
        <v>94.985990000000001</v>
      </c>
      <c r="E213" s="38">
        <v>108.0698</v>
      </c>
      <c r="F213" s="38">
        <v>122</v>
      </c>
      <c r="G213" s="38">
        <v>122</v>
      </c>
      <c r="H213" s="38">
        <v>1320.3463200000001</v>
      </c>
      <c r="I213" s="38">
        <v>112.86891</v>
      </c>
      <c r="J213" s="38">
        <v>112.86891</v>
      </c>
      <c r="K213" s="38">
        <v>112.86891</v>
      </c>
      <c r="L213" s="38">
        <v>112.86891</v>
      </c>
      <c r="M213" s="38">
        <v>840.79944999999998</v>
      </c>
      <c r="N213" s="38">
        <v>112.86891</v>
      </c>
      <c r="O213" s="38">
        <v>112.86891</v>
      </c>
      <c r="P213" s="38">
        <v>94.985990000000001</v>
      </c>
      <c r="R213" s="38">
        <v>122</v>
      </c>
      <c r="S213" s="38">
        <v>94.985990000000001</v>
      </c>
      <c r="V213" s="38">
        <v>122</v>
      </c>
    </row>
    <row r="214" spans="1:22" x14ac:dyDescent="0.35">
      <c r="A214" s="38" t="s">
        <v>1214</v>
      </c>
      <c r="B214" s="38" t="s">
        <v>1215</v>
      </c>
      <c r="C214" s="38" t="s">
        <v>1183</v>
      </c>
      <c r="D214" s="38">
        <v>139.36467999999999</v>
      </c>
      <c r="E214" s="38">
        <v>158.56143</v>
      </c>
      <c r="F214" s="38">
        <v>179</v>
      </c>
      <c r="G214" s="38">
        <v>179</v>
      </c>
      <c r="H214" s="38">
        <v>1937.2294400000001</v>
      </c>
      <c r="I214" s="38">
        <v>165.60274000000001</v>
      </c>
      <c r="J214" s="38">
        <v>165.60274000000001</v>
      </c>
      <c r="K214" s="38">
        <v>165.60274000000001</v>
      </c>
      <c r="L214" s="38">
        <v>165.60274000000001</v>
      </c>
      <c r="M214" s="38">
        <v>1233.6319800000001</v>
      </c>
      <c r="N214" s="38">
        <v>165.60274000000001</v>
      </c>
      <c r="O214" s="38">
        <v>165.60274000000001</v>
      </c>
      <c r="P214" s="38">
        <v>139.36467999999999</v>
      </c>
      <c r="R214" s="38">
        <v>179</v>
      </c>
      <c r="S214" s="38">
        <v>139.36467999999999</v>
      </c>
      <c r="V214" s="38">
        <v>179</v>
      </c>
    </row>
    <row r="215" spans="1:22" x14ac:dyDescent="0.35">
      <c r="A215" s="38" t="s">
        <v>1216</v>
      </c>
      <c r="B215" s="38" t="s">
        <v>1217</v>
      </c>
      <c r="C215" s="38" t="s">
        <v>1183</v>
      </c>
      <c r="D215" s="38">
        <v>148.70757</v>
      </c>
      <c r="E215" s="38">
        <v>169.19125</v>
      </c>
      <c r="F215" s="38">
        <v>191</v>
      </c>
      <c r="G215" s="38">
        <v>191</v>
      </c>
      <c r="H215" s="38">
        <v>2067.0995699999999</v>
      </c>
      <c r="I215" s="38">
        <v>176.7046</v>
      </c>
      <c r="J215" s="38">
        <v>176.7046</v>
      </c>
      <c r="K215" s="38">
        <v>176.7046</v>
      </c>
      <c r="L215" s="38">
        <v>176.7046</v>
      </c>
      <c r="M215" s="38">
        <v>1316.33356</v>
      </c>
      <c r="N215" s="38">
        <v>176.7046</v>
      </c>
      <c r="O215" s="38">
        <v>176.7046</v>
      </c>
      <c r="P215" s="38">
        <v>148.70757</v>
      </c>
      <c r="R215" s="38">
        <v>191</v>
      </c>
      <c r="S215" s="38">
        <v>148.70757</v>
      </c>
      <c r="V215" s="38">
        <v>191</v>
      </c>
    </row>
    <row r="216" spans="1:22" x14ac:dyDescent="0.35">
      <c r="A216" s="38" t="s">
        <v>1218</v>
      </c>
      <c r="B216" s="38" t="s">
        <v>1219</v>
      </c>
      <c r="C216" s="38" t="s">
        <v>1183</v>
      </c>
      <c r="D216" s="38">
        <v>131.57894999999999</v>
      </c>
      <c r="E216" s="38">
        <v>149.70325</v>
      </c>
      <c r="F216" s="38">
        <v>169</v>
      </c>
      <c r="G216" s="38">
        <v>169</v>
      </c>
      <c r="H216" s="38">
        <v>1829.00433</v>
      </c>
      <c r="I216" s="38">
        <v>156.35119</v>
      </c>
      <c r="J216" s="38">
        <v>156.35119</v>
      </c>
      <c r="K216" s="38">
        <v>156.35119</v>
      </c>
      <c r="L216" s="38">
        <v>156.35119</v>
      </c>
      <c r="M216" s="38">
        <v>1164.71399</v>
      </c>
      <c r="N216" s="38">
        <v>156.35119</v>
      </c>
      <c r="O216" s="38">
        <v>156.35119</v>
      </c>
      <c r="P216" s="38">
        <v>131.57894999999999</v>
      </c>
      <c r="R216" s="38">
        <v>169</v>
      </c>
      <c r="S216" s="38">
        <v>131.57894999999999</v>
      </c>
      <c r="V216" s="38">
        <v>169</v>
      </c>
    </row>
    <row r="217" spans="1:22" x14ac:dyDescent="0.35">
      <c r="A217" s="38" t="s">
        <v>1220</v>
      </c>
      <c r="B217" s="38" t="s">
        <v>1221</v>
      </c>
      <c r="C217" s="38" t="s">
        <v>1183</v>
      </c>
      <c r="D217" s="38">
        <v>1081.4387999999999</v>
      </c>
      <c r="E217" s="38">
        <v>1230.40128</v>
      </c>
      <c r="F217" s="38">
        <v>1389</v>
      </c>
      <c r="G217" s="38">
        <v>1389</v>
      </c>
      <c r="H217" s="38">
        <v>15032.46753</v>
      </c>
      <c r="I217" s="38">
        <v>1285.04024</v>
      </c>
      <c r="J217" s="38">
        <v>1285.04024</v>
      </c>
      <c r="K217" s="38">
        <v>1285.04024</v>
      </c>
      <c r="L217" s="38">
        <v>1285.04024</v>
      </c>
      <c r="M217" s="38">
        <v>9572.7084799999993</v>
      </c>
      <c r="N217" s="38">
        <v>1285.04024</v>
      </c>
      <c r="O217" s="38">
        <v>1285.04024</v>
      </c>
      <c r="P217" s="38">
        <v>1081.4387999999999</v>
      </c>
      <c r="R217" s="38">
        <v>1389</v>
      </c>
      <c r="S217" s="38">
        <v>1081.4387999999999</v>
      </c>
      <c r="V217" s="38">
        <v>1389</v>
      </c>
    </row>
    <row r="218" spans="1:22" x14ac:dyDescent="0.35">
      <c r="A218" s="38" t="s">
        <v>1222</v>
      </c>
      <c r="B218" s="38" t="s">
        <v>1223</v>
      </c>
      <c r="C218" s="38" t="s">
        <v>1183</v>
      </c>
      <c r="D218" s="38">
        <v>171.28620000000001</v>
      </c>
      <c r="E218" s="38">
        <v>194.87996999999999</v>
      </c>
      <c r="F218" s="38">
        <v>220</v>
      </c>
      <c r="G218" s="38">
        <v>220</v>
      </c>
      <c r="H218" s="38">
        <v>2380.9523800000002</v>
      </c>
      <c r="I218" s="38">
        <v>203.53408999999999</v>
      </c>
      <c r="J218" s="38">
        <v>203.53408999999999</v>
      </c>
      <c r="K218" s="38">
        <v>203.53408999999999</v>
      </c>
      <c r="L218" s="38">
        <v>203.53408999999999</v>
      </c>
      <c r="M218" s="38">
        <v>1516.1957299999999</v>
      </c>
      <c r="N218" s="38">
        <v>203.53408999999999</v>
      </c>
      <c r="O218" s="38">
        <v>203.53408999999999</v>
      </c>
      <c r="P218" s="38">
        <v>171.28620000000001</v>
      </c>
      <c r="R218" s="38">
        <v>220</v>
      </c>
      <c r="S218" s="38">
        <v>171.28620000000001</v>
      </c>
      <c r="V218" s="38">
        <v>220</v>
      </c>
    </row>
    <row r="219" spans="1:22" x14ac:dyDescent="0.35">
      <c r="A219" s="38" t="s">
        <v>1224</v>
      </c>
      <c r="B219" s="38" t="s">
        <v>1225</v>
      </c>
      <c r="C219" s="38" t="s">
        <v>1183</v>
      </c>
      <c r="D219" s="38">
        <v>56.057299999999998</v>
      </c>
      <c r="E219" s="38">
        <v>63.7789</v>
      </c>
      <c r="F219" s="38">
        <v>72</v>
      </c>
      <c r="G219" s="38">
        <v>72</v>
      </c>
      <c r="H219" s="38">
        <v>779.22077999999999</v>
      </c>
      <c r="I219" s="38">
        <v>66.611159999999998</v>
      </c>
      <c r="J219" s="38">
        <v>66.611159999999998</v>
      </c>
      <c r="K219" s="38">
        <v>66.611159999999998</v>
      </c>
      <c r="L219" s="38">
        <v>66.611159999999998</v>
      </c>
      <c r="M219" s="38">
        <v>496.20951000000002</v>
      </c>
      <c r="N219" s="38">
        <v>66.611159999999998</v>
      </c>
      <c r="O219" s="38">
        <v>66.611159999999998</v>
      </c>
      <c r="P219" s="38">
        <v>56.057299999999998</v>
      </c>
      <c r="R219" s="38">
        <v>72</v>
      </c>
      <c r="S219" s="38">
        <v>56.057299999999998</v>
      </c>
      <c r="V219" s="38">
        <v>72</v>
      </c>
    </row>
    <row r="220" spans="1:22" x14ac:dyDescent="0.35">
      <c r="A220" s="38" t="s">
        <v>1226</v>
      </c>
      <c r="B220" s="38" t="s">
        <v>1227</v>
      </c>
      <c r="C220" s="38" t="s">
        <v>1183</v>
      </c>
      <c r="D220" s="38">
        <v>97.321709999999996</v>
      </c>
      <c r="E220" s="38">
        <v>110.72726</v>
      </c>
      <c r="F220" s="38">
        <v>125</v>
      </c>
      <c r="G220" s="38">
        <v>125</v>
      </c>
      <c r="H220" s="38">
        <v>1352.81385</v>
      </c>
      <c r="I220" s="38">
        <v>115.64437</v>
      </c>
      <c r="J220" s="38">
        <v>115.64437</v>
      </c>
      <c r="K220" s="38">
        <v>115.64437</v>
      </c>
      <c r="L220" s="38">
        <v>115.64437</v>
      </c>
      <c r="M220" s="38">
        <v>861.47483999999997</v>
      </c>
      <c r="N220" s="38">
        <v>115.64437</v>
      </c>
      <c r="O220" s="38">
        <v>115.64437</v>
      </c>
      <c r="P220" s="38">
        <v>97.321709999999996</v>
      </c>
      <c r="R220" s="38">
        <v>125</v>
      </c>
      <c r="S220" s="38">
        <v>97.321709999999996</v>
      </c>
      <c r="V220" s="38">
        <v>125</v>
      </c>
    </row>
    <row r="221" spans="1:22" x14ac:dyDescent="0.35">
      <c r="A221" s="38" t="s">
        <v>1228</v>
      </c>
      <c r="B221" s="38" t="s">
        <v>1229</v>
      </c>
      <c r="C221" s="38" t="s">
        <v>1183</v>
      </c>
      <c r="D221" s="38">
        <v>59.95017</v>
      </c>
      <c r="E221" s="38">
        <v>68.207989999999995</v>
      </c>
      <c r="F221" s="38">
        <v>77</v>
      </c>
      <c r="G221" s="38">
        <v>77</v>
      </c>
      <c r="H221" s="38">
        <v>833.33333000000005</v>
      </c>
      <c r="I221" s="38">
        <v>71.236930000000001</v>
      </c>
      <c r="J221" s="38">
        <v>71.236930000000001</v>
      </c>
      <c r="K221" s="38">
        <v>71.236930000000001</v>
      </c>
      <c r="L221" s="38">
        <v>71.236930000000001</v>
      </c>
      <c r="M221" s="38">
        <v>530.66849999999999</v>
      </c>
      <c r="N221" s="38">
        <v>71.236930000000001</v>
      </c>
      <c r="O221" s="38">
        <v>71.236930000000001</v>
      </c>
      <c r="P221" s="38">
        <v>59.95017</v>
      </c>
      <c r="R221" s="38">
        <v>77</v>
      </c>
      <c r="S221" s="38">
        <v>59.95017</v>
      </c>
      <c r="V221" s="38">
        <v>77</v>
      </c>
    </row>
    <row r="222" spans="1:22" x14ac:dyDescent="0.35">
      <c r="A222" s="38" t="s">
        <v>1230</v>
      </c>
      <c r="B222" s="38" t="s">
        <v>1231</v>
      </c>
      <c r="C222" s="38" t="s">
        <v>1183</v>
      </c>
      <c r="D222" s="38">
        <v>27.250080000000001</v>
      </c>
      <c r="E222" s="38">
        <v>31.003630000000001</v>
      </c>
      <c r="F222" s="38">
        <v>35</v>
      </c>
      <c r="G222" s="38">
        <v>35</v>
      </c>
      <c r="H222" s="38">
        <v>378.78787999999997</v>
      </c>
      <c r="I222" s="38">
        <v>32.380420000000001</v>
      </c>
      <c r="J222" s="38">
        <v>32.380420000000001</v>
      </c>
      <c r="K222" s="38">
        <v>32.380420000000001</v>
      </c>
      <c r="L222" s="38">
        <v>32.380420000000001</v>
      </c>
      <c r="M222" s="38">
        <v>241.21296000000001</v>
      </c>
      <c r="N222" s="38">
        <v>32.380420000000001</v>
      </c>
      <c r="O222" s="38">
        <v>32.380420000000001</v>
      </c>
      <c r="P222" s="38">
        <v>27.250080000000001</v>
      </c>
      <c r="R222" s="38">
        <v>35</v>
      </c>
      <c r="S222" s="38">
        <v>27.250080000000001</v>
      </c>
      <c r="V222" s="38">
        <v>35</v>
      </c>
    </row>
    <row r="223" spans="1:22" x14ac:dyDescent="0.35">
      <c r="A223" s="38" t="s">
        <v>1232</v>
      </c>
      <c r="B223" s="38" t="s">
        <v>1233</v>
      </c>
      <c r="C223" s="38" t="s">
        <v>1183</v>
      </c>
      <c r="D223" s="38">
        <v>30.364370000000001</v>
      </c>
      <c r="E223" s="38">
        <v>34.546900000000001</v>
      </c>
      <c r="F223" s="38">
        <v>39</v>
      </c>
      <c r="G223" s="38">
        <v>39</v>
      </c>
      <c r="H223" s="38">
        <v>422.07792000000001</v>
      </c>
      <c r="I223" s="38">
        <v>36.081040000000002</v>
      </c>
      <c r="J223" s="38">
        <v>36.081040000000002</v>
      </c>
      <c r="K223" s="38">
        <v>36.081040000000002</v>
      </c>
      <c r="L223" s="38">
        <v>36.081040000000002</v>
      </c>
      <c r="M223" s="38">
        <v>268.78014999999999</v>
      </c>
      <c r="N223" s="38">
        <v>36.081040000000002</v>
      </c>
      <c r="O223" s="38">
        <v>36.081040000000002</v>
      </c>
      <c r="P223" s="38">
        <v>30.364370000000001</v>
      </c>
      <c r="R223" s="38">
        <v>39</v>
      </c>
      <c r="S223" s="38">
        <v>30.364370000000001</v>
      </c>
      <c r="V223" s="38">
        <v>39</v>
      </c>
    </row>
    <row r="224" spans="1:22" x14ac:dyDescent="0.35">
      <c r="A224" s="38" t="s">
        <v>1234</v>
      </c>
      <c r="B224" s="38" t="s">
        <v>1235</v>
      </c>
      <c r="C224" s="38" t="s">
        <v>1183</v>
      </c>
      <c r="D224" s="38">
        <v>27.250080000000001</v>
      </c>
      <c r="E224" s="38">
        <v>31.003630000000001</v>
      </c>
      <c r="F224" s="38">
        <v>35</v>
      </c>
      <c r="G224" s="38">
        <v>35</v>
      </c>
      <c r="H224" s="38">
        <v>378.78787999999997</v>
      </c>
      <c r="I224" s="38">
        <v>32.380420000000001</v>
      </c>
      <c r="J224" s="38">
        <v>32.380420000000001</v>
      </c>
      <c r="K224" s="38">
        <v>32.380420000000001</v>
      </c>
      <c r="L224" s="38">
        <v>32.380420000000001</v>
      </c>
      <c r="M224" s="38">
        <v>241.21296000000001</v>
      </c>
      <c r="N224" s="38">
        <v>32.380420000000001</v>
      </c>
      <c r="O224" s="38">
        <v>32.380420000000001</v>
      </c>
      <c r="P224" s="38">
        <v>27.250080000000001</v>
      </c>
      <c r="R224" s="38">
        <v>35</v>
      </c>
      <c r="S224" s="38">
        <v>27.250080000000001</v>
      </c>
      <c r="V224" s="38">
        <v>35</v>
      </c>
    </row>
    <row r="225" spans="1:22" x14ac:dyDescent="0.35">
      <c r="A225" s="38" t="s">
        <v>1236</v>
      </c>
      <c r="B225" s="38" t="s">
        <v>1237</v>
      </c>
      <c r="C225" s="38" t="s">
        <v>1183</v>
      </c>
      <c r="D225" s="38">
        <v>341.79383000000001</v>
      </c>
      <c r="E225" s="38">
        <v>388.87412999999998</v>
      </c>
      <c r="F225" s="38">
        <v>439</v>
      </c>
      <c r="G225" s="38">
        <v>439</v>
      </c>
      <c r="H225" s="38">
        <v>4751.0822500000004</v>
      </c>
      <c r="I225" s="38">
        <v>406.14303000000001</v>
      </c>
      <c r="J225" s="38">
        <v>406.14303000000001</v>
      </c>
      <c r="K225" s="38">
        <v>406.14303000000001</v>
      </c>
      <c r="L225" s="38">
        <v>406.14303000000001</v>
      </c>
      <c r="M225" s="38">
        <v>3025.4996599999999</v>
      </c>
      <c r="N225" s="38">
        <v>406.14303000000001</v>
      </c>
      <c r="O225" s="38">
        <v>406.14303000000001</v>
      </c>
      <c r="P225" s="38">
        <v>341.79383000000001</v>
      </c>
      <c r="R225" s="38">
        <v>439</v>
      </c>
      <c r="S225" s="38">
        <v>341.79383000000001</v>
      </c>
      <c r="V225" s="38">
        <v>439</v>
      </c>
    </row>
    <row r="226" spans="1:22" x14ac:dyDescent="0.35">
      <c r="A226" s="38" t="s">
        <v>1238</v>
      </c>
      <c r="B226" s="38" t="s">
        <v>1239</v>
      </c>
      <c r="C226" s="38" t="s">
        <v>1183</v>
      </c>
      <c r="D226" s="38">
        <v>302.08658000000003</v>
      </c>
      <c r="E226" s="38">
        <v>343.69740000000002</v>
      </c>
      <c r="F226" s="38">
        <v>388</v>
      </c>
      <c r="G226" s="38">
        <v>388</v>
      </c>
      <c r="H226" s="38">
        <v>4199.1342000000004</v>
      </c>
      <c r="I226" s="38">
        <v>358.96012999999999</v>
      </c>
      <c r="J226" s="38">
        <v>358.96012999999999</v>
      </c>
      <c r="K226" s="38">
        <v>358.96012999999999</v>
      </c>
      <c r="L226" s="38">
        <v>358.96012999999999</v>
      </c>
      <c r="M226" s="38">
        <v>2674.0179199999998</v>
      </c>
      <c r="N226" s="38">
        <v>358.96012999999999</v>
      </c>
      <c r="O226" s="38">
        <v>358.96012999999999</v>
      </c>
      <c r="P226" s="38">
        <v>302.08658000000003</v>
      </c>
      <c r="R226" s="38">
        <v>388</v>
      </c>
      <c r="S226" s="38">
        <v>302.08658000000003</v>
      </c>
      <c r="V226" s="38">
        <v>388</v>
      </c>
    </row>
    <row r="227" spans="1:22" x14ac:dyDescent="0.35">
      <c r="A227" s="38" t="s">
        <v>1240</v>
      </c>
      <c r="B227" s="38" t="s">
        <v>1241</v>
      </c>
      <c r="C227" s="38" t="s">
        <v>1183</v>
      </c>
      <c r="D227" s="38">
        <v>115.2289</v>
      </c>
      <c r="E227" s="38">
        <v>131.10106999999999</v>
      </c>
      <c r="F227" s="38">
        <v>148</v>
      </c>
      <c r="G227" s="38">
        <v>148</v>
      </c>
      <c r="H227" s="38">
        <v>1601.7316000000001</v>
      </c>
      <c r="I227" s="38">
        <v>136.92293000000001</v>
      </c>
      <c r="J227" s="38">
        <v>136.92293000000001</v>
      </c>
      <c r="K227" s="38">
        <v>136.92293000000001</v>
      </c>
      <c r="L227" s="38">
        <v>136.92293000000001</v>
      </c>
      <c r="M227" s="38">
        <v>1019.98622</v>
      </c>
      <c r="N227" s="38">
        <v>136.92293000000001</v>
      </c>
      <c r="O227" s="38">
        <v>136.92293000000001</v>
      </c>
      <c r="P227" s="38">
        <v>115.2289</v>
      </c>
      <c r="R227" s="38">
        <v>148</v>
      </c>
      <c r="S227" s="38">
        <v>115.2289</v>
      </c>
      <c r="V227" s="38">
        <v>148</v>
      </c>
    </row>
    <row r="228" spans="1:22" x14ac:dyDescent="0.35">
      <c r="A228" s="38" t="s">
        <v>1242</v>
      </c>
      <c r="B228" s="38" t="s">
        <v>1243</v>
      </c>
      <c r="C228" s="38" t="s">
        <v>1183</v>
      </c>
      <c r="D228" s="38">
        <v>303.64371999999997</v>
      </c>
      <c r="E228" s="38">
        <v>345.46904000000001</v>
      </c>
      <c r="F228" s="38">
        <v>390</v>
      </c>
      <c r="G228" s="38">
        <v>390</v>
      </c>
      <c r="H228" s="38">
        <v>4220.7792200000004</v>
      </c>
      <c r="I228" s="38">
        <v>360.81044000000003</v>
      </c>
      <c r="J228" s="38">
        <v>360.81044000000003</v>
      </c>
      <c r="K228" s="38">
        <v>360.81044000000003</v>
      </c>
      <c r="L228" s="38">
        <v>360.81044000000003</v>
      </c>
      <c r="M228" s="38">
        <v>2687.80152</v>
      </c>
      <c r="N228" s="38">
        <v>360.81044000000003</v>
      </c>
      <c r="O228" s="38">
        <v>360.81044000000003</v>
      </c>
      <c r="P228" s="38">
        <v>303.64371999999997</v>
      </c>
      <c r="R228" s="38">
        <v>390</v>
      </c>
      <c r="S228" s="38">
        <v>303.64371999999997</v>
      </c>
      <c r="V228" s="38">
        <v>390</v>
      </c>
    </row>
    <row r="229" spans="1:22" x14ac:dyDescent="0.35">
      <c r="A229" s="38" t="s">
        <v>1244</v>
      </c>
      <c r="B229" s="38" t="s">
        <v>1245</v>
      </c>
      <c r="C229" s="38" t="s">
        <v>1183</v>
      </c>
      <c r="D229" s="38">
        <v>305.20087000000001</v>
      </c>
      <c r="E229" s="38">
        <v>347.24068</v>
      </c>
      <c r="F229" s="38">
        <v>392</v>
      </c>
      <c r="G229" s="38">
        <v>392</v>
      </c>
      <c r="H229" s="38">
        <v>4242.4242400000003</v>
      </c>
      <c r="I229" s="38">
        <v>362.66075000000001</v>
      </c>
      <c r="J229" s="38">
        <v>362.66075000000001</v>
      </c>
      <c r="K229" s="38">
        <v>362.66075000000001</v>
      </c>
      <c r="L229" s="38">
        <v>362.66075000000001</v>
      </c>
      <c r="M229" s="38">
        <v>2701.58511</v>
      </c>
      <c r="N229" s="38">
        <v>362.66075000000001</v>
      </c>
      <c r="O229" s="38">
        <v>362.66075000000001</v>
      </c>
      <c r="P229" s="38">
        <v>305.20087000000001</v>
      </c>
      <c r="R229" s="38">
        <v>392</v>
      </c>
      <c r="S229" s="38">
        <v>305.20087000000001</v>
      </c>
      <c r="V229" s="38">
        <v>392</v>
      </c>
    </row>
    <row r="230" spans="1:22" x14ac:dyDescent="0.35">
      <c r="A230" s="38" t="s">
        <v>1246</v>
      </c>
      <c r="B230" s="38" t="s">
        <v>1247</v>
      </c>
      <c r="C230" s="38" t="s">
        <v>1183</v>
      </c>
      <c r="D230" s="38">
        <v>290.40796999999998</v>
      </c>
      <c r="E230" s="38">
        <v>330.41012999999998</v>
      </c>
      <c r="F230" s="38">
        <v>373</v>
      </c>
      <c r="G230" s="38">
        <v>373</v>
      </c>
      <c r="H230" s="38">
        <v>4036.7965399999998</v>
      </c>
      <c r="I230" s="38">
        <v>345.08280000000002</v>
      </c>
      <c r="J230" s="38">
        <v>345.08280000000002</v>
      </c>
      <c r="K230" s="38">
        <v>345.08280000000002</v>
      </c>
      <c r="L230" s="38">
        <v>345.08280000000002</v>
      </c>
      <c r="M230" s="38">
        <v>2570.6409399999998</v>
      </c>
      <c r="N230" s="38">
        <v>345.08280000000002</v>
      </c>
      <c r="O230" s="38">
        <v>345.08280000000002</v>
      </c>
      <c r="P230" s="38">
        <v>290.40796999999998</v>
      </c>
      <c r="R230" s="38">
        <v>373</v>
      </c>
      <c r="S230" s="38">
        <v>290.40796999999998</v>
      </c>
      <c r="V230" s="38">
        <v>373</v>
      </c>
    </row>
    <row r="231" spans="1:22" x14ac:dyDescent="0.35">
      <c r="A231" s="38" t="s">
        <v>1248</v>
      </c>
      <c r="B231" s="38" t="s">
        <v>1249</v>
      </c>
      <c r="C231" s="38" t="s">
        <v>1183</v>
      </c>
      <c r="D231" s="38">
        <v>2283.5565200000001</v>
      </c>
      <c r="E231" s="38">
        <v>2598.1043500000001</v>
      </c>
      <c r="F231" s="38">
        <v>2933</v>
      </c>
      <c r="G231" s="38">
        <v>2933</v>
      </c>
      <c r="H231" s="38">
        <v>31742.42424</v>
      </c>
      <c r="I231" s="38">
        <v>2713.4795100000001</v>
      </c>
      <c r="J231" s="38">
        <v>2713.4795100000001</v>
      </c>
      <c r="K231" s="38">
        <v>2713.4795100000001</v>
      </c>
      <c r="L231" s="38">
        <v>2713.4795100000001</v>
      </c>
      <c r="M231" s="38">
        <v>20213.645759999999</v>
      </c>
      <c r="N231" s="38">
        <v>2713.4795100000001</v>
      </c>
      <c r="O231" s="38">
        <v>2713.4795100000001</v>
      </c>
      <c r="P231" s="38">
        <v>2283.5565200000001</v>
      </c>
      <c r="R231" s="38">
        <v>2933</v>
      </c>
      <c r="S231" s="38">
        <v>2283.5565200000001</v>
      </c>
      <c r="V231" s="38">
        <v>2933</v>
      </c>
    </row>
    <row r="232" spans="1:22" x14ac:dyDescent="0.35">
      <c r="A232" s="38" t="s">
        <v>1250</v>
      </c>
      <c r="B232" s="38" t="s">
        <v>1251</v>
      </c>
      <c r="C232" s="38" t="s">
        <v>1183</v>
      </c>
      <c r="D232" s="38">
        <v>179.85051000000001</v>
      </c>
      <c r="E232" s="38">
        <v>204.62397000000001</v>
      </c>
      <c r="F232" s="38">
        <v>231</v>
      </c>
      <c r="G232" s="38">
        <v>231</v>
      </c>
      <c r="H232" s="38">
        <v>2500</v>
      </c>
      <c r="I232" s="38">
        <v>213.71080000000001</v>
      </c>
      <c r="J232" s="38">
        <v>213.71080000000001</v>
      </c>
      <c r="K232" s="38">
        <v>213.71080000000001</v>
      </c>
      <c r="L232" s="38">
        <v>213.71080000000001</v>
      </c>
      <c r="M232" s="38">
        <v>1592.00551</v>
      </c>
      <c r="N232" s="38">
        <v>213.71080000000001</v>
      </c>
      <c r="O232" s="38">
        <v>213.71080000000001</v>
      </c>
      <c r="P232" s="38">
        <v>179.85051000000001</v>
      </c>
      <c r="Q232" s="38">
        <v>213.71080000000001</v>
      </c>
      <c r="R232" s="38">
        <v>231</v>
      </c>
      <c r="S232" s="38">
        <v>179.85051000000001</v>
      </c>
      <c r="V232" s="38">
        <v>231</v>
      </c>
    </row>
    <row r="233" spans="1:22" x14ac:dyDescent="0.35">
      <c r="A233" s="38" t="s">
        <v>1252</v>
      </c>
      <c r="B233" s="38" t="s">
        <v>1253</v>
      </c>
      <c r="C233" s="38" t="s">
        <v>1183</v>
      </c>
      <c r="D233" s="38">
        <v>49.828710000000001</v>
      </c>
      <c r="E233" s="38">
        <v>56.692360000000001</v>
      </c>
      <c r="F233" s="38">
        <v>64</v>
      </c>
      <c r="G233" s="38">
        <v>64</v>
      </c>
      <c r="H233" s="38">
        <v>692.64068999999995</v>
      </c>
      <c r="I233" s="38">
        <v>59.209919999999997</v>
      </c>
      <c r="J233" s="38">
        <v>59.209919999999997</v>
      </c>
      <c r="K233" s="38">
        <v>59.209919999999997</v>
      </c>
      <c r="L233" s="38">
        <v>59.209919999999997</v>
      </c>
      <c r="M233" s="38">
        <v>441.07512000000003</v>
      </c>
      <c r="N233" s="38">
        <v>59.209919999999997</v>
      </c>
      <c r="O233" s="38">
        <v>59.209919999999997</v>
      </c>
      <c r="P233" s="38">
        <v>49.828710000000001</v>
      </c>
      <c r="R233" s="38">
        <v>64</v>
      </c>
      <c r="S233" s="38">
        <v>49.828710000000001</v>
      </c>
      <c r="V233" s="38">
        <v>64</v>
      </c>
    </row>
    <row r="234" spans="1:22" x14ac:dyDescent="0.35">
      <c r="A234" s="38" t="s">
        <v>1254</v>
      </c>
      <c r="B234" s="38" t="s">
        <v>1255</v>
      </c>
      <c r="C234" s="38" t="s">
        <v>1183</v>
      </c>
      <c r="D234" s="38">
        <v>311.42946000000001</v>
      </c>
      <c r="E234" s="38">
        <v>354.32722000000001</v>
      </c>
      <c r="F234" s="38">
        <v>400</v>
      </c>
      <c r="G234" s="38">
        <v>400</v>
      </c>
      <c r="H234" s="38">
        <v>4329.0043299999998</v>
      </c>
      <c r="I234" s="38">
        <v>370.06198999999998</v>
      </c>
      <c r="J234" s="38">
        <v>370.06198999999998</v>
      </c>
      <c r="K234" s="38">
        <v>370.06198999999998</v>
      </c>
      <c r="L234" s="38">
        <v>370.06198999999998</v>
      </c>
      <c r="M234" s="38">
        <v>2756.7195000000002</v>
      </c>
      <c r="N234" s="38">
        <v>370.06198999999998</v>
      </c>
      <c r="O234" s="38">
        <v>370.06198999999998</v>
      </c>
      <c r="P234" s="38">
        <v>311.42946000000001</v>
      </c>
      <c r="R234" s="38">
        <v>400</v>
      </c>
      <c r="S234" s="38">
        <v>311.42946000000001</v>
      </c>
      <c r="V234" s="38">
        <v>400</v>
      </c>
    </row>
    <row r="235" spans="1:22" x14ac:dyDescent="0.35">
      <c r="A235" s="38" t="s">
        <v>1256</v>
      </c>
      <c r="B235" s="38" t="s">
        <v>1257</v>
      </c>
      <c r="C235" s="38" t="s">
        <v>1183</v>
      </c>
      <c r="D235" s="38">
        <v>541.10869000000002</v>
      </c>
      <c r="E235" s="38">
        <v>615.64355</v>
      </c>
      <c r="F235" s="38">
        <v>695</v>
      </c>
      <c r="G235" s="38">
        <v>695</v>
      </c>
      <c r="H235" s="38">
        <v>7521.6450199999999</v>
      </c>
      <c r="I235" s="38">
        <v>642.98270000000002</v>
      </c>
      <c r="J235" s="38">
        <v>642.98270000000002</v>
      </c>
      <c r="K235" s="38">
        <v>642.98270000000002</v>
      </c>
      <c r="L235" s="38">
        <v>642.98270000000002</v>
      </c>
      <c r="M235" s="38">
        <v>4789.8001400000003</v>
      </c>
      <c r="N235" s="38">
        <v>642.98270000000002</v>
      </c>
      <c r="O235" s="38">
        <v>642.98270000000002</v>
      </c>
      <c r="P235" s="38">
        <v>541.10869000000002</v>
      </c>
      <c r="R235" s="38">
        <v>695</v>
      </c>
      <c r="S235" s="38">
        <v>541.10869000000002</v>
      </c>
      <c r="V235" s="38">
        <v>695</v>
      </c>
    </row>
    <row r="236" spans="1:22" x14ac:dyDescent="0.35">
      <c r="A236" s="38" t="s">
        <v>1258</v>
      </c>
      <c r="B236" s="38" t="s">
        <v>1259</v>
      </c>
      <c r="C236" s="38" t="s">
        <v>1183</v>
      </c>
      <c r="D236" s="38">
        <v>568.35877000000005</v>
      </c>
      <c r="E236" s="38">
        <v>646.64718000000005</v>
      </c>
      <c r="F236" s="38">
        <v>730</v>
      </c>
      <c r="G236" s="38">
        <v>730</v>
      </c>
      <c r="H236" s="38">
        <v>7900.4328999999998</v>
      </c>
      <c r="I236" s="38">
        <v>675.36311999999998</v>
      </c>
      <c r="J236" s="38">
        <v>675.36311999999998</v>
      </c>
      <c r="K236" s="38">
        <v>675.36311999999998</v>
      </c>
      <c r="L236" s="38">
        <v>675.36311999999998</v>
      </c>
      <c r="M236" s="38">
        <v>5031.0130900000004</v>
      </c>
      <c r="N236" s="38">
        <v>675.36311999999998</v>
      </c>
      <c r="O236" s="38">
        <v>675.36311999999998</v>
      </c>
      <c r="P236" s="38">
        <v>568.35877000000005</v>
      </c>
      <c r="R236" s="38">
        <v>730</v>
      </c>
      <c r="S236" s="38">
        <v>568.35877000000005</v>
      </c>
      <c r="V236" s="38">
        <v>730</v>
      </c>
    </row>
    <row r="237" spans="1:22" x14ac:dyDescent="0.35">
      <c r="A237" s="38" t="s">
        <v>1260</v>
      </c>
      <c r="B237" s="38" t="s">
        <v>1261</v>
      </c>
      <c r="C237" s="38" t="s">
        <v>1183</v>
      </c>
      <c r="D237" s="38">
        <v>58.39302</v>
      </c>
      <c r="E237" s="38">
        <v>66.436350000000004</v>
      </c>
      <c r="F237" s="38">
        <v>75</v>
      </c>
      <c r="G237" s="38">
        <v>75</v>
      </c>
      <c r="H237" s="38">
        <v>811.68831</v>
      </c>
      <c r="I237" s="38">
        <v>69.386619999999994</v>
      </c>
      <c r="J237" s="38">
        <v>69.386619999999994</v>
      </c>
      <c r="K237" s="38">
        <v>69.386619999999994</v>
      </c>
      <c r="L237" s="38">
        <v>69.386619999999994</v>
      </c>
      <c r="M237" s="38">
        <v>516.88490999999999</v>
      </c>
      <c r="N237" s="38">
        <v>69.386619999999994</v>
      </c>
      <c r="O237" s="38">
        <v>69.386619999999994</v>
      </c>
      <c r="P237" s="38">
        <v>58.39302</v>
      </c>
      <c r="R237" s="38">
        <v>75</v>
      </c>
      <c r="S237" s="38">
        <v>58.39302</v>
      </c>
      <c r="V237" s="38">
        <v>75</v>
      </c>
    </row>
    <row r="238" spans="1:22" x14ac:dyDescent="0.35">
      <c r="A238" s="38" t="s">
        <v>1262</v>
      </c>
      <c r="B238" s="38" t="s">
        <v>1263</v>
      </c>
      <c r="C238" s="38" t="s">
        <v>1183</v>
      </c>
      <c r="D238" s="38">
        <v>309.87231000000003</v>
      </c>
      <c r="E238" s="38">
        <v>352.55559</v>
      </c>
      <c r="F238" s="38">
        <v>398</v>
      </c>
      <c r="G238" s="38">
        <v>398</v>
      </c>
      <c r="H238" s="38">
        <v>4307.3593099999998</v>
      </c>
      <c r="I238" s="38">
        <v>368.21168</v>
      </c>
      <c r="J238" s="38">
        <v>368.21168</v>
      </c>
      <c r="K238" s="38">
        <v>368.21168</v>
      </c>
      <c r="L238" s="38">
        <v>368.21168</v>
      </c>
      <c r="M238" s="38">
        <v>2742.9359100000001</v>
      </c>
      <c r="N238" s="38">
        <v>368.21168</v>
      </c>
      <c r="O238" s="38">
        <v>368.21168</v>
      </c>
      <c r="P238" s="38">
        <v>309.87231000000003</v>
      </c>
      <c r="R238" s="38">
        <v>398</v>
      </c>
      <c r="S238" s="38">
        <v>309.87231000000003</v>
      </c>
      <c r="V238" s="38">
        <v>398</v>
      </c>
    </row>
    <row r="239" spans="1:22" x14ac:dyDescent="0.35">
      <c r="A239" s="38" t="s">
        <v>1264</v>
      </c>
      <c r="B239" s="38" t="s">
        <v>1265</v>
      </c>
      <c r="C239" s="38" t="s">
        <v>1183</v>
      </c>
      <c r="D239" s="38">
        <v>701.49486000000002</v>
      </c>
      <c r="E239" s="38">
        <v>798.12207000000001</v>
      </c>
      <c r="F239" s="38">
        <v>901</v>
      </c>
      <c r="G239" s="38">
        <v>901</v>
      </c>
      <c r="H239" s="38">
        <v>9751.0822499999995</v>
      </c>
      <c r="I239" s="38">
        <v>833.56461999999999</v>
      </c>
      <c r="J239" s="38">
        <v>833.56461999999999</v>
      </c>
      <c r="K239" s="38">
        <v>833.56461999999999</v>
      </c>
      <c r="L239" s="38">
        <v>833.56461999999999</v>
      </c>
      <c r="M239" s="38">
        <v>6209.5106800000003</v>
      </c>
      <c r="N239" s="38">
        <v>833.56461999999999</v>
      </c>
      <c r="O239" s="38">
        <v>833.56461999999999</v>
      </c>
      <c r="P239" s="38">
        <v>701.49486000000002</v>
      </c>
      <c r="R239" s="38">
        <v>901</v>
      </c>
      <c r="S239" s="38">
        <v>701.49486000000002</v>
      </c>
      <c r="V239" s="38">
        <v>901</v>
      </c>
    </row>
    <row r="240" spans="1:22" x14ac:dyDescent="0.35">
      <c r="A240" s="38" t="s">
        <v>1266</v>
      </c>
      <c r="B240" s="38" t="s">
        <v>1267</v>
      </c>
      <c r="C240" s="38" t="s">
        <v>1183</v>
      </c>
      <c r="D240" s="38">
        <v>261.60075000000001</v>
      </c>
      <c r="E240" s="38">
        <v>297.63486999999998</v>
      </c>
      <c r="F240" s="38">
        <v>336</v>
      </c>
      <c r="G240" s="38">
        <v>336</v>
      </c>
      <c r="H240" s="38">
        <v>3636.36364</v>
      </c>
      <c r="I240" s="38">
        <v>310.85207000000003</v>
      </c>
      <c r="J240" s="38">
        <v>310.85207000000003</v>
      </c>
      <c r="K240" s="38">
        <v>310.85207000000003</v>
      </c>
      <c r="L240" s="38">
        <v>310.85207000000003</v>
      </c>
      <c r="M240" s="38">
        <v>2315.6443800000002</v>
      </c>
      <c r="N240" s="38">
        <v>310.85207000000003</v>
      </c>
      <c r="O240" s="38">
        <v>310.85207000000003</v>
      </c>
      <c r="P240" s="38">
        <v>261.60075000000001</v>
      </c>
      <c r="R240" s="38">
        <v>336</v>
      </c>
      <c r="S240" s="38">
        <v>261.60075000000001</v>
      </c>
      <c r="V240" s="38">
        <v>336</v>
      </c>
    </row>
    <row r="241" spans="1:23" x14ac:dyDescent="0.35">
      <c r="A241" s="38" t="s">
        <v>1268</v>
      </c>
      <c r="B241" s="38" t="s">
        <v>1269</v>
      </c>
      <c r="C241" s="38" t="s">
        <v>1183</v>
      </c>
      <c r="D241" s="38">
        <v>478.82279999999997</v>
      </c>
      <c r="E241" s="38">
        <v>544.77809999999999</v>
      </c>
      <c r="F241" s="38">
        <v>615</v>
      </c>
      <c r="G241" s="38">
        <v>615</v>
      </c>
      <c r="H241" s="38">
        <v>6655.8441499999999</v>
      </c>
      <c r="I241" s="38">
        <v>568.97029999999995</v>
      </c>
      <c r="J241" s="38">
        <v>568.97029999999995</v>
      </c>
      <c r="K241" s="38">
        <v>568.97029999999995</v>
      </c>
      <c r="L241" s="38">
        <v>568.97029999999995</v>
      </c>
      <c r="M241" s="38">
        <v>4238.4562400000004</v>
      </c>
      <c r="N241" s="38">
        <v>568.97029999999995</v>
      </c>
      <c r="O241" s="38">
        <v>568.97029999999995</v>
      </c>
      <c r="P241" s="38">
        <v>478.82279999999997</v>
      </c>
      <c r="R241" s="38">
        <v>615</v>
      </c>
      <c r="S241" s="38">
        <v>478.82279999999997</v>
      </c>
      <c r="V241" s="38">
        <v>615</v>
      </c>
    </row>
    <row r="242" spans="1:23" x14ac:dyDescent="0.35">
      <c r="A242" s="38" t="s">
        <v>1270</v>
      </c>
      <c r="B242" s="38" t="s">
        <v>1271</v>
      </c>
      <c r="C242" s="38" t="s">
        <v>1183</v>
      </c>
      <c r="D242" s="38">
        <v>272.50078000000002</v>
      </c>
      <c r="E242" s="38">
        <v>310.03631999999999</v>
      </c>
      <c r="F242" s="38">
        <v>350</v>
      </c>
      <c r="G242" s="38">
        <v>350</v>
      </c>
      <c r="H242" s="38">
        <v>3787.8787900000002</v>
      </c>
      <c r="I242" s="38">
        <v>323.80423999999999</v>
      </c>
      <c r="J242" s="38">
        <v>323.80423999999999</v>
      </c>
      <c r="K242" s="38">
        <v>323.80423999999999</v>
      </c>
      <c r="L242" s="38">
        <v>323.80423999999999</v>
      </c>
      <c r="M242" s="38">
        <v>2412.1295700000001</v>
      </c>
      <c r="N242" s="38">
        <v>323.80423999999999</v>
      </c>
      <c r="O242" s="38">
        <v>323.80423999999999</v>
      </c>
      <c r="P242" s="38">
        <v>272.50078000000002</v>
      </c>
      <c r="R242" s="38">
        <v>350</v>
      </c>
      <c r="S242" s="38">
        <v>272.50078000000002</v>
      </c>
      <c r="V242" s="38">
        <v>350</v>
      </c>
    </row>
    <row r="243" spans="1:23" x14ac:dyDescent="0.35">
      <c r="A243" s="38" t="s">
        <v>1272</v>
      </c>
      <c r="B243" s="38" t="s">
        <v>1273</v>
      </c>
      <c r="C243" s="38" t="s">
        <v>939</v>
      </c>
      <c r="D243" s="38">
        <v>84.864530000000002</v>
      </c>
      <c r="E243" s="38">
        <v>96.554169999999999</v>
      </c>
      <c r="F243" s="38">
        <v>109</v>
      </c>
      <c r="G243" s="38">
        <v>109</v>
      </c>
      <c r="H243" s="38">
        <v>1179.6536799999999</v>
      </c>
      <c r="I243" s="38">
        <v>100.84189000000001</v>
      </c>
      <c r="J243" s="38">
        <v>100.84189000000001</v>
      </c>
      <c r="K243" s="38">
        <v>100.84189000000001</v>
      </c>
      <c r="L243" s="38">
        <v>100.84189000000001</v>
      </c>
      <c r="M243" s="38">
        <v>751.20605999999998</v>
      </c>
      <c r="N243" s="38">
        <v>100.84189000000001</v>
      </c>
      <c r="O243" s="38">
        <v>100.84189000000001</v>
      </c>
      <c r="P243" s="38">
        <v>84.864530000000002</v>
      </c>
      <c r="R243" s="38">
        <v>109</v>
      </c>
      <c r="S243" s="38">
        <v>84.864530000000002</v>
      </c>
      <c r="V243" s="38">
        <v>109</v>
      </c>
    </row>
    <row r="244" spans="1:23" x14ac:dyDescent="0.35">
      <c r="A244" s="38" t="s">
        <v>1274</v>
      </c>
      <c r="B244" s="38" t="s">
        <v>561</v>
      </c>
      <c r="C244" s="38" t="s">
        <v>1183</v>
      </c>
      <c r="D244" s="38">
        <v>163.50047000000001</v>
      </c>
      <c r="E244" s="38">
        <v>186.02179000000001</v>
      </c>
      <c r="F244" s="38">
        <v>210</v>
      </c>
      <c r="G244" s="38">
        <v>210</v>
      </c>
      <c r="H244" s="38">
        <v>2272.7272699999999</v>
      </c>
      <c r="I244" s="38">
        <v>194.28254000000001</v>
      </c>
      <c r="J244" s="38">
        <v>194.28254000000001</v>
      </c>
      <c r="K244" s="38">
        <v>194.28254000000001</v>
      </c>
      <c r="L244" s="38">
        <v>194.28254000000001</v>
      </c>
      <c r="M244" s="38">
        <v>1447.27774</v>
      </c>
      <c r="N244" s="38">
        <v>194.28254000000001</v>
      </c>
      <c r="O244" s="38">
        <v>194.28254000000001</v>
      </c>
      <c r="P244" s="38">
        <v>163.50047000000001</v>
      </c>
      <c r="R244" s="38">
        <v>210</v>
      </c>
      <c r="S244" s="38">
        <v>163.50047000000001</v>
      </c>
      <c r="V244" s="38">
        <v>210</v>
      </c>
    </row>
    <row r="245" spans="1:23" x14ac:dyDescent="0.35">
      <c r="A245" s="38" t="s">
        <v>1275</v>
      </c>
      <c r="B245" s="38" t="s">
        <v>705</v>
      </c>
      <c r="C245" s="38" t="s">
        <v>1183</v>
      </c>
      <c r="D245" s="38">
        <v>86.421679999999995</v>
      </c>
      <c r="E245" s="38">
        <v>98.325800000000001</v>
      </c>
      <c r="F245" s="38">
        <v>111</v>
      </c>
      <c r="G245" s="38">
        <v>111</v>
      </c>
      <c r="H245" s="38">
        <v>1201.2987000000001</v>
      </c>
      <c r="I245" s="38">
        <v>102.6922</v>
      </c>
      <c r="J245" s="38">
        <v>102.6922</v>
      </c>
      <c r="K245" s="38">
        <v>102.6922</v>
      </c>
      <c r="L245" s="38">
        <v>102.6922</v>
      </c>
      <c r="M245" s="38">
        <v>764.98965999999996</v>
      </c>
      <c r="N245" s="38">
        <v>102.6922</v>
      </c>
      <c r="O245" s="38">
        <v>102.6922</v>
      </c>
      <c r="P245" s="38">
        <v>86.421679999999995</v>
      </c>
      <c r="R245" s="38">
        <v>111</v>
      </c>
      <c r="S245" s="38">
        <v>86.421679999999995</v>
      </c>
      <c r="V245" s="38">
        <v>111</v>
      </c>
    </row>
    <row r="246" spans="1:23" x14ac:dyDescent="0.35">
      <c r="A246" s="38" t="s">
        <v>1276</v>
      </c>
      <c r="B246" s="38" t="s">
        <v>562</v>
      </c>
      <c r="C246" s="38" t="s">
        <v>939</v>
      </c>
      <c r="D246" s="38">
        <v>46.23798</v>
      </c>
      <c r="E246" s="38">
        <v>54.274070000000002</v>
      </c>
      <c r="F246" s="38">
        <v>61.27</v>
      </c>
      <c r="G246" s="38">
        <v>55.947960000000002</v>
      </c>
      <c r="H246" s="38">
        <v>663.09523999999999</v>
      </c>
      <c r="I246" s="38">
        <v>53.59</v>
      </c>
      <c r="J246" s="38">
        <v>56.684240000000003</v>
      </c>
      <c r="K246" s="38">
        <v>56.684240000000003</v>
      </c>
      <c r="L246" s="38">
        <v>56.684240000000003</v>
      </c>
      <c r="M246" s="38">
        <v>422.26051000000001</v>
      </c>
      <c r="N246" s="38">
        <v>56.684240000000003</v>
      </c>
      <c r="O246" s="38">
        <v>53.59</v>
      </c>
      <c r="P246" s="38">
        <v>47.703209999999999</v>
      </c>
      <c r="R246" s="38">
        <v>55.947960000000002</v>
      </c>
      <c r="S246" s="38">
        <v>46.23798</v>
      </c>
      <c r="V246" s="38">
        <v>61.27</v>
      </c>
    </row>
    <row r="247" spans="1:23" x14ac:dyDescent="0.35">
      <c r="A247" s="38" t="s">
        <v>1277</v>
      </c>
      <c r="B247" s="38" t="s">
        <v>1278</v>
      </c>
      <c r="C247" s="38" t="s">
        <v>1183</v>
      </c>
      <c r="D247" s="38">
        <v>256.92930999999999</v>
      </c>
      <c r="E247" s="38">
        <v>292.31995999999998</v>
      </c>
      <c r="F247" s="38">
        <v>330</v>
      </c>
      <c r="G247" s="38">
        <v>330</v>
      </c>
      <c r="H247" s="38">
        <v>3571.42857</v>
      </c>
      <c r="I247" s="38">
        <v>305.30113999999998</v>
      </c>
      <c r="J247" s="38">
        <v>305.30113999999998</v>
      </c>
      <c r="K247" s="38">
        <v>305.30113999999998</v>
      </c>
      <c r="L247" s="38">
        <v>305.30113999999998</v>
      </c>
      <c r="M247" s="38">
        <v>2274.2935900000002</v>
      </c>
      <c r="N247" s="38">
        <v>305.30113999999998</v>
      </c>
      <c r="O247" s="38">
        <v>305.30113999999998</v>
      </c>
      <c r="P247" s="38">
        <v>256.92930999999999</v>
      </c>
      <c r="R247" s="38">
        <v>330</v>
      </c>
      <c r="S247" s="38">
        <v>256.92930999999999</v>
      </c>
      <c r="V247" s="38">
        <v>330</v>
      </c>
      <c r="W247" s="38">
        <v>292.31995999999998</v>
      </c>
    </row>
    <row r="248" spans="1:23" x14ac:dyDescent="0.35">
      <c r="A248" s="38" t="s">
        <v>1279</v>
      </c>
      <c r="B248" s="38" t="s">
        <v>1280</v>
      </c>
      <c r="C248" s="38" t="s">
        <v>1183</v>
      </c>
      <c r="D248" s="38">
        <v>66.178759999999997</v>
      </c>
      <c r="E248" s="38">
        <v>75.294529999999995</v>
      </c>
      <c r="F248" s="38">
        <v>85</v>
      </c>
      <c r="G248" s="38">
        <v>85</v>
      </c>
      <c r="H248" s="38">
        <v>919.91341999999997</v>
      </c>
      <c r="I248" s="38">
        <v>78.638170000000002</v>
      </c>
      <c r="J248" s="38">
        <v>78.638170000000002</v>
      </c>
      <c r="K248" s="38">
        <v>78.638170000000002</v>
      </c>
      <c r="L248" s="38">
        <v>78.638170000000002</v>
      </c>
      <c r="M248" s="38">
        <v>585.80289000000005</v>
      </c>
      <c r="N248" s="38">
        <v>78.638170000000002</v>
      </c>
      <c r="O248" s="38">
        <v>78.638170000000002</v>
      </c>
      <c r="P248" s="38">
        <v>66.178759999999997</v>
      </c>
      <c r="R248" s="38">
        <v>85</v>
      </c>
      <c r="S248" s="38">
        <v>66.178759999999997</v>
      </c>
      <c r="V248" s="38">
        <v>85</v>
      </c>
    </row>
    <row r="249" spans="1:23" x14ac:dyDescent="0.35">
      <c r="A249" s="38" t="s">
        <v>1281</v>
      </c>
      <c r="B249" s="38" t="s">
        <v>1282</v>
      </c>
      <c r="C249" s="38" t="s">
        <v>1183</v>
      </c>
      <c r="D249" s="38">
        <v>47.492989999999999</v>
      </c>
      <c r="E249" s="38">
        <v>54.0349</v>
      </c>
      <c r="F249" s="38">
        <v>61</v>
      </c>
      <c r="G249" s="38">
        <v>61</v>
      </c>
      <c r="H249" s="38">
        <v>660.17316000000005</v>
      </c>
      <c r="I249" s="38">
        <v>56.434449999999998</v>
      </c>
      <c r="J249" s="38">
        <v>56.434449999999998</v>
      </c>
      <c r="K249" s="38">
        <v>56.434449999999998</v>
      </c>
      <c r="L249" s="38">
        <v>56.434449999999998</v>
      </c>
      <c r="M249" s="38">
        <v>420.39972</v>
      </c>
      <c r="N249" s="38">
        <v>56.434449999999998</v>
      </c>
      <c r="O249" s="38">
        <v>56.434449999999998</v>
      </c>
      <c r="P249" s="38">
        <v>47.492989999999999</v>
      </c>
      <c r="Q249" s="38">
        <v>56.434449999999998</v>
      </c>
      <c r="R249" s="38">
        <v>61</v>
      </c>
      <c r="S249" s="38">
        <v>47.492989999999999</v>
      </c>
      <c r="T249" s="38">
        <v>56.434449999999998</v>
      </c>
      <c r="V249" s="38">
        <v>61</v>
      </c>
      <c r="W249" s="38">
        <v>54.0349</v>
      </c>
    </row>
    <row r="250" spans="1:23" x14ac:dyDescent="0.35">
      <c r="A250" s="38" t="s">
        <v>1283</v>
      </c>
      <c r="B250" s="38" t="s">
        <v>1284</v>
      </c>
      <c r="C250" s="38" t="s">
        <v>1183</v>
      </c>
      <c r="D250" s="38">
        <v>219.55777</v>
      </c>
      <c r="E250" s="38">
        <v>249.80069</v>
      </c>
      <c r="F250" s="38">
        <v>282</v>
      </c>
      <c r="G250" s="38">
        <v>282</v>
      </c>
      <c r="H250" s="38">
        <v>3051.94805</v>
      </c>
      <c r="I250" s="38">
        <v>260.89370000000002</v>
      </c>
      <c r="J250" s="38">
        <v>260.89370000000002</v>
      </c>
      <c r="K250" s="38">
        <v>260.89370000000002</v>
      </c>
      <c r="L250" s="38">
        <v>260.89370000000002</v>
      </c>
      <c r="M250" s="38">
        <v>1943.4872499999999</v>
      </c>
      <c r="N250" s="38">
        <v>260.89370000000002</v>
      </c>
      <c r="O250" s="38">
        <v>260.89370000000002</v>
      </c>
      <c r="P250" s="38">
        <v>219.55777</v>
      </c>
      <c r="R250" s="38">
        <v>282</v>
      </c>
      <c r="S250" s="38">
        <v>219.55777</v>
      </c>
      <c r="V250" s="38">
        <v>282</v>
      </c>
    </row>
    <row r="251" spans="1:23" x14ac:dyDescent="0.35">
      <c r="A251" s="38" t="s">
        <v>1285</v>
      </c>
      <c r="B251" s="38" t="s">
        <v>1286</v>
      </c>
      <c r="C251" s="38" t="s">
        <v>939</v>
      </c>
      <c r="D251" s="38">
        <v>19.799130000000002</v>
      </c>
      <c r="E251" s="38">
        <v>22.526350000000001</v>
      </c>
      <c r="F251" s="38">
        <v>25.43</v>
      </c>
      <c r="G251" s="38">
        <v>25.43</v>
      </c>
      <c r="H251" s="38">
        <v>275.21645000000001</v>
      </c>
      <c r="I251" s="38">
        <v>23.526689999999999</v>
      </c>
      <c r="J251" s="38">
        <v>23.526689999999999</v>
      </c>
      <c r="K251" s="38">
        <v>23.526689999999999</v>
      </c>
      <c r="L251" s="38">
        <v>23.526689999999999</v>
      </c>
      <c r="M251" s="38">
        <v>175.25844000000001</v>
      </c>
      <c r="N251" s="38">
        <v>23.526689999999999</v>
      </c>
      <c r="O251" s="38">
        <v>23.526689999999999</v>
      </c>
      <c r="R251" s="38">
        <v>25.43</v>
      </c>
      <c r="V251" s="38">
        <v>25.43</v>
      </c>
    </row>
    <row r="252" spans="1:23" x14ac:dyDescent="0.35">
      <c r="A252" s="38" t="s">
        <v>1287</v>
      </c>
      <c r="B252" s="38" t="s">
        <v>1288</v>
      </c>
      <c r="C252" s="38" t="s">
        <v>1183</v>
      </c>
      <c r="D252" s="38">
        <v>2475.8642199999999</v>
      </c>
      <c r="E252" s="38">
        <v>2816.9014099999999</v>
      </c>
      <c r="F252" s="38">
        <v>3180</v>
      </c>
      <c r="G252" s="38">
        <v>3180</v>
      </c>
      <c r="H252" s="38">
        <v>34415.584410000003</v>
      </c>
      <c r="I252" s="38">
        <v>2941.99278</v>
      </c>
      <c r="J252" s="38">
        <v>2941.99278</v>
      </c>
      <c r="K252" s="38">
        <v>2941.99278</v>
      </c>
      <c r="L252" s="38">
        <v>2941.99278</v>
      </c>
      <c r="M252" s="38">
        <v>21915.920050000001</v>
      </c>
      <c r="N252" s="38">
        <v>2941.99278</v>
      </c>
      <c r="O252" s="38">
        <v>2941.99278</v>
      </c>
      <c r="P252" s="38">
        <v>2475.8642199999999</v>
      </c>
      <c r="R252" s="38">
        <v>3180</v>
      </c>
      <c r="S252" s="38">
        <v>2475.8642199999999</v>
      </c>
      <c r="V252" s="38">
        <v>3180</v>
      </c>
    </row>
    <row r="253" spans="1:23" x14ac:dyDescent="0.35">
      <c r="A253" s="38" t="s">
        <v>1289</v>
      </c>
      <c r="B253" s="38" t="s">
        <v>1290</v>
      </c>
      <c r="C253" s="38" t="s">
        <v>1183</v>
      </c>
      <c r="D253" s="38">
        <v>2475.8642199999999</v>
      </c>
      <c r="E253" s="38">
        <v>2816.9014099999999</v>
      </c>
      <c r="F253" s="38">
        <v>3180</v>
      </c>
      <c r="G253" s="38">
        <v>3180</v>
      </c>
      <c r="H253" s="38">
        <v>34415.584410000003</v>
      </c>
      <c r="I253" s="38">
        <v>2941.99278</v>
      </c>
      <c r="J253" s="38">
        <v>2941.99278</v>
      </c>
      <c r="K253" s="38">
        <v>2941.99278</v>
      </c>
      <c r="L253" s="38">
        <v>2941.99278</v>
      </c>
      <c r="M253" s="38">
        <v>21915.920050000001</v>
      </c>
      <c r="N253" s="38">
        <v>2941.99278</v>
      </c>
      <c r="O253" s="38">
        <v>2941.99278</v>
      </c>
      <c r="P253" s="38">
        <v>2475.8642199999999</v>
      </c>
      <c r="R253" s="38">
        <v>3180</v>
      </c>
      <c r="S253" s="38">
        <v>2475.8642199999999</v>
      </c>
      <c r="V253" s="38">
        <v>3180</v>
      </c>
    </row>
    <row r="254" spans="1:23" x14ac:dyDescent="0.35">
      <c r="A254" s="38" t="s">
        <v>1291</v>
      </c>
      <c r="B254" s="38" t="s">
        <v>1292</v>
      </c>
      <c r="C254" s="38" t="s">
        <v>1183</v>
      </c>
      <c r="D254" s="38">
        <v>31.921520000000001</v>
      </c>
      <c r="E254" s="38">
        <v>36.318539999999999</v>
      </c>
      <c r="F254" s="38">
        <v>41</v>
      </c>
      <c r="G254" s="38">
        <v>41</v>
      </c>
      <c r="H254" s="38">
        <v>443.72293999999999</v>
      </c>
      <c r="I254" s="38">
        <v>37.931350000000002</v>
      </c>
      <c r="J254" s="38">
        <v>37.931350000000002</v>
      </c>
      <c r="K254" s="38">
        <v>37.931350000000002</v>
      </c>
      <c r="L254" s="38">
        <v>37.931350000000002</v>
      </c>
      <c r="M254" s="38">
        <v>282.56375000000003</v>
      </c>
      <c r="N254" s="38">
        <v>37.931350000000002</v>
      </c>
      <c r="O254" s="38">
        <v>37.931350000000002</v>
      </c>
      <c r="P254" s="38">
        <v>31.921520000000001</v>
      </c>
      <c r="R254" s="38">
        <v>41</v>
      </c>
      <c r="S254" s="38">
        <v>31.921520000000001</v>
      </c>
      <c r="V254" s="38">
        <v>41</v>
      </c>
    </row>
    <row r="255" spans="1:23" x14ac:dyDescent="0.35">
      <c r="A255" s="38" t="s">
        <v>1293</v>
      </c>
      <c r="B255" s="38" t="s">
        <v>1294</v>
      </c>
      <c r="C255" s="38" t="s">
        <v>1183</v>
      </c>
      <c r="D255" s="38">
        <v>206.32202000000001</v>
      </c>
      <c r="E255" s="38">
        <v>234.74178000000001</v>
      </c>
      <c r="F255" s="38">
        <v>265</v>
      </c>
      <c r="G255" s="38">
        <v>265</v>
      </c>
      <c r="H255" s="38">
        <v>2867.9653699999999</v>
      </c>
      <c r="I255" s="38">
        <v>245.16606999999999</v>
      </c>
      <c r="J255" s="38">
        <v>245.16606999999999</v>
      </c>
      <c r="K255" s="38">
        <v>245.16606999999999</v>
      </c>
      <c r="L255" s="38">
        <v>245.16606999999999</v>
      </c>
      <c r="M255" s="38">
        <v>1826.3266699999999</v>
      </c>
      <c r="N255" s="38">
        <v>245.16606999999999</v>
      </c>
      <c r="O255" s="38">
        <v>245.16606999999999</v>
      </c>
      <c r="P255" s="38">
        <v>206.32202000000001</v>
      </c>
      <c r="R255" s="38">
        <v>265</v>
      </c>
      <c r="S255" s="38">
        <v>206.32202000000001</v>
      </c>
      <c r="V255" s="38">
        <v>265</v>
      </c>
    </row>
    <row r="256" spans="1:23" x14ac:dyDescent="0.35">
      <c r="A256" s="38" t="s">
        <v>1295</v>
      </c>
      <c r="B256" s="38" t="s">
        <v>1296</v>
      </c>
      <c r="C256" s="38" t="s">
        <v>1183</v>
      </c>
      <c r="D256" s="38">
        <v>224.22920999999999</v>
      </c>
      <c r="E256" s="38">
        <v>255.1156</v>
      </c>
      <c r="F256" s="38">
        <v>288</v>
      </c>
      <c r="G256" s="38">
        <v>288</v>
      </c>
      <c r="H256" s="38">
        <v>3116.88312</v>
      </c>
      <c r="I256" s="38">
        <v>266.44463000000002</v>
      </c>
      <c r="J256" s="38">
        <v>266.44463000000002</v>
      </c>
      <c r="K256" s="38">
        <v>266.44463000000002</v>
      </c>
      <c r="L256" s="38">
        <v>266.44463000000002</v>
      </c>
      <c r="M256" s="38">
        <v>1984.8380400000001</v>
      </c>
      <c r="N256" s="38">
        <v>266.44463000000002</v>
      </c>
      <c r="O256" s="38">
        <v>266.44463000000002</v>
      </c>
      <c r="P256" s="38">
        <v>224.22920999999999</v>
      </c>
      <c r="R256" s="38">
        <v>288</v>
      </c>
      <c r="S256" s="38">
        <v>224.22920999999999</v>
      </c>
      <c r="V256" s="38">
        <v>288</v>
      </c>
    </row>
    <row r="257" spans="1:23" x14ac:dyDescent="0.35">
      <c r="A257" s="38" t="s">
        <v>1297</v>
      </c>
      <c r="B257" s="38" t="s">
        <v>1298</v>
      </c>
      <c r="C257" s="38" t="s">
        <v>1183</v>
      </c>
      <c r="D257" s="38">
        <v>221.11492000000001</v>
      </c>
      <c r="E257" s="38">
        <v>251.57232999999999</v>
      </c>
      <c r="F257" s="38">
        <v>284</v>
      </c>
      <c r="G257" s="38">
        <v>284</v>
      </c>
      <c r="H257" s="38">
        <v>3073.5930699999999</v>
      </c>
      <c r="I257" s="38">
        <v>262.74401</v>
      </c>
      <c r="J257" s="38">
        <v>262.74401</v>
      </c>
      <c r="K257" s="38">
        <v>262.74401</v>
      </c>
      <c r="L257" s="38">
        <v>262.74401</v>
      </c>
      <c r="M257" s="38">
        <v>1957.2708500000001</v>
      </c>
      <c r="N257" s="38">
        <v>262.74401</v>
      </c>
      <c r="O257" s="38">
        <v>262.74401</v>
      </c>
      <c r="P257" s="38">
        <v>221.11492000000001</v>
      </c>
      <c r="R257" s="38">
        <v>284</v>
      </c>
      <c r="S257" s="38">
        <v>221.11492000000001</v>
      </c>
      <c r="V257" s="38">
        <v>284</v>
      </c>
    </row>
    <row r="258" spans="1:23" x14ac:dyDescent="0.35">
      <c r="A258" s="38" t="s">
        <v>1299</v>
      </c>
      <c r="B258" s="38" t="s">
        <v>1300</v>
      </c>
      <c r="C258" s="38" t="s">
        <v>1183</v>
      </c>
      <c r="D258" s="38">
        <v>42.821550000000002</v>
      </c>
      <c r="E258" s="38">
        <v>48.719990000000003</v>
      </c>
      <c r="F258" s="38">
        <v>55</v>
      </c>
      <c r="G258" s="38">
        <v>55</v>
      </c>
      <c r="H258" s="38">
        <v>595.23810000000003</v>
      </c>
      <c r="I258" s="38">
        <v>50.883519999999997</v>
      </c>
      <c r="J258" s="38">
        <v>50.883519999999997</v>
      </c>
      <c r="K258" s="38">
        <v>50.883519999999997</v>
      </c>
      <c r="L258" s="38">
        <v>50.883519999999997</v>
      </c>
      <c r="M258" s="38">
        <v>379.04892999999998</v>
      </c>
      <c r="N258" s="38">
        <v>50.883519999999997</v>
      </c>
      <c r="O258" s="38">
        <v>50.883519999999997</v>
      </c>
      <c r="P258" s="38">
        <v>42.821550000000002</v>
      </c>
      <c r="R258" s="38">
        <v>55</v>
      </c>
      <c r="S258" s="38">
        <v>42.821550000000002</v>
      </c>
      <c r="V258" s="38">
        <v>55</v>
      </c>
    </row>
    <row r="259" spans="1:23" x14ac:dyDescent="0.35">
      <c r="A259" s="38" t="s">
        <v>1301</v>
      </c>
      <c r="B259" s="38" t="s">
        <v>1302</v>
      </c>
      <c r="C259" s="38" t="s">
        <v>1183</v>
      </c>
      <c r="D259" s="38">
        <v>57.614449999999998</v>
      </c>
      <c r="E259" s="38">
        <v>65.550539999999998</v>
      </c>
      <c r="F259" s="38">
        <v>74</v>
      </c>
      <c r="G259" s="38">
        <v>74</v>
      </c>
      <c r="H259" s="38">
        <v>800.86580000000004</v>
      </c>
      <c r="I259" s="38">
        <v>68.461470000000006</v>
      </c>
      <c r="J259" s="38">
        <v>68.461470000000006</v>
      </c>
      <c r="K259" s="38">
        <v>68.461470000000006</v>
      </c>
      <c r="L259" s="38">
        <v>68.461470000000006</v>
      </c>
      <c r="M259" s="38">
        <v>509.99311</v>
      </c>
      <c r="N259" s="38">
        <v>68.461470000000006</v>
      </c>
      <c r="O259" s="38">
        <v>68.461470000000006</v>
      </c>
      <c r="P259" s="38">
        <v>57.614449999999998</v>
      </c>
      <c r="R259" s="38">
        <v>74</v>
      </c>
      <c r="S259" s="38">
        <v>57.614449999999998</v>
      </c>
      <c r="V259" s="38">
        <v>74</v>
      </c>
    </row>
    <row r="260" spans="1:23" x14ac:dyDescent="0.35">
      <c r="A260" s="38" t="s">
        <v>1303</v>
      </c>
      <c r="B260" s="38" t="s">
        <v>1304</v>
      </c>
      <c r="C260" s="38" t="s">
        <v>939</v>
      </c>
      <c r="D260" s="38">
        <v>1.1772</v>
      </c>
      <c r="E260" s="38">
        <v>1.3393600000000001</v>
      </c>
      <c r="F260" s="38">
        <v>1.512</v>
      </c>
      <c r="G260" s="38">
        <v>1.512</v>
      </c>
      <c r="H260" s="38">
        <v>16.36364</v>
      </c>
      <c r="I260" s="38">
        <v>1.39883</v>
      </c>
      <c r="J260" s="38">
        <v>1.39883</v>
      </c>
      <c r="K260" s="38">
        <v>1.39883</v>
      </c>
      <c r="L260" s="38">
        <v>1.39883</v>
      </c>
      <c r="M260" s="38">
        <v>10.420400000000001</v>
      </c>
      <c r="N260" s="38">
        <v>1.39883</v>
      </c>
      <c r="O260" s="38">
        <v>1.39883</v>
      </c>
      <c r="R260" s="38">
        <v>1.512</v>
      </c>
      <c r="V260" s="38">
        <v>1.512</v>
      </c>
    </row>
    <row r="261" spans="1:23" x14ac:dyDescent="0.35">
      <c r="A261" s="38" t="s">
        <v>1305</v>
      </c>
      <c r="B261" s="38" t="s">
        <v>1306</v>
      </c>
      <c r="C261" s="38" t="s">
        <v>1183</v>
      </c>
      <c r="D261" s="38">
        <v>186.07910000000001</v>
      </c>
      <c r="E261" s="38">
        <v>211.71051</v>
      </c>
      <c r="F261" s="38">
        <v>239</v>
      </c>
      <c r="G261" s="38">
        <v>239</v>
      </c>
      <c r="H261" s="38">
        <v>2586.5800899999999</v>
      </c>
      <c r="I261" s="38">
        <v>221.11204000000001</v>
      </c>
      <c r="J261" s="38">
        <v>221.11204000000001</v>
      </c>
      <c r="K261" s="38">
        <v>221.11204000000001</v>
      </c>
      <c r="L261" s="38">
        <v>221.11204000000001</v>
      </c>
      <c r="M261" s="38">
        <v>1647.1398999999999</v>
      </c>
      <c r="N261" s="38">
        <v>221.11204000000001</v>
      </c>
      <c r="O261" s="38">
        <v>221.11204000000001</v>
      </c>
      <c r="P261" s="38">
        <v>186.07910000000001</v>
      </c>
      <c r="R261" s="38">
        <v>239</v>
      </c>
      <c r="S261" s="38">
        <v>186.07910000000001</v>
      </c>
      <c r="V261" s="38">
        <v>239</v>
      </c>
    </row>
    <row r="262" spans="1:23" x14ac:dyDescent="0.35">
      <c r="A262" s="38" t="s">
        <v>1307</v>
      </c>
      <c r="B262" s="38" t="s">
        <v>1308</v>
      </c>
      <c r="C262" s="38" t="s">
        <v>939</v>
      </c>
      <c r="D262" s="38">
        <v>152.24229</v>
      </c>
      <c r="E262" s="38">
        <v>173.21286000000001</v>
      </c>
      <c r="F262" s="38">
        <v>195.54</v>
      </c>
      <c r="G262" s="38">
        <v>195.54</v>
      </c>
      <c r="H262" s="38">
        <v>2116.2337699999998</v>
      </c>
      <c r="I262" s="38">
        <v>180.90479999999999</v>
      </c>
      <c r="J262" s="38">
        <v>180.90479999999999</v>
      </c>
      <c r="K262" s="38">
        <v>180.90479999999999</v>
      </c>
      <c r="L262" s="38">
        <v>180.90479999999999</v>
      </c>
      <c r="M262" s="38">
        <v>1347.6223299999999</v>
      </c>
      <c r="N262" s="38">
        <v>180.90479999999999</v>
      </c>
      <c r="O262" s="38">
        <v>180.90479999999999</v>
      </c>
      <c r="P262" s="38">
        <v>152.24229</v>
      </c>
      <c r="R262" s="38">
        <v>195.54</v>
      </c>
      <c r="S262" s="38">
        <v>152.24229</v>
      </c>
      <c r="V262" s="38">
        <v>195.54</v>
      </c>
    </row>
    <row r="263" spans="1:23" x14ac:dyDescent="0.35">
      <c r="A263" s="38" t="s">
        <v>1309</v>
      </c>
      <c r="B263" s="38" t="s">
        <v>1310</v>
      </c>
      <c r="C263" s="38" t="s">
        <v>1183</v>
      </c>
      <c r="D263" s="38">
        <v>2039.0844</v>
      </c>
      <c r="E263" s="38">
        <v>2319.95748</v>
      </c>
      <c r="F263" s="38">
        <v>2619</v>
      </c>
      <c r="G263" s="38">
        <v>2619</v>
      </c>
      <c r="H263" s="38">
        <v>28344.155839999999</v>
      </c>
      <c r="I263" s="38">
        <v>2422.9808499999999</v>
      </c>
      <c r="J263" s="38">
        <v>2422.9808499999999</v>
      </c>
      <c r="K263" s="38">
        <v>2422.9808499999999</v>
      </c>
      <c r="L263" s="38">
        <v>2422.9808499999999</v>
      </c>
      <c r="M263" s="38">
        <v>18049.62095</v>
      </c>
      <c r="N263" s="38">
        <v>2422.9808499999999</v>
      </c>
      <c r="O263" s="38">
        <v>2422.9808499999999</v>
      </c>
      <c r="P263" s="38">
        <v>2039.0844</v>
      </c>
      <c r="R263" s="38">
        <v>2619</v>
      </c>
      <c r="S263" s="38">
        <v>2039.0844</v>
      </c>
      <c r="V263" s="38">
        <v>2619</v>
      </c>
    </row>
    <row r="264" spans="1:23" x14ac:dyDescent="0.35">
      <c r="A264" s="38" t="s">
        <v>1311</v>
      </c>
      <c r="B264" s="38" t="s">
        <v>1312</v>
      </c>
      <c r="C264" s="38" t="s">
        <v>1183</v>
      </c>
      <c r="D264" s="38">
        <v>1411.55403</v>
      </c>
      <c r="E264" s="38">
        <v>1605.98813</v>
      </c>
      <c r="F264" s="38">
        <v>1813</v>
      </c>
      <c r="G264" s="38">
        <v>1813</v>
      </c>
      <c r="H264" s="38">
        <v>19621.21212</v>
      </c>
      <c r="I264" s="38">
        <v>1677.3059499999999</v>
      </c>
      <c r="J264" s="38">
        <v>1677.3059499999999</v>
      </c>
      <c r="K264" s="38">
        <v>1677.3059499999999</v>
      </c>
      <c r="L264" s="38">
        <v>1677.3059499999999</v>
      </c>
      <c r="M264" s="38">
        <v>12494.83115</v>
      </c>
      <c r="N264" s="38">
        <v>1677.3059499999999</v>
      </c>
      <c r="O264" s="38">
        <v>1677.3059499999999</v>
      </c>
      <c r="P264" s="38">
        <v>1411.55403</v>
      </c>
      <c r="R264" s="38">
        <v>1813</v>
      </c>
      <c r="S264" s="38">
        <v>1411.55403</v>
      </c>
      <c r="V264" s="38">
        <v>1813</v>
      </c>
    </row>
    <row r="265" spans="1:23" x14ac:dyDescent="0.35">
      <c r="A265" s="38" t="s">
        <v>1313</v>
      </c>
      <c r="B265" s="38" t="s">
        <v>1314</v>
      </c>
      <c r="C265" s="38" t="s">
        <v>939</v>
      </c>
      <c r="D265" s="38">
        <v>25.790099999999999</v>
      </c>
      <c r="E265" s="38">
        <v>29.342549999999999</v>
      </c>
      <c r="F265" s="38">
        <v>33.1248</v>
      </c>
      <c r="G265" s="38">
        <v>33.1248</v>
      </c>
      <c r="H265" s="38">
        <v>358.49351000000001</v>
      </c>
      <c r="I265" s="38">
        <v>30.645569999999999</v>
      </c>
      <c r="J265" s="38">
        <v>30.645569999999999</v>
      </c>
      <c r="K265" s="38">
        <v>30.645569999999999</v>
      </c>
      <c r="L265" s="38">
        <v>30.645569999999999</v>
      </c>
      <c r="M265" s="38">
        <v>228.28945999999999</v>
      </c>
      <c r="N265" s="38">
        <v>30.645569999999999</v>
      </c>
      <c r="O265" s="38">
        <v>30.645569999999999</v>
      </c>
      <c r="P265" s="38">
        <v>25.790099999999999</v>
      </c>
      <c r="R265" s="38">
        <v>33.1248</v>
      </c>
      <c r="S265" s="38">
        <v>25.790099999999999</v>
      </c>
      <c r="V265" s="38">
        <v>33.1248</v>
      </c>
    </row>
    <row r="266" spans="1:23" x14ac:dyDescent="0.35">
      <c r="A266" s="38" t="s">
        <v>1315</v>
      </c>
      <c r="B266" s="38" t="s">
        <v>1316</v>
      </c>
      <c r="C266" s="38" t="s">
        <v>939</v>
      </c>
      <c r="D266" s="38">
        <v>101.99315</v>
      </c>
      <c r="E266" s="38">
        <v>116.04216</v>
      </c>
      <c r="F266" s="38">
        <v>131</v>
      </c>
      <c r="G266" s="38">
        <v>131</v>
      </c>
      <c r="H266" s="38">
        <v>1417.74892</v>
      </c>
      <c r="I266" s="38">
        <v>121.1953</v>
      </c>
      <c r="J266" s="38">
        <v>121.1953</v>
      </c>
      <c r="K266" s="38">
        <v>121.1953</v>
      </c>
      <c r="L266" s="38">
        <v>121.1953</v>
      </c>
      <c r="M266" s="38">
        <v>902.82564000000002</v>
      </c>
      <c r="N266" s="38">
        <v>121.1953</v>
      </c>
      <c r="O266" s="38">
        <v>121.1953</v>
      </c>
      <c r="P266" s="38">
        <v>101.99315</v>
      </c>
      <c r="R266" s="38">
        <v>131</v>
      </c>
      <c r="S266" s="38">
        <v>101.99315</v>
      </c>
      <c r="V266" s="38">
        <v>131</v>
      </c>
    </row>
    <row r="267" spans="1:23" x14ac:dyDescent="0.35">
      <c r="A267" s="38" t="s">
        <v>1317</v>
      </c>
      <c r="B267" s="38" t="s">
        <v>1318</v>
      </c>
      <c r="C267" s="38" t="s">
        <v>1183</v>
      </c>
      <c r="D267" s="38">
        <v>7842.5724099999998</v>
      </c>
      <c r="E267" s="38">
        <v>8922.8452500000003</v>
      </c>
      <c r="F267" s="38">
        <v>10073</v>
      </c>
      <c r="G267" s="38">
        <v>10073</v>
      </c>
      <c r="H267" s="38">
        <v>109015.15149</v>
      </c>
      <c r="I267" s="38">
        <v>9319.0859400000008</v>
      </c>
      <c r="J267" s="38">
        <v>9319.0859400000008</v>
      </c>
      <c r="K267" s="38">
        <v>9319.0859400000008</v>
      </c>
      <c r="L267" s="38">
        <v>9319.0859400000008</v>
      </c>
      <c r="M267" s="38">
        <v>69421.088900000002</v>
      </c>
      <c r="N267" s="38">
        <v>9319.0859400000008</v>
      </c>
      <c r="O267" s="38">
        <v>9319.0859400000008</v>
      </c>
      <c r="P267" s="38">
        <v>7842.5724099999998</v>
      </c>
      <c r="R267" s="38">
        <v>10073</v>
      </c>
      <c r="S267" s="38">
        <v>7842.5724099999998</v>
      </c>
      <c r="V267" s="38">
        <v>10073</v>
      </c>
    </row>
    <row r="268" spans="1:23" x14ac:dyDescent="0.35">
      <c r="A268" s="38" t="s">
        <v>1319</v>
      </c>
      <c r="B268" s="38" t="s">
        <v>1320</v>
      </c>
      <c r="C268" s="38" t="s">
        <v>939</v>
      </c>
      <c r="D268" s="38">
        <v>33.385240000000003</v>
      </c>
      <c r="E268" s="38">
        <v>37.983879999999999</v>
      </c>
      <c r="F268" s="38">
        <v>42.88</v>
      </c>
      <c r="G268" s="38">
        <v>42.88</v>
      </c>
      <c r="H268" s="38">
        <v>464.06925999999999</v>
      </c>
      <c r="I268" s="38">
        <v>39.670639999999999</v>
      </c>
      <c r="J268" s="38">
        <v>39.670639999999999</v>
      </c>
      <c r="K268" s="38">
        <v>39.670639999999999</v>
      </c>
      <c r="L268" s="38">
        <v>39.670639999999999</v>
      </c>
      <c r="M268" s="38">
        <v>295.52033</v>
      </c>
      <c r="N268" s="38">
        <v>39.670639999999999</v>
      </c>
      <c r="O268" s="38">
        <v>39.670639999999999</v>
      </c>
      <c r="P268" s="38">
        <v>33.385240000000003</v>
      </c>
      <c r="R268" s="38">
        <v>42.88</v>
      </c>
      <c r="S268" s="38">
        <v>33.385240000000003</v>
      </c>
      <c r="V268" s="38">
        <v>42.88</v>
      </c>
    </row>
    <row r="269" spans="1:23" x14ac:dyDescent="0.35">
      <c r="A269" s="38" t="s">
        <v>1321</v>
      </c>
      <c r="B269" s="38" t="s">
        <v>1322</v>
      </c>
      <c r="C269" s="38" t="s">
        <v>1183</v>
      </c>
      <c r="D269" s="38">
        <v>98.100279999999998</v>
      </c>
      <c r="E269" s="38">
        <v>111.61306999999999</v>
      </c>
      <c r="F269" s="38">
        <v>126</v>
      </c>
      <c r="G269" s="38">
        <v>126</v>
      </c>
      <c r="H269" s="38">
        <v>1363.63636</v>
      </c>
      <c r="I269" s="38">
        <v>116.56953</v>
      </c>
      <c r="J269" s="38">
        <v>116.56953</v>
      </c>
      <c r="K269" s="38">
        <v>116.56953</v>
      </c>
      <c r="L269" s="38">
        <v>116.56953</v>
      </c>
      <c r="M269" s="38">
        <v>868.36663999999996</v>
      </c>
      <c r="N269" s="38">
        <v>116.56953</v>
      </c>
      <c r="O269" s="38">
        <v>116.56953</v>
      </c>
      <c r="P269" s="38">
        <v>98.100279999999998</v>
      </c>
      <c r="R269" s="38">
        <v>126</v>
      </c>
      <c r="S269" s="38">
        <v>98.100279999999998</v>
      </c>
      <c r="V269" s="38">
        <v>126</v>
      </c>
    </row>
    <row r="270" spans="1:23" x14ac:dyDescent="0.35">
      <c r="A270" s="38" t="s">
        <v>1323</v>
      </c>
      <c r="B270" s="38" t="s">
        <v>1324</v>
      </c>
      <c r="C270" s="38" t="s">
        <v>1183</v>
      </c>
      <c r="D270" s="38">
        <v>79.414510000000007</v>
      </c>
      <c r="E270" s="38">
        <v>90.353440000000006</v>
      </c>
      <c r="F270" s="38">
        <v>102</v>
      </c>
      <c r="G270" s="38">
        <v>102</v>
      </c>
      <c r="H270" s="38">
        <v>1103.8960999999999</v>
      </c>
      <c r="I270" s="38">
        <v>94.365809999999996</v>
      </c>
      <c r="J270" s="38">
        <v>94.365809999999996</v>
      </c>
      <c r="K270" s="38">
        <v>94.365809999999996</v>
      </c>
      <c r="L270" s="38">
        <v>94.365809999999996</v>
      </c>
      <c r="M270" s="38">
        <v>702.96347000000003</v>
      </c>
      <c r="N270" s="38">
        <v>94.365809999999996</v>
      </c>
      <c r="O270" s="38">
        <v>94.365809999999996</v>
      </c>
      <c r="P270" s="38">
        <v>79.414510000000007</v>
      </c>
      <c r="R270" s="38">
        <v>102</v>
      </c>
      <c r="S270" s="38">
        <v>79.414510000000007</v>
      </c>
      <c r="V270" s="38">
        <v>102</v>
      </c>
    </row>
    <row r="271" spans="1:23" x14ac:dyDescent="0.35">
      <c r="A271" s="38" t="s">
        <v>1325</v>
      </c>
      <c r="B271" s="38" t="s">
        <v>1326</v>
      </c>
      <c r="C271" s="38" t="s">
        <v>1183</v>
      </c>
      <c r="D271" s="38">
        <v>644.26969999999994</v>
      </c>
      <c r="E271" s="38">
        <v>733.01444000000004</v>
      </c>
      <c r="F271" s="38">
        <v>827.5</v>
      </c>
      <c r="G271" s="38">
        <v>827.5</v>
      </c>
      <c r="H271" s="38">
        <v>8955.6276999999991</v>
      </c>
      <c r="I271" s="38">
        <v>765.56573000000003</v>
      </c>
      <c r="J271" s="38">
        <v>765.56573000000003</v>
      </c>
      <c r="K271" s="38">
        <v>765.56573000000003</v>
      </c>
      <c r="L271" s="38">
        <v>765.56573000000003</v>
      </c>
      <c r="M271" s="38">
        <v>5702.9634699999997</v>
      </c>
      <c r="N271" s="38">
        <v>765.56573000000003</v>
      </c>
      <c r="O271" s="38">
        <v>765.56573000000003</v>
      </c>
      <c r="P271" s="38">
        <v>644.26969999999994</v>
      </c>
      <c r="R271" s="38">
        <v>827.5</v>
      </c>
      <c r="S271" s="38">
        <v>644.26969999999994</v>
      </c>
      <c r="V271" s="38">
        <v>827.5</v>
      </c>
      <c r="W271" s="38">
        <v>733.01444000000004</v>
      </c>
    </row>
    <row r="272" spans="1:23" x14ac:dyDescent="0.35">
      <c r="A272" s="38" t="s">
        <v>1327</v>
      </c>
      <c r="B272" s="38" t="s">
        <v>1328</v>
      </c>
      <c r="C272" s="38" t="s">
        <v>1183</v>
      </c>
      <c r="D272" s="38">
        <v>39.707259999999998</v>
      </c>
      <c r="E272" s="38">
        <v>45.176720000000003</v>
      </c>
      <c r="F272" s="38">
        <v>51</v>
      </c>
      <c r="G272" s="38">
        <v>51</v>
      </c>
      <c r="H272" s="38">
        <v>551.94804999999997</v>
      </c>
      <c r="I272" s="38">
        <v>47.182899999999997</v>
      </c>
      <c r="J272" s="38">
        <v>47.182899999999997</v>
      </c>
      <c r="K272" s="38">
        <v>47.182899999999997</v>
      </c>
      <c r="L272" s="38">
        <v>47.182899999999997</v>
      </c>
      <c r="M272" s="38">
        <v>351.48174</v>
      </c>
      <c r="N272" s="38">
        <v>47.182899999999997</v>
      </c>
      <c r="O272" s="38">
        <v>47.182899999999997</v>
      </c>
      <c r="P272" s="38">
        <v>39.707259999999998</v>
      </c>
      <c r="R272" s="38">
        <v>51</v>
      </c>
      <c r="S272" s="38">
        <v>39.707259999999998</v>
      </c>
      <c r="V272" s="38">
        <v>51</v>
      </c>
    </row>
    <row r="273" spans="1:23" x14ac:dyDescent="0.35">
      <c r="A273" s="38" t="s">
        <v>1329</v>
      </c>
      <c r="B273" s="38" t="s">
        <v>1330</v>
      </c>
      <c r="C273" s="38" t="s">
        <v>1183</v>
      </c>
      <c r="D273" s="38">
        <v>604.95173</v>
      </c>
      <c r="E273" s="38">
        <v>688.28062999999997</v>
      </c>
      <c r="F273" s="38">
        <v>777</v>
      </c>
      <c r="G273" s="38">
        <v>777</v>
      </c>
      <c r="H273" s="38">
        <v>8409.0909100000008</v>
      </c>
      <c r="I273" s="38">
        <v>718.84541000000002</v>
      </c>
      <c r="J273" s="38">
        <v>718.84541000000002</v>
      </c>
      <c r="K273" s="38">
        <v>718.84541000000002</v>
      </c>
      <c r="L273" s="38">
        <v>718.84541000000002</v>
      </c>
      <c r="M273" s="38">
        <v>5354.9276399999999</v>
      </c>
      <c r="N273" s="38">
        <v>718.84541000000002</v>
      </c>
      <c r="O273" s="38">
        <v>718.84541000000002</v>
      </c>
      <c r="P273" s="38">
        <v>604.95173</v>
      </c>
      <c r="R273" s="38">
        <v>777</v>
      </c>
      <c r="S273" s="38">
        <v>604.95173</v>
      </c>
      <c r="V273" s="38">
        <v>777</v>
      </c>
    </row>
    <row r="274" spans="1:23" x14ac:dyDescent="0.35">
      <c r="A274" s="38" t="s">
        <v>1331</v>
      </c>
      <c r="B274" s="38" t="s">
        <v>1332</v>
      </c>
      <c r="C274" s="38" t="s">
        <v>1183</v>
      </c>
      <c r="D274" s="38">
        <v>369.82249000000002</v>
      </c>
      <c r="E274" s="38">
        <v>420.76357999999999</v>
      </c>
      <c r="F274" s="38">
        <v>475</v>
      </c>
      <c r="G274" s="38">
        <v>475</v>
      </c>
      <c r="H274" s="38">
        <v>5140.6926400000002</v>
      </c>
      <c r="I274" s="38">
        <v>439.44860999999997</v>
      </c>
      <c r="J274" s="38">
        <v>439.44860999999997</v>
      </c>
      <c r="K274" s="38">
        <v>439.44860999999997</v>
      </c>
      <c r="L274" s="38">
        <v>439.44860999999997</v>
      </c>
      <c r="M274" s="38">
        <v>3273.6044099999999</v>
      </c>
      <c r="N274" s="38">
        <v>439.44860999999997</v>
      </c>
      <c r="O274" s="38">
        <v>439.44860999999997</v>
      </c>
      <c r="P274" s="38">
        <v>369.82249000000002</v>
      </c>
      <c r="R274" s="38">
        <v>475</v>
      </c>
      <c r="S274" s="38">
        <v>369.82249000000002</v>
      </c>
      <c r="V274" s="38">
        <v>475</v>
      </c>
    </row>
    <row r="275" spans="1:23" x14ac:dyDescent="0.35">
      <c r="A275" s="38" t="s">
        <v>1333</v>
      </c>
      <c r="B275" s="38" t="s">
        <v>1334</v>
      </c>
      <c r="C275" s="38" t="s">
        <v>1183</v>
      </c>
      <c r="D275" s="38">
        <v>594.05169999999998</v>
      </c>
      <c r="E275" s="38">
        <v>675.87917000000004</v>
      </c>
      <c r="F275" s="38">
        <v>763</v>
      </c>
      <c r="G275" s="38">
        <v>763</v>
      </c>
      <c r="H275" s="38">
        <v>8257.5757599999997</v>
      </c>
      <c r="I275" s="38">
        <v>705.89323999999999</v>
      </c>
      <c r="J275" s="38">
        <v>705.89323999999999</v>
      </c>
      <c r="K275" s="38">
        <v>705.89323999999999</v>
      </c>
      <c r="L275" s="38">
        <v>705.89323999999999</v>
      </c>
      <c r="M275" s="38">
        <v>5258.4424499999996</v>
      </c>
      <c r="N275" s="38">
        <v>705.89323999999999</v>
      </c>
      <c r="O275" s="38">
        <v>705.89323999999999</v>
      </c>
      <c r="P275" s="38">
        <v>594.05169999999998</v>
      </c>
      <c r="R275" s="38">
        <v>763</v>
      </c>
      <c r="S275" s="38">
        <v>594.05169999999998</v>
      </c>
      <c r="V275" s="38">
        <v>763</v>
      </c>
    </row>
    <row r="276" spans="1:23" x14ac:dyDescent="0.35">
      <c r="A276" s="38" t="s">
        <v>1335</v>
      </c>
      <c r="B276" s="38" t="s">
        <v>1336</v>
      </c>
      <c r="C276" s="38" t="s">
        <v>1183</v>
      </c>
      <c r="D276" s="38">
        <v>52.164430000000003</v>
      </c>
      <c r="E276" s="38">
        <v>59.349809999999998</v>
      </c>
      <c r="F276" s="38">
        <v>67</v>
      </c>
      <c r="G276" s="38">
        <v>67</v>
      </c>
      <c r="H276" s="38">
        <v>725.10821999999996</v>
      </c>
      <c r="I276" s="38">
        <v>61.985379999999999</v>
      </c>
      <c r="J276" s="38">
        <v>61.985379999999999</v>
      </c>
      <c r="K276" s="38">
        <v>61.985379999999999</v>
      </c>
      <c r="L276" s="38">
        <v>61.985379999999999</v>
      </c>
      <c r="M276" s="38">
        <v>461.75051999999999</v>
      </c>
      <c r="N276" s="38">
        <v>61.985379999999999</v>
      </c>
      <c r="O276" s="38">
        <v>61.985379999999999</v>
      </c>
      <c r="P276" s="38">
        <v>52.164430000000003</v>
      </c>
      <c r="R276" s="38">
        <v>67</v>
      </c>
      <c r="S276" s="38">
        <v>52.164430000000003</v>
      </c>
      <c r="V276" s="38">
        <v>67</v>
      </c>
    </row>
    <row r="277" spans="1:23" x14ac:dyDescent="0.35">
      <c r="A277" s="38" t="s">
        <v>564</v>
      </c>
      <c r="B277" s="38" t="s">
        <v>565</v>
      </c>
      <c r="C277" s="38" t="s">
        <v>1337</v>
      </c>
      <c r="D277" s="38">
        <v>0.42043000000000003</v>
      </c>
      <c r="E277" s="38">
        <v>0.47833999999999999</v>
      </c>
      <c r="F277" s="38">
        <v>0.54</v>
      </c>
      <c r="G277" s="38">
        <v>0.54</v>
      </c>
      <c r="H277" s="38">
        <v>5.8441599999999996</v>
      </c>
      <c r="I277" s="38">
        <v>0.49958000000000002</v>
      </c>
      <c r="J277" s="38">
        <v>0.49958000000000002</v>
      </c>
      <c r="K277" s="38">
        <v>0.49958000000000002</v>
      </c>
      <c r="L277" s="38">
        <v>0.49958000000000002</v>
      </c>
      <c r="M277" s="38">
        <v>3.7215699999999998</v>
      </c>
      <c r="N277" s="38">
        <v>0.49958000000000002</v>
      </c>
      <c r="O277" s="38">
        <v>0.49958000000000002</v>
      </c>
      <c r="P277" s="38">
        <v>0.42043000000000003</v>
      </c>
      <c r="Q277" s="38">
        <v>0.49958000000000002</v>
      </c>
      <c r="R277" s="38">
        <v>0.54</v>
      </c>
      <c r="T277" s="38">
        <v>0.49958000000000002</v>
      </c>
      <c r="V277" s="38">
        <v>0.54</v>
      </c>
      <c r="W277" s="38">
        <v>0.47833999999999999</v>
      </c>
    </row>
    <row r="278" spans="1:23" x14ac:dyDescent="0.35">
      <c r="A278" s="38" t="s">
        <v>569</v>
      </c>
      <c r="B278" s="38" t="s">
        <v>570</v>
      </c>
      <c r="C278" s="38" t="s">
        <v>1337</v>
      </c>
      <c r="D278" s="38">
        <v>3.2778</v>
      </c>
      <c r="E278" s="38">
        <v>3.7292900000000002</v>
      </c>
      <c r="F278" s="38">
        <v>4.21</v>
      </c>
      <c r="G278" s="38">
        <v>4.21</v>
      </c>
      <c r="H278" s="38">
        <v>45.56277</v>
      </c>
      <c r="I278" s="38">
        <v>3.8948999999999998</v>
      </c>
      <c r="J278" s="38">
        <v>3.8948999999999998</v>
      </c>
      <c r="K278" s="38">
        <v>3.8948999999999998</v>
      </c>
      <c r="L278" s="38">
        <v>3.8948999999999998</v>
      </c>
      <c r="M278" s="38">
        <v>29.014469999999999</v>
      </c>
      <c r="N278" s="38">
        <v>3.8948999999999998</v>
      </c>
      <c r="O278" s="38">
        <v>3.8948999999999998</v>
      </c>
      <c r="P278" s="38">
        <v>3.2778</v>
      </c>
      <c r="Q278" s="38">
        <v>3.8948999999999998</v>
      </c>
      <c r="R278" s="38">
        <v>4.21</v>
      </c>
      <c r="T278" s="38">
        <v>3.8948999999999998</v>
      </c>
      <c r="V278" s="38">
        <v>4.21</v>
      </c>
      <c r="W278" s="38">
        <v>3.7292900000000002</v>
      </c>
    </row>
    <row r="279" spans="1:23" x14ac:dyDescent="0.35">
      <c r="A279" s="38" t="s">
        <v>1338</v>
      </c>
      <c r="B279" s="38" t="s">
        <v>1339</v>
      </c>
      <c r="C279" s="38" t="s">
        <v>923</v>
      </c>
      <c r="D279" s="38">
        <v>951.83432000000005</v>
      </c>
      <c r="E279" s="38">
        <v>1082.9444599999999</v>
      </c>
      <c r="F279" s="38">
        <v>1222.5360000000001</v>
      </c>
      <c r="G279" s="38">
        <v>1222.5360000000001</v>
      </c>
      <c r="H279" s="38">
        <v>13230.909089999999</v>
      </c>
      <c r="I279" s="38">
        <v>1131.0352499999999</v>
      </c>
      <c r="J279" s="38">
        <v>1131.0352499999999</v>
      </c>
      <c r="K279" s="38">
        <v>1131.0352499999999</v>
      </c>
      <c r="L279" s="38">
        <v>1131.0352499999999</v>
      </c>
      <c r="M279" s="38">
        <v>8425.4720899999993</v>
      </c>
      <c r="N279" s="38">
        <v>1131.0352499999999</v>
      </c>
      <c r="O279" s="38">
        <v>1131.0352499999999</v>
      </c>
      <c r="P279" s="38">
        <v>951.83432000000005</v>
      </c>
      <c r="Q279" s="38">
        <v>1131.0352499999999</v>
      </c>
      <c r="R279" s="38">
        <v>1222.5360000000001</v>
      </c>
      <c r="S279" s="38">
        <v>951.83432000000005</v>
      </c>
      <c r="T279" s="38">
        <v>1131.0352499999999</v>
      </c>
      <c r="V279" s="38">
        <v>1222.5360000000001</v>
      </c>
    </row>
    <row r="280" spans="1:23" x14ac:dyDescent="0.35">
      <c r="A280" s="38" t="s">
        <v>1340</v>
      </c>
      <c r="B280" s="38" t="s">
        <v>1341</v>
      </c>
      <c r="C280" s="38" t="s">
        <v>923</v>
      </c>
      <c r="D280" s="38">
        <v>2086.8967499999999</v>
      </c>
      <c r="E280" s="38">
        <v>2374.3557300000002</v>
      </c>
      <c r="F280" s="38">
        <v>2680.4101799999999</v>
      </c>
      <c r="G280" s="38">
        <v>2680.4101799999999</v>
      </c>
      <c r="H280" s="38">
        <v>29008.768179999999</v>
      </c>
      <c r="I280" s="38">
        <v>2479.7947800000002</v>
      </c>
      <c r="J280" s="38">
        <v>2479.7947800000002</v>
      </c>
      <c r="K280" s="38">
        <v>2479.7947800000002</v>
      </c>
      <c r="L280" s="38">
        <v>2479.7947800000002</v>
      </c>
      <c r="M280" s="38">
        <v>18472.847549999999</v>
      </c>
      <c r="N280" s="38">
        <v>2479.7947800000002</v>
      </c>
      <c r="O280" s="38">
        <v>2479.7947800000002</v>
      </c>
      <c r="P280" s="38">
        <v>2086.8967499999999</v>
      </c>
      <c r="Q280" s="38">
        <v>2479.7947800000002</v>
      </c>
      <c r="R280" s="38">
        <v>2680.4101799999999</v>
      </c>
      <c r="S280" s="38">
        <v>2086.8967499999999</v>
      </c>
      <c r="T280" s="38">
        <v>2479.7947800000002</v>
      </c>
      <c r="V280" s="38">
        <v>2680.4101799999999</v>
      </c>
    </row>
    <row r="281" spans="1:23" x14ac:dyDescent="0.35">
      <c r="A281" s="38" t="s">
        <v>229</v>
      </c>
      <c r="B281" s="38" t="s">
        <v>230</v>
      </c>
      <c r="C281" s="38" t="s">
        <v>923</v>
      </c>
      <c r="D281" s="38">
        <v>89.214550000000003</v>
      </c>
      <c r="E281" s="38">
        <v>194.47414000000001</v>
      </c>
      <c r="F281" s="38">
        <v>170.41361000000001</v>
      </c>
      <c r="G281" s="38">
        <v>107.9496</v>
      </c>
      <c r="H281" s="38">
        <v>2375.9941199999998</v>
      </c>
      <c r="I281" s="38">
        <v>103.4</v>
      </c>
      <c r="J281" s="38">
        <v>203.11024</v>
      </c>
      <c r="K281" s="38">
        <v>203.11024</v>
      </c>
      <c r="L281" s="38">
        <v>203.11024</v>
      </c>
      <c r="M281" s="38">
        <v>1513.0382999999999</v>
      </c>
      <c r="N281" s="38">
        <v>203.11024</v>
      </c>
      <c r="O281" s="38">
        <v>103.4</v>
      </c>
      <c r="P281" s="38">
        <v>116.1353</v>
      </c>
      <c r="R281" s="38">
        <v>107.9496</v>
      </c>
      <c r="S281" s="38">
        <v>89.214550000000003</v>
      </c>
      <c r="V281" s="38">
        <v>149.16419999999999</v>
      </c>
    </row>
    <row r="282" spans="1:23" x14ac:dyDescent="0.35">
      <c r="A282" s="38" t="s">
        <v>235</v>
      </c>
      <c r="B282" s="38" t="s">
        <v>236</v>
      </c>
      <c r="C282" s="38" t="s">
        <v>923</v>
      </c>
      <c r="D282" s="38">
        <v>52.2</v>
      </c>
      <c r="E282" s="38">
        <v>118.5493</v>
      </c>
      <c r="F282" s="38">
        <v>103.88227000000001</v>
      </c>
      <c r="G282" s="38">
        <v>63.161999999999999</v>
      </c>
      <c r="H282" s="38">
        <v>1448.3799799999999</v>
      </c>
      <c r="I282" s="38">
        <v>60.5</v>
      </c>
      <c r="J282" s="38">
        <v>123.81377999999999</v>
      </c>
      <c r="K282" s="38">
        <v>123.81377999999999</v>
      </c>
      <c r="L282" s="38">
        <v>123.81377999999999</v>
      </c>
      <c r="M282" s="38">
        <v>922.33157000000006</v>
      </c>
      <c r="N282" s="38">
        <v>123.81377999999999</v>
      </c>
      <c r="O282" s="38">
        <v>60.5</v>
      </c>
      <c r="P282" s="38">
        <v>71.532600000000002</v>
      </c>
      <c r="R282" s="38">
        <v>63.161999999999999</v>
      </c>
      <c r="S282" s="38">
        <v>52.2</v>
      </c>
      <c r="V282" s="38">
        <v>91.876499999999993</v>
      </c>
    </row>
    <row r="283" spans="1:23" x14ac:dyDescent="0.35">
      <c r="A283" s="38" t="s">
        <v>1342</v>
      </c>
      <c r="B283" s="38" t="s">
        <v>1343</v>
      </c>
      <c r="C283" s="38" t="s">
        <v>923</v>
      </c>
      <c r="D283" s="38">
        <v>188.78281000000001</v>
      </c>
      <c r="E283" s="38">
        <v>38.628419999999998</v>
      </c>
      <c r="F283" s="38">
        <v>33.84928</v>
      </c>
      <c r="G283" s="38">
        <v>228.4272</v>
      </c>
      <c r="H283" s="38">
        <v>471.94403999999997</v>
      </c>
      <c r="I283" s="38">
        <v>218.8</v>
      </c>
      <c r="J283" s="38">
        <v>40.343820000000001</v>
      </c>
      <c r="K283" s="38">
        <v>40.343820000000001</v>
      </c>
      <c r="L283" s="38">
        <v>40.343820000000001</v>
      </c>
      <c r="M283" s="38">
        <v>300.53501</v>
      </c>
      <c r="N283" s="38">
        <v>40.343820000000001</v>
      </c>
      <c r="O283" s="38">
        <v>218.8</v>
      </c>
      <c r="P283" s="38">
        <v>353.45530000000002</v>
      </c>
      <c r="R283" s="38">
        <v>228.4272</v>
      </c>
      <c r="S283" s="38">
        <v>188.78281000000001</v>
      </c>
      <c r="V283" s="38">
        <v>453.97800000000001</v>
      </c>
    </row>
    <row r="284" spans="1:23" x14ac:dyDescent="0.35">
      <c r="A284" s="38" t="s">
        <v>1344</v>
      </c>
      <c r="B284" s="38" t="s">
        <v>1345</v>
      </c>
      <c r="C284" s="38" t="s">
        <v>910</v>
      </c>
      <c r="D284" s="38">
        <v>1099.8209300000001</v>
      </c>
      <c r="E284" s="38">
        <v>1251.3154400000001</v>
      </c>
      <c r="F284" s="38">
        <v>1412.61</v>
      </c>
      <c r="G284" s="38">
        <v>1412.61</v>
      </c>
      <c r="H284" s="38">
        <v>15287.987010000001</v>
      </c>
      <c r="I284" s="38">
        <v>1306.8831499999999</v>
      </c>
      <c r="J284" s="38">
        <v>1306.8831499999999</v>
      </c>
      <c r="K284" s="38">
        <v>1306.8831499999999</v>
      </c>
      <c r="L284" s="38">
        <v>1306.8831499999999</v>
      </c>
      <c r="M284" s="38">
        <v>9735.4238399999995</v>
      </c>
      <c r="N284" s="38">
        <v>1306.8831499999999</v>
      </c>
      <c r="O284" s="38">
        <v>1306.8831499999999</v>
      </c>
      <c r="P284" s="38">
        <v>1099.8209300000001</v>
      </c>
      <c r="Q284" s="38">
        <v>1306.8831499999999</v>
      </c>
      <c r="R284" s="38">
        <v>1412.61</v>
      </c>
      <c r="S284" s="38">
        <v>1099.8209300000001</v>
      </c>
      <c r="T284" s="38">
        <v>1306.8831499999999</v>
      </c>
      <c r="U284" s="38">
        <v>1306.8831499999999</v>
      </c>
      <c r="V284" s="38">
        <v>1412.61</v>
      </c>
      <c r="W284" s="38">
        <v>1251.3154400000001</v>
      </c>
    </row>
    <row r="285" spans="1:23" x14ac:dyDescent="0.35">
      <c r="A285" s="38" t="s">
        <v>1346</v>
      </c>
      <c r="B285" s="38" t="s">
        <v>1347</v>
      </c>
      <c r="C285" s="38" t="s">
        <v>913</v>
      </c>
      <c r="D285" s="38">
        <v>76.588980000000006</v>
      </c>
      <c r="E285" s="38">
        <v>87.1387</v>
      </c>
      <c r="F285" s="38">
        <v>98.37088</v>
      </c>
      <c r="G285" s="38">
        <v>98.37088</v>
      </c>
      <c r="H285" s="38">
        <v>1064.6199099999999</v>
      </c>
      <c r="I285" s="38">
        <v>91.008309999999994</v>
      </c>
      <c r="J285" s="38">
        <v>91.008309999999994</v>
      </c>
      <c r="K285" s="38">
        <v>91.008309999999994</v>
      </c>
      <c r="L285" s="38">
        <v>91.008309999999994</v>
      </c>
      <c r="M285" s="38">
        <v>677.95231000000001</v>
      </c>
      <c r="N285" s="38">
        <v>91.008309999999994</v>
      </c>
      <c r="O285" s="38">
        <v>91.008309999999994</v>
      </c>
      <c r="P285" s="38">
        <v>76.588980000000006</v>
      </c>
      <c r="Q285" s="38">
        <v>91.008309999999994</v>
      </c>
      <c r="R285" s="38">
        <v>98.37088</v>
      </c>
      <c r="S285" s="38">
        <v>76.588980000000006</v>
      </c>
      <c r="T285" s="38">
        <v>91.008309999999994</v>
      </c>
      <c r="U285" s="38">
        <v>91.008309999999994</v>
      </c>
      <c r="V285" s="38">
        <v>98.37088</v>
      </c>
      <c r="W285" s="38">
        <v>87.1387</v>
      </c>
    </row>
    <row r="286" spans="1:23" x14ac:dyDescent="0.35">
      <c r="A286" s="38" t="s">
        <v>1348</v>
      </c>
      <c r="B286" s="38" t="s">
        <v>1349</v>
      </c>
      <c r="C286" s="38" t="s">
        <v>913</v>
      </c>
      <c r="D286" s="38">
        <v>2265.2796800000001</v>
      </c>
      <c r="E286" s="38">
        <v>2577.3099699999998</v>
      </c>
      <c r="F286" s="38">
        <v>2909.52522</v>
      </c>
      <c r="G286" s="38">
        <v>2909.52522</v>
      </c>
      <c r="H286" s="38">
        <v>31488.368170000002</v>
      </c>
      <c r="I286" s="38">
        <v>2691.7617</v>
      </c>
      <c r="J286" s="38">
        <v>2691.7617</v>
      </c>
      <c r="K286" s="38">
        <v>2691.7617</v>
      </c>
      <c r="L286" s="38">
        <v>2691.7617</v>
      </c>
      <c r="M286" s="38">
        <v>20051.862300000001</v>
      </c>
      <c r="N286" s="38">
        <v>2691.7617</v>
      </c>
      <c r="O286" s="38">
        <v>2691.7617</v>
      </c>
      <c r="P286" s="38">
        <v>2265.2796800000001</v>
      </c>
      <c r="Q286" s="38">
        <v>2691.7617</v>
      </c>
      <c r="R286" s="38">
        <v>2909.52522</v>
      </c>
      <c r="S286" s="38">
        <v>2265.2796800000001</v>
      </c>
      <c r="T286" s="38">
        <v>2691.7617</v>
      </c>
      <c r="U286" s="38">
        <v>2691.7617</v>
      </c>
      <c r="V286" s="38">
        <v>2909.52522</v>
      </c>
      <c r="W286" s="38">
        <v>2577.3099699999998</v>
      </c>
    </row>
    <row r="287" spans="1:23" x14ac:dyDescent="0.35">
      <c r="A287" s="38" t="s">
        <v>572</v>
      </c>
      <c r="B287" s="38" t="s">
        <v>573</v>
      </c>
      <c r="C287" s="38" t="s">
        <v>913</v>
      </c>
      <c r="D287" s="38">
        <v>666.46995000000004</v>
      </c>
      <c r="E287" s="38">
        <v>758.27265</v>
      </c>
      <c r="F287" s="38">
        <v>856.01400000000001</v>
      </c>
      <c r="G287" s="38">
        <v>856.01400000000001</v>
      </c>
      <c r="H287" s="38">
        <v>9264.2207799999996</v>
      </c>
      <c r="I287" s="38">
        <v>791.94560000000001</v>
      </c>
      <c r="J287" s="38">
        <v>791.94560000000001</v>
      </c>
      <c r="K287" s="38">
        <v>791.94560000000001</v>
      </c>
      <c r="L287" s="38">
        <v>791.94560000000001</v>
      </c>
      <c r="M287" s="38">
        <v>5899.4762199999996</v>
      </c>
      <c r="N287" s="38">
        <v>791.94560000000001</v>
      </c>
      <c r="O287" s="38">
        <v>791.94560000000001</v>
      </c>
      <c r="P287" s="38">
        <v>666.46995000000004</v>
      </c>
      <c r="Q287" s="38">
        <v>791.94560000000001</v>
      </c>
      <c r="R287" s="38">
        <v>856.01400000000001</v>
      </c>
      <c r="S287" s="38">
        <v>666.46995000000004</v>
      </c>
      <c r="T287" s="38">
        <v>791.94560000000001</v>
      </c>
      <c r="U287" s="38">
        <v>791.94560000000001</v>
      </c>
      <c r="V287" s="38">
        <v>856.01400000000001</v>
      </c>
      <c r="W287" s="38">
        <v>758.27265</v>
      </c>
    </row>
    <row r="288" spans="1:23" x14ac:dyDescent="0.35">
      <c r="A288" s="38" t="s">
        <v>1350</v>
      </c>
      <c r="B288" s="38" t="s">
        <v>1351</v>
      </c>
      <c r="C288" s="38" t="s">
        <v>913</v>
      </c>
      <c r="D288" s="38">
        <v>466.65602999999999</v>
      </c>
      <c r="E288" s="38">
        <v>530.93542000000002</v>
      </c>
      <c r="F288" s="38">
        <v>599.37300000000005</v>
      </c>
      <c r="G288" s="38">
        <v>599.37300000000005</v>
      </c>
      <c r="H288" s="38">
        <v>6486.7207799999996</v>
      </c>
      <c r="I288" s="38">
        <v>554.51291000000003</v>
      </c>
      <c r="J288" s="38">
        <v>554.51291000000003</v>
      </c>
      <c r="K288" s="38">
        <v>554.51291000000003</v>
      </c>
      <c r="L288" s="38">
        <v>554.51291000000003</v>
      </c>
      <c r="M288" s="38">
        <v>4130.7581</v>
      </c>
      <c r="N288" s="38">
        <v>554.51291000000003</v>
      </c>
      <c r="O288" s="38">
        <v>554.51291000000003</v>
      </c>
      <c r="P288" s="38">
        <v>466.65602999999999</v>
      </c>
      <c r="Q288" s="38">
        <v>554.51291000000003</v>
      </c>
      <c r="R288" s="38">
        <v>599.37300000000005</v>
      </c>
      <c r="S288" s="38">
        <v>466.65602999999999</v>
      </c>
      <c r="T288" s="38">
        <v>554.51291000000003</v>
      </c>
      <c r="U288" s="38">
        <v>554.51291000000003</v>
      </c>
      <c r="V288" s="38">
        <v>599.37300000000005</v>
      </c>
      <c r="W288" s="38">
        <v>530.93542000000002</v>
      </c>
    </row>
    <row r="289" spans="1:23" x14ac:dyDescent="0.35">
      <c r="A289" s="38" t="s">
        <v>1352</v>
      </c>
      <c r="B289" s="38" t="s">
        <v>1353</v>
      </c>
      <c r="C289" s="38" t="s">
        <v>913</v>
      </c>
      <c r="D289" s="38">
        <v>721.75334999999995</v>
      </c>
      <c r="E289" s="38">
        <v>821.17105000000004</v>
      </c>
      <c r="F289" s="38">
        <v>927.02</v>
      </c>
      <c r="G289" s="38">
        <v>927.02</v>
      </c>
      <c r="H289" s="38">
        <v>10032.68398</v>
      </c>
      <c r="I289" s="38">
        <v>857.63715000000002</v>
      </c>
      <c r="J289" s="38">
        <v>857.63715000000002</v>
      </c>
      <c r="K289" s="38">
        <v>857.63715000000002</v>
      </c>
      <c r="L289" s="38">
        <v>857.63715000000002</v>
      </c>
      <c r="M289" s="38">
        <v>6388.83529</v>
      </c>
      <c r="N289" s="38">
        <v>857.63715000000002</v>
      </c>
      <c r="O289" s="38">
        <v>857.63715000000002</v>
      </c>
      <c r="P289" s="38">
        <v>721.75334999999995</v>
      </c>
      <c r="Q289" s="38">
        <v>857.63715000000002</v>
      </c>
      <c r="R289" s="38">
        <v>927.02</v>
      </c>
      <c r="S289" s="38">
        <v>721.75334999999995</v>
      </c>
      <c r="T289" s="38">
        <v>857.63715000000002</v>
      </c>
      <c r="U289" s="38">
        <v>857.63715000000002</v>
      </c>
      <c r="V289" s="38">
        <v>927.02</v>
      </c>
      <c r="W289" s="38">
        <v>821.17105000000004</v>
      </c>
    </row>
    <row r="290" spans="1:23" x14ac:dyDescent="0.35">
      <c r="A290" s="38" t="s">
        <v>1354</v>
      </c>
      <c r="B290" s="38" t="s">
        <v>1355</v>
      </c>
      <c r="C290" s="38" t="s">
        <v>913</v>
      </c>
      <c r="D290" s="38">
        <v>94.022419999999997</v>
      </c>
      <c r="E290" s="38">
        <v>106.97351</v>
      </c>
      <c r="F290" s="38">
        <v>120.7624</v>
      </c>
      <c r="G290" s="38">
        <v>120.7624</v>
      </c>
      <c r="H290" s="38">
        <v>1306.9523799999999</v>
      </c>
      <c r="I290" s="38">
        <v>111.72393</v>
      </c>
      <c r="J290" s="38">
        <v>111.72393</v>
      </c>
      <c r="K290" s="38">
        <v>111.72393</v>
      </c>
      <c r="L290" s="38">
        <v>111.72393</v>
      </c>
      <c r="M290" s="38">
        <v>832.27016000000003</v>
      </c>
      <c r="N290" s="38">
        <v>111.72393</v>
      </c>
      <c r="O290" s="38">
        <v>111.72393</v>
      </c>
      <c r="P290" s="38">
        <v>94.022419999999997</v>
      </c>
      <c r="Q290" s="38">
        <v>111.72393</v>
      </c>
      <c r="R290" s="38">
        <v>120.7624</v>
      </c>
      <c r="S290" s="38">
        <v>94.022419999999997</v>
      </c>
      <c r="T290" s="38">
        <v>111.72393</v>
      </c>
      <c r="U290" s="38">
        <v>111.72393</v>
      </c>
      <c r="V290" s="38">
        <v>120.7624</v>
      </c>
      <c r="W290" s="38">
        <v>106.97351</v>
      </c>
    </row>
    <row r="291" spans="1:23" x14ac:dyDescent="0.35">
      <c r="A291" s="38" t="s">
        <v>1356</v>
      </c>
      <c r="B291" s="38" t="s">
        <v>1357</v>
      </c>
      <c r="C291" s="38" t="s">
        <v>913</v>
      </c>
      <c r="D291" s="38">
        <v>38.918089999999999</v>
      </c>
      <c r="E291" s="38">
        <v>44.278860000000002</v>
      </c>
      <c r="F291" s="38">
        <v>49.986400000000003</v>
      </c>
      <c r="G291" s="38">
        <v>49.986400000000003</v>
      </c>
      <c r="H291" s="38">
        <v>540.97834999999998</v>
      </c>
      <c r="I291" s="38">
        <v>46.245170000000002</v>
      </c>
      <c r="J291" s="38">
        <v>46.245170000000002</v>
      </c>
      <c r="K291" s="38">
        <v>46.245170000000002</v>
      </c>
      <c r="L291" s="38">
        <v>46.245170000000002</v>
      </c>
      <c r="M291" s="38">
        <v>344.49621000000002</v>
      </c>
      <c r="N291" s="38">
        <v>46.245170000000002</v>
      </c>
      <c r="O291" s="38">
        <v>46.245170000000002</v>
      </c>
      <c r="P291" s="38">
        <v>38.918089999999999</v>
      </c>
      <c r="Q291" s="38">
        <v>46.245170000000002</v>
      </c>
      <c r="R291" s="38">
        <v>49.986400000000003</v>
      </c>
      <c r="S291" s="38">
        <v>38.918089999999999</v>
      </c>
      <c r="T291" s="38">
        <v>46.245170000000002</v>
      </c>
      <c r="V291" s="38">
        <v>49.986400000000003</v>
      </c>
      <c r="W291" s="38">
        <v>44.278860000000002</v>
      </c>
    </row>
    <row r="292" spans="1:23" x14ac:dyDescent="0.35">
      <c r="A292" s="38" t="s">
        <v>574</v>
      </c>
      <c r="B292" s="38" t="s">
        <v>575</v>
      </c>
      <c r="C292" s="38" t="s">
        <v>913</v>
      </c>
      <c r="D292" s="38">
        <v>1119.3698099999999</v>
      </c>
      <c r="E292" s="38">
        <v>1273.55708</v>
      </c>
      <c r="F292" s="38">
        <v>1437.7185899999999</v>
      </c>
      <c r="G292" s="38">
        <v>1437.7185899999999</v>
      </c>
      <c r="H292" s="38">
        <v>15559.725</v>
      </c>
      <c r="I292" s="38">
        <v>1330.11249</v>
      </c>
      <c r="J292" s="38">
        <v>1330.11249</v>
      </c>
      <c r="K292" s="38">
        <v>1330.11249</v>
      </c>
      <c r="L292" s="38">
        <v>1330.11249</v>
      </c>
      <c r="M292" s="38">
        <v>9908.4671899999994</v>
      </c>
      <c r="N292" s="38">
        <v>1330.11249</v>
      </c>
      <c r="O292" s="38">
        <v>1330.11249</v>
      </c>
      <c r="P292" s="38">
        <v>1119.3698099999999</v>
      </c>
      <c r="Q292" s="38">
        <v>1330.11249</v>
      </c>
      <c r="R292" s="38">
        <v>1437.7185899999999</v>
      </c>
      <c r="S292" s="38">
        <v>1119.3698099999999</v>
      </c>
      <c r="T292" s="38">
        <v>1330.11249</v>
      </c>
      <c r="U292" s="38">
        <v>1330.11249</v>
      </c>
      <c r="V292" s="38">
        <v>1437.7185899999999</v>
      </c>
      <c r="W292" s="38">
        <v>1273.55708</v>
      </c>
    </row>
    <row r="293" spans="1:23" x14ac:dyDescent="0.35">
      <c r="A293" s="38" t="s">
        <v>1358</v>
      </c>
      <c r="B293" s="38" t="s">
        <v>1359</v>
      </c>
      <c r="C293" s="38" t="s">
        <v>913</v>
      </c>
      <c r="D293" s="38">
        <v>123.48384</v>
      </c>
      <c r="E293" s="38">
        <v>140.49307999999999</v>
      </c>
      <c r="F293" s="38">
        <v>158.60264000000001</v>
      </c>
      <c r="G293" s="38">
        <v>158.60264000000001</v>
      </c>
      <c r="H293" s="38">
        <v>1716.4787899999999</v>
      </c>
      <c r="I293" s="38">
        <v>146.73202000000001</v>
      </c>
      <c r="J293" s="38">
        <v>146.73202000000001</v>
      </c>
      <c r="K293" s="38">
        <v>146.73202000000001</v>
      </c>
      <c r="L293" s="38">
        <v>146.73202000000001</v>
      </c>
      <c r="M293" s="38">
        <v>1093.0574799999999</v>
      </c>
      <c r="N293" s="38">
        <v>146.73202000000001</v>
      </c>
      <c r="O293" s="38">
        <v>146.73202000000001</v>
      </c>
      <c r="P293" s="38">
        <v>123.48384</v>
      </c>
      <c r="Q293" s="38">
        <v>146.73202000000001</v>
      </c>
      <c r="R293" s="38">
        <v>158.60264000000001</v>
      </c>
      <c r="S293" s="38">
        <v>123.48384</v>
      </c>
      <c r="T293" s="38">
        <v>146.73202000000001</v>
      </c>
      <c r="U293" s="38">
        <v>146.73202000000001</v>
      </c>
      <c r="V293" s="38">
        <v>158.60264000000001</v>
      </c>
      <c r="W293" s="38">
        <v>140.49307999999999</v>
      </c>
    </row>
    <row r="294" spans="1:23" x14ac:dyDescent="0.35">
      <c r="A294" s="38" t="s">
        <v>1360</v>
      </c>
      <c r="B294" s="38" t="s">
        <v>1361</v>
      </c>
      <c r="C294" s="38" t="s">
        <v>913</v>
      </c>
      <c r="D294" s="38">
        <v>40.159820000000003</v>
      </c>
      <c r="E294" s="38">
        <v>45.69162</v>
      </c>
      <c r="F294" s="38">
        <v>51.581270000000004</v>
      </c>
      <c r="G294" s="38">
        <v>51.581270000000004</v>
      </c>
      <c r="H294" s="38">
        <v>558.23884999999996</v>
      </c>
      <c r="I294" s="38">
        <v>47.720669999999998</v>
      </c>
      <c r="J294" s="38">
        <v>47.720669999999998</v>
      </c>
      <c r="K294" s="38">
        <v>47.720669999999998</v>
      </c>
      <c r="L294" s="38">
        <v>47.720669999999998</v>
      </c>
      <c r="M294" s="38">
        <v>355.48773</v>
      </c>
      <c r="N294" s="38">
        <v>47.720669999999998</v>
      </c>
      <c r="O294" s="38">
        <v>47.720669999999998</v>
      </c>
      <c r="P294" s="38">
        <v>40.159820000000003</v>
      </c>
      <c r="Q294" s="38">
        <v>47.720669999999998</v>
      </c>
      <c r="R294" s="38">
        <v>51.581270000000004</v>
      </c>
      <c r="S294" s="38">
        <v>40.159820000000003</v>
      </c>
      <c r="T294" s="38">
        <v>47.720669999999998</v>
      </c>
      <c r="U294" s="38">
        <v>47.720669999999998</v>
      </c>
      <c r="V294" s="38">
        <v>51.581270000000004</v>
      </c>
      <c r="W294" s="38">
        <v>45.69162</v>
      </c>
    </row>
    <row r="295" spans="1:23" x14ac:dyDescent="0.35">
      <c r="A295" s="38" t="s">
        <v>1362</v>
      </c>
      <c r="B295" s="38" t="s">
        <v>1363</v>
      </c>
      <c r="C295" s="38" t="s">
        <v>913</v>
      </c>
      <c r="D295" s="38">
        <v>575.1635</v>
      </c>
      <c r="E295" s="38">
        <v>654.38923</v>
      </c>
      <c r="F295" s="38">
        <v>738.74</v>
      </c>
      <c r="G295" s="38">
        <v>738.74</v>
      </c>
      <c r="H295" s="38">
        <v>7995.0216399999999</v>
      </c>
      <c r="I295" s="38">
        <v>683.44898000000001</v>
      </c>
      <c r="J295" s="38">
        <v>683.44898000000001</v>
      </c>
      <c r="K295" s="38">
        <v>683.44898000000001</v>
      </c>
      <c r="L295" s="38">
        <v>683.44898000000001</v>
      </c>
      <c r="M295" s="38">
        <v>5091.2474199999997</v>
      </c>
      <c r="N295" s="38">
        <v>683.44898000000001</v>
      </c>
      <c r="O295" s="38">
        <v>683.44898000000001</v>
      </c>
      <c r="P295" s="38">
        <v>575.1635</v>
      </c>
      <c r="Q295" s="38">
        <v>683.44898000000001</v>
      </c>
      <c r="R295" s="38">
        <v>738.74</v>
      </c>
      <c r="S295" s="38">
        <v>575.1635</v>
      </c>
      <c r="T295" s="38">
        <v>683.44898000000001</v>
      </c>
      <c r="U295" s="38">
        <v>683.44898000000001</v>
      </c>
      <c r="V295" s="38">
        <v>738.74</v>
      </c>
      <c r="W295" s="38">
        <v>654.38923</v>
      </c>
    </row>
    <row r="296" spans="1:23" x14ac:dyDescent="0.35">
      <c r="A296" s="38" t="s">
        <v>1364</v>
      </c>
      <c r="B296" s="38" t="s">
        <v>1365</v>
      </c>
      <c r="C296" s="38" t="s">
        <v>913</v>
      </c>
      <c r="D296" s="38">
        <v>732.72811999999999</v>
      </c>
      <c r="E296" s="38">
        <v>833.65754000000004</v>
      </c>
      <c r="F296" s="38">
        <v>941.11599999999999</v>
      </c>
      <c r="G296" s="38">
        <v>941.11599999999999</v>
      </c>
      <c r="H296" s="38">
        <v>10185.238090000001</v>
      </c>
      <c r="I296" s="38">
        <v>870.67813999999998</v>
      </c>
      <c r="J296" s="38">
        <v>870.67813999999998</v>
      </c>
      <c r="K296" s="38">
        <v>870.67813999999998</v>
      </c>
      <c r="L296" s="38">
        <v>870.67813999999998</v>
      </c>
      <c r="M296" s="38">
        <v>6485.9820799999998</v>
      </c>
      <c r="N296" s="38">
        <v>870.67813999999998</v>
      </c>
      <c r="O296" s="38">
        <v>870.67813999999998</v>
      </c>
      <c r="P296" s="38">
        <v>732.72811999999999</v>
      </c>
      <c r="Q296" s="38">
        <v>870.67813999999998</v>
      </c>
      <c r="R296" s="38">
        <v>941.11599999999999</v>
      </c>
      <c r="S296" s="38">
        <v>732.72811999999999</v>
      </c>
      <c r="T296" s="38">
        <v>870.67813999999998</v>
      </c>
      <c r="U296" s="38">
        <v>870.67813999999998</v>
      </c>
      <c r="V296" s="38">
        <v>941.11599999999999</v>
      </c>
      <c r="W296" s="38">
        <v>833.65754000000004</v>
      </c>
    </row>
    <row r="297" spans="1:23" x14ac:dyDescent="0.35">
      <c r="A297" s="38" t="s">
        <v>1366</v>
      </c>
      <c r="B297" s="38" t="s">
        <v>1367</v>
      </c>
      <c r="C297" s="38" t="s">
        <v>913</v>
      </c>
      <c r="D297" s="38">
        <v>795.78918999999996</v>
      </c>
      <c r="E297" s="38">
        <v>905.40494000000001</v>
      </c>
      <c r="F297" s="38">
        <v>1022.11164</v>
      </c>
      <c r="G297" s="38">
        <v>1022.11164</v>
      </c>
      <c r="H297" s="38">
        <v>11061.814280000001</v>
      </c>
      <c r="I297" s="38">
        <v>945.61166000000003</v>
      </c>
      <c r="J297" s="38">
        <v>945.61166000000003</v>
      </c>
      <c r="K297" s="38">
        <v>945.61166000000003</v>
      </c>
      <c r="L297" s="38">
        <v>945.61166000000003</v>
      </c>
      <c r="M297" s="38">
        <v>7044.1877299999996</v>
      </c>
      <c r="N297" s="38">
        <v>945.61166000000003</v>
      </c>
      <c r="O297" s="38">
        <v>945.61166000000003</v>
      </c>
      <c r="P297" s="38">
        <v>795.78918999999996</v>
      </c>
      <c r="Q297" s="38">
        <v>945.61166000000003</v>
      </c>
      <c r="R297" s="38">
        <v>1022.11164</v>
      </c>
      <c r="S297" s="38">
        <v>795.78918999999996</v>
      </c>
      <c r="T297" s="38">
        <v>945.61166000000003</v>
      </c>
      <c r="U297" s="38">
        <v>945.61166000000003</v>
      </c>
      <c r="V297" s="38">
        <v>1022.11164</v>
      </c>
      <c r="W297" s="38">
        <v>905.40494000000001</v>
      </c>
    </row>
    <row r="298" spans="1:23" x14ac:dyDescent="0.35">
      <c r="A298" s="38" t="s">
        <v>1368</v>
      </c>
      <c r="B298" s="38" t="s">
        <v>1369</v>
      </c>
      <c r="C298" s="38" t="s">
        <v>913</v>
      </c>
      <c r="D298" s="38">
        <v>52.822620000000001</v>
      </c>
      <c r="E298" s="38">
        <v>60.098649999999999</v>
      </c>
      <c r="F298" s="38">
        <v>67.845370000000003</v>
      </c>
      <c r="G298" s="38">
        <v>67.845370000000003</v>
      </c>
      <c r="H298" s="38">
        <v>734.25725</v>
      </c>
      <c r="I298" s="38">
        <v>62.767479999999999</v>
      </c>
      <c r="J298" s="38">
        <v>62.767479999999999</v>
      </c>
      <c r="K298" s="38">
        <v>62.767479999999999</v>
      </c>
      <c r="L298" s="38">
        <v>62.767479999999999</v>
      </c>
      <c r="M298" s="38">
        <v>467.57664</v>
      </c>
      <c r="N298" s="38">
        <v>62.767479999999999</v>
      </c>
      <c r="O298" s="38">
        <v>62.767479999999999</v>
      </c>
      <c r="P298" s="38">
        <v>52.822620000000001</v>
      </c>
      <c r="Q298" s="38">
        <v>62.767479999999999</v>
      </c>
      <c r="R298" s="38">
        <v>67.845370000000003</v>
      </c>
      <c r="S298" s="38">
        <v>52.822620000000001</v>
      </c>
      <c r="T298" s="38">
        <v>62.767479999999999</v>
      </c>
      <c r="U298" s="38">
        <v>62.767479999999999</v>
      </c>
      <c r="V298" s="38">
        <v>67.845370000000003</v>
      </c>
      <c r="W298" s="38">
        <v>60.098649999999999</v>
      </c>
    </row>
    <row r="299" spans="1:23" x14ac:dyDescent="0.35">
      <c r="A299" s="38" t="s">
        <v>1370</v>
      </c>
      <c r="B299" s="38" t="s">
        <v>1371</v>
      </c>
      <c r="C299" s="38" t="s">
        <v>913</v>
      </c>
      <c r="D299" s="38">
        <v>40.096539999999997</v>
      </c>
      <c r="E299" s="38">
        <v>45.619630000000001</v>
      </c>
      <c r="F299" s="38">
        <v>51.5</v>
      </c>
      <c r="G299" s="38">
        <v>51.5</v>
      </c>
      <c r="H299" s="38">
        <v>557.35931000000005</v>
      </c>
      <c r="I299" s="38">
        <v>47.645479999999999</v>
      </c>
      <c r="J299" s="38">
        <v>47.645479999999999</v>
      </c>
      <c r="K299" s="38">
        <v>47.645479999999999</v>
      </c>
      <c r="L299" s="38">
        <v>47.645479999999999</v>
      </c>
      <c r="M299" s="38">
        <v>354.92764</v>
      </c>
      <c r="N299" s="38">
        <v>47.645479999999999</v>
      </c>
      <c r="O299" s="38">
        <v>47.645479999999999</v>
      </c>
      <c r="P299" s="38">
        <v>40.096539999999997</v>
      </c>
      <c r="Q299" s="38">
        <v>47.645479999999999</v>
      </c>
      <c r="R299" s="38">
        <v>51.5</v>
      </c>
      <c r="S299" s="38">
        <v>40.096539999999997</v>
      </c>
      <c r="T299" s="38">
        <v>47.645479999999999</v>
      </c>
      <c r="U299" s="38">
        <v>47.645479999999999</v>
      </c>
      <c r="V299" s="38">
        <v>51.5</v>
      </c>
      <c r="W299" s="38">
        <v>45.619630000000001</v>
      </c>
    </row>
    <row r="300" spans="1:23" x14ac:dyDescent="0.35">
      <c r="A300" s="38" t="s">
        <v>238</v>
      </c>
      <c r="B300" s="38" t="s">
        <v>239</v>
      </c>
      <c r="C300" s="38" t="s">
        <v>913</v>
      </c>
      <c r="D300" s="38">
        <v>39.349110000000003</v>
      </c>
      <c r="E300" s="38">
        <v>44.769240000000003</v>
      </c>
      <c r="F300" s="38">
        <v>50.54</v>
      </c>
      <c r="G300" s="38">
        <v>50.54</v>
      </c>
      <c r="H300" s="38">
        <v>546.96969999999999</v>
      </c>
      <c r="I300" s="38">
        <v>46.757330000000003</v>
      </c>
      <c r="J300" s="38">
        <v>46.757330000000003</v>
      </c>
      <c r="K300" s="38">
        <v>46.757330000000003</v>
      </c>
      <c r="L300" s="38">
        <v>46.757330000000003</v>
      </c>
      <c r="M300" s="38">
        <v>348.31151</v>
      </c>
      <c r="N300" s="38">
        <v>46.757330000000003</v>
      </c>
      <c r="O300" s="38">
        <v>46.757330000000003</v>
      </c>
      <c r="P300" s="38">
        <v>39.349110000000003</v>
      </c>
      <c r="Q300" s="38">
        <v>46.757330000000003</v>
      </c>
      <c r="R300" s="38">
        <v>50.54</v>
      </c>
      <c r="S300" s="38">
        <v>39.349110000000003</v>
      </c>
      <c r="T300" s="38">
        <v>46.757330000000003</v>
      </c>
      <c r="U300" s="38">
        <v>46.757330000000003</v>
      </c>
      <c r="V300" s="38">
        <v>50.54</v>
      </c>
      <c r="W300" s="38">
        <v>44.769240000000003</v>
      </c>
    </row>
    <row r="301" spans="1:23" x14ac:dyDescent="0.35">
      <c r="A301" s="38" t="s">
        <v>243</v>
      </c>
      <c r="B301" s="38" t="s">
        <v>244</v>
      </c>
      <c r="C301" s="38" t="s">
        <v>913</v>
      </c>
      <c r="D301" s="38">
        <v>32.271880000000003</v>
      </c>
      <c r="E301" s="38">
        <v>36.71716</v>
      </c>
      <c r="F301" s="38">
        <v>41.45</v>
      </c>
      <c r="G301" s="38">
        <v>41.45</v>
      </c>
      <c r="H301" s="38">
        <v>448.59307000000001</v>
      </c>
      <c r="I301" s="38">
        <v>38.347670000000001</v>
      </c>
      <c r="J301" s="38">
        <v>38.347670000000001</v>
      </c>
      <c r="K301" s="38">
        <v>38.347670000000001</v>
      </c>
      <c r="L301" s="38">
        <v>38.347670000000001</v>
      </c>
      <c r="M301" s="38">
        <v>285.66505999999998</v>
      </c>
      <c r="N301" s="38">
        <v>38.347670000000001</v>
      </c>
      <c r="O301" s="38">
        <v>38.347670000000001</v>
      </c>
      <c r="P301" s="38">
        <v>32.271880000000003</v>
      </c>
      <c r="Q301" s="38">
        <v>38.347670000000001</v>
      </c>
      <c r="R301" s="38">
        <v>41.45</v>
      </c>
      <c r="S301" s="38">
        <v>32.271880000000003</v>
      </c>
      <c r="T301" s="38">
        <v>38.347670000000001</v>
      </c>
      <c r="U301" s="38">
        <v>38.347670000000001</v>
      </c>
      <c r="V301" s="38">
        <v>41.45</v>
      </c>
      <c r="W301" s="38">
        <v>36.71716</v>
      </c>
    </row>
    <row r="302" spans="1:23" x14ac:dyDescent="0.35">
      <c r="A302" s="38" t="s">
        <v>1372</v>
      </c>
      <c r="B302" s="38" t="s">
        <v>1373</v>
      </c>
      <c r="C302" s="38" t="s">
        <v>913</v>
      </c>
      <c r="D302" s="38">
        <v>41.887259999999998</v>
      </c>
      <c r="E302" s="38">
        <v>47.65701</v>
      </c>
      <c r="F302" s="38">
        <v>53.8</v>
      </c>
      <c r="G302" s="38">
        <v>53.8</v>
      </c>
      <c r="H302" s="38">
        <v>582.25108</v>
      </c>
      <c r="I302" s="38">
        <v>49.773339999999997</v>
      </c>
      <c r="J302" s="38">
        <v>49.773339999999997</v>
      </c>
      <c r="K302" s="38">
        <v>49.773339999999997</v>
      </c>
      <c r="L302" s="38">
        <v>49.773339999999997</v>
      </c>
      <c r="M302" s="38">
        <v>370.77877000000001</v>
      </c>
      <c r="N302" s="38">
        <v>49.773339999999997</v>
      </c>
      <c r="O302" s="38">
        <v>49.773339999999997</v>
      </c>
      <c r="P302" s="38">
        <v>41.887259999999998</v>
      </c>
      <c r="Q302" s="38">
        <v>49.773339999999997</v>
      </c>
      <c r="R302" s="38">
        <v>53.8</v>
      </c>
      <c r="S302" s="38">
        <v>41.887259999999998</v>
      </c>
      <c r="T302" s="38">
        <v>49.773339999999997</v>
      </c>
      <c r="U302" s="38">
        <v>49.773339999999997</v>
      </c>
      <c r="V302" s="38">
        <v>53.8</v>
      </c>
      <c r="W302" s="38">
        <v>47.65701</v>
      </c>
    </row>
    <row r="303" spans="1:23" x14ac:dyDescent="0.35">
      <c r="A303" s="38" t="s">
        <v>1374</v>
      </c>
      <c r="B303" s="38" t="s">
        <v>1375</v>
      </c>
      <c r="C303" s="38" t="s">
        <v>913</v>
      </c>
      <c r="D303" s="38">
        <v>17.541260000000001</v>
      </c>
      <c r="E303" s="38">
        <v>19.95748</v>
      </c>
      <c r="F303" s="38">
        <v>22.53</v>
      </c>
      <c r="G303" s="38">
        <v>22.53</v>
      </c>
      <c r="H303" s="38">
        <v>243.83116999999999</v>
      </c>
      <c r="I303" s="38">
        <v>20.84374</v>
      </c>
      <c r="J303" s="38">
        <v>20.84374</v>
      </c>
      <c r="K303" s="38">
        <v>20.84374</v>
      </c>
      <c r="L303" s="38">
        <v>20.84374</v>
      </c>
      <c r="M303" s="38">
        <v>155.27223000000001</v>
      </c>
      <c r="N303" s="38">
        <v>20.84374</v>
      </c>
      <c r="O303" s="38">
        <v>20.84374</v>
      </c>
      <c r="P303" s="38">
        <v>17.541260000000001</v>
      </c>
      <c r="Q303" s="38">
        <v>20.84374</v>
      </c>
      <c r="R303" s="38">
        <v>22.53</v>
      </c>
      <c r="S303" s="38">
        <v>17.541260000000001</v>
      </c>
      <c r="T303" s="38">
        <v>20.84374</v>
      </c>
      <c r="U303" s="38">
        <v>20.84374</v>
      </c>
      <c r="V303" s="38">
        <v>22.53</v>
      </c>
      <c r="W303" s="38">
        <v>19.95748</v>
      </c>
    </row>
    <row r="304" spans="1:23" x14ac:dyDescent="0.35">
      <c r="A304" s="38" t="s">
        <v>1376</v>
      </c>
      <c r="B304" s="38" t="s">
        <v>1377</v>
      </c>
      <c r="C304" s="38" t="s">
        <v>913</v>
      </c>
      <c r="D304" s="38">
        <v>48.037990000000001</v>
      </c>
      <c r="E304" s="38">
        <v>54.654969999999999</v>
      </c>
      <c r="F304" s="38">
        <v>61.7</v>
      </c>
      <c r="G304" s="38">
        <v>61.7</v>
      </c>
      <c r="H304" s="38">
        <v>667.74892</v>
      </c>
      <c r="I304" s="38">
        <v>57.082059999999998</v>
      </c>
      <c r="J304" s="38">
        <v>57.082059999999998</v>
      </c>
      <c r="K304" s="38">
        <v>57.082059999999998</v>
      </c>
      <c r="L304" s="38">
        <v>57.082059999999998</v>
      </c>
      <c r="M304" s="38">
        <v>425.22397999999998</v>
      </c>
      <c r="N304" s="38">
        <v>57.082059999999998</v>
      </c>
      <c r="O304" s="38">
        <v>57.082059999999998</v>
      </c>
      <c r="P304" s="38">
        <v>48.037990000000001</v>
      </c>
      <c r="Q304" s="38">
        <v>57.082059999999998</v>
      </c>
      <c r="R304" s="38">
        <v>61.7</v>
      </c>
      <c r="S304" s="38">
        <v>48.037990000000001</v>
      </c>
      <c r="T304" s="38">
        <v>57.082059999999998</v>
      </c>
      <c r="U304" s="38">
        <v>57.082059999999998</v>
      </c>
      <c r="V304" s="38">
        <v>61.7</v>
      </c>
      <c r="W304" s="38">
        <v>54.654969999999999</v>
      </c>
    </row>
    <row r="305" spans="1:23" x14ac:dyDescent="0.35">
      <c r="A305" s="38" t="s">
        <v>1378</v>
      </c>
      <c r="B305" s="38" t="s">
        <v>1379</v>
      </c>
      <c r="C305" s="38" t="s">
        <v>913</v>
      </c>
      <c r="D305" s="38">
        <v>56.1663</v>
      </c>
      <c r="E305" s="38">
        <v>63.902909999999999</v>
      </c>
      <c r="F305" s="38">
        <v>72.14</v>
      </c>
      <c r="G305" s="38">
        <v>72.14</v>
      </c>
      <c r="H305" s="38">
        <v>780.73593000000005</v>
      </c>
      <c r="I305" s="38">
        <v>66.740679999999998</v>
      </c>
      <c r="J305" s="38">
        <v>66.740679999999998</v>
      </c>
      <c r="K305" s="38">
        <v>66.740679999999998</v>
      </c>
      <c r="L305" s="38">
        <v>66.740679999999998</v>
      </c>
      <c r="M305" s="38">
        <v>497.17435999999998</v>
      </c>
      <c r="N305" s="38">
        <v>66.740679999999998</v>
      </c>
      <c r="O305" s="38">
        <v>66.740679999999998</v>
      </c>
      <c r="P305" s="38">
        <v>56.1663</v>
      </c>
      <c r="Q305" s="38">
        <v>66.740679999999998</v>
      </c>
      <c r="R305" s="38">
        <v>72.14</v>
      </c>
      <c r="S305" s="38">
        <v>56.1663</v>
      </c>
      <c r="T305" s="38">
        <v>66.740679999999998</v>
      </c>
      <c r="U305" s="38">
        <v>66.740679999999998</v>
      </c>
      <c r="V305" s="38">
        <v>72.14</v>
      </c>
      <c r="W305" s="38">
        <v>63.902909999999999</v>
      </c>
    </row>
    <row r="306" spans="1:23" x14ac:dyDescent="0.35">
      <c r="A306" s="38" t="s">
        <v>1380</v>
      </c>
      <c r="B306" s="38" t="s">
        <v>1381</v>
      </c>
      <c r="C306" s="38" t="s">
        <v>910</v>
      </c>
      <c r="D306" s="38">
        <v>164.59826000000001</v>
      </c>
      <c r="E306" s="38">
        <v>187.27079000000001</v>
      </c>
      <c r="F306" s="38">
        <v>211.41</v>
      </c>
      <c r="G306" s="38">
        <v>211.41</v>
      </c>
      <c r="H306" s="38">
        <v>2287.9870099999998</v>
      </c>
      <c r="I306" s="38">
        <v>195.58700999999999</v>
      </c>
      <c r="J306" s="38">
        <v>195.58700999999999</v>
      </c>
      <c r="K306" s="38">
        <v>195.58700999999999</v>
      </c>
      <c r="L306" s="38">
        <v>195.58700999999999</v>
      </c>
      <c r="M306" s="38">
        <v>1456.9951799999999</v>
      </c>
      <c r="N306" s="38">
        <v>195.58700999999999</v>
      </c>
      <c r="O306" s="38">
        <v>195.58700999999999</v>
      </c>
      <c r="Q306" s="38">
        <v>195.58700999999999</v>
      </c>
      <c r="R306" s="38">
        <v>211.41</v>
      </c>
      <c r="T306" s="38">
        <v>195.58700999999999</v>
      </c>
      <c r="U306" s="38">
        <v>195.58700999999999</v>
      </c>
      <c r="V306" s="38">
        <v>211.41</v>
      </c>
      <c r="W306" s="38">
        <v>187.27079000000001</v>
      </c>
    </row>
    <row r="307" spans="1:23" x14ac:dyDescent="0.35">
      <c r="A307" s="38" t="s">
        <v>1382</v>
      </c>
      <c r="B307" s="38" t="s">
        <v>1383</v>
      </c>
      <c r="C307" s="38" t="s">
        <v>913</v>
      </c>
      <c r="D307" s="38">
        <v>127.92171</v>
      </c>
      <c r="E307" s="38">
        <v>145.54223999999999</v>
      </c>
      <c r="F307" s="38">
        <v>164.30264</v>
      </c>
      <c r="G307" s="38">
        <v>164.30264</v>
      </c>
      <c r="H307" s="38">
        <v>1778.1670999999999</v>
      </c>
      <c r="I307" s="38">
        <v>152.00540000000001</v>
      </c>
      <c r="J307" s="38">
        <v>152.00540000000001</v>
      </c>
      <c r="K307" s="38">
        <v>152.00540000000001</v>
      </c>
      <c r="L307" s="38">
        <v>152.00540000000001</v>
      </c>
      <c r="M307" s="38">
        <v>1132.3407299999999</v>
      </c>
      <c r="N307" s="38">
        <v>152.00540000000001</v>
      </c>
      <c r="O307" s="38">
        <v>152.00540000000001</v>
      </c>
      <c r="P307" s="38">
        <v>127.92171</v>
      </c>
      <c r="Q307" s="38">
        <v>152.00540000000001</v>
      </c>
      <c r="R307" s="38">
        <v>164.30264</v>
      </c>
      <c r="S307" s="38">
        <v>127.92171</v>
      </c>
      <c r="T307" s="38">
        <v>152.00540000000001</v>
      </c>
      <c r="U307" s="38">
        <v>152.00540000000001</v>
      </c>
      <c r="V307" s="38">
        <v>164.30264</v>
      </c>
      <c r="W307" s="38">
        <v>145.54223999999999</v>
      </c>
    </row>
    <row r="308" spans="1:23" x14ac:dyDescent="0.35">
      <c r="A308" s="38" t="s">
        <v>1384</v>
      </c>
      <c r="B308" s="38" t="s">
        <v>1385</v>
      </c>
      <c r="C308" s="38" t="s">
        <v>913</v>
      </c>
      <c r="D308" s="38">
        <v>30.97166</v>
      </c>
      <c r="E308" s="38">
        <v>35.237839999999998</v>
      </c>
      <c r="F308" s="38">
        <v>39.78</v>
      </c>
      <c r="G308" s="38">
        <v>39.78</v>
      </c>
      <c r="H308" s="38">
        <v>430.51947999999999</v>
      </c>
      <c r="I308" s="38">
        <v>36.802660000000003</v>
      </c>
      <c r="J308" s="38">
        <v>36.802660000000003</v>
      </c>
      <c r="K308" s="38">
        <v>36.802660000000003</v>
      </c>
      <c r="L308" s="38">
        <v>36.802660000000003</v>
      </c>
      <c r="M308" s="38">
        <v>274.15575000000001</v>
      </c>
      <c r="N308" s="38">
        <v>36.802660000000003</v>
      </c>
      <c r="O308" s="38">
        <v>36.802660000000003</v>
      </c>
      <c r="P308" s="38">
        <v>30.97166</v>
      </c>
      <c r="Q308" s="38">
        <v>36.802660000000003</v>
      </c>
      <c r="R308" s="38">
        <v>39.78</v>
      </c>
      <c r="S308" s="38">
        <v>30.97166</v>
      </c>
      <c r="T308" s="38">
        <v>36.802660000000003</v>
      </c>
      <c r="U308" s="38">
        <v>36.802660000000003</v>
      </c>
      <c r="V308" s="38">
        <v>39.78</v>
      </c>
      <c r="W308" s="38">
        <v>35.237839999999998</v>
      </c>
    </row>
    <row r="309" spans="1:23" x14ac:dyDescent="0.35">
      <c r="A309" s="38" t="s">
        <v>1386</v>
      </c>
      <c r="B309" s="38" t="s">
        <v>1387</v>
      </c>
      <c r="C309" s="38" t="s">
        <v>913</v>
      </c>
      <c r="D309" s="38">
        <v>45.032699999999998</v>
      </c>
      <c r="E309" s="38">
        <v>51.235720000000001</v>
      </c>
      <c r="F309" s="38">
        <v>57.84</v>
      </c>
      <c r="G309" s="38">
        <v>57.84</v>
      </c>
      <c r="H309" s="38">
        <v>625.97402999999997</v>
      </c>
      <c r="I309" s="38">
        <v>53.510959999999997</v>
      </c>
      <c r="J309" s="38">
        <v>53.510959999999997</v>
      </c>
      <c r="K309" s="38">
        <v>53.510959999999997</v>
      </c>
      <c r="L309" s="38">
        <v>53.510959999999997</v>
      </c>
      <c r="M309" s="38">
        <v>398.62164000000001</v>
      </c>
      <c r="N309" s="38">
        <v>53.510959999999997</v>
      </c>
      <c r="O309" s="38">
        <v>53.510959999999997</v>
      </c>
      <c r="P309" s="38">
        <v>45.032699999999998</v>
      </c>
      <c r="Q309" s="38">
        <v>53.510959999999997</v>
      </c>
      <c r="R309" s="38">
        <v>57.84</v>
      </c>
      <c r="S309" s="38">
        <v>45.032699999999998</v>
      </c>
      <c r="T309" s="38">
        <v>53.510959999999997</v>
      </c>
      <c r="U309" s="38">
        <v>53.510959999999997</v>
      </c>
      <c r="V309" s="38">
        <v>57.84</v>
      </c>
      <c r="W309" s="38">
        <v>51.235720000000001</v>
      </c>
    </row>
    <row r="310" spans="1:23" x14ac:dyDescent="0.35">
      <c r="A310" s="38" t="s">
        <v>1388</v>
      </c>
      <c r="B310" s="38" t="s">
        <v>1389</v>
      </c>
      <c r="C310" s="38" t="s">
        <v>910</v>
      </c>
      <c r="D310" s="38">
        <v>205.03067999999999</v>
      </c>
      <c r="E310" s="38">
        <v>233.27258</v>
      </c>
      <c r="F310" s="38">
        <v>263.34141</v>
      </c>
      <c r="G310" s="38">
        <v>263.34141</v>
      </c>
      <c r="H310" s="38">
        <v>2850.0152600000001</v>
      </c>
      <c r="I310" s="38">
        <v>243.63160999999999</v>
      </c>
      <c r="J310" s="38">
        <v>243.63160999999999</v>
      </c>
      <c r="K310" s="38">
        <v>243.63160999999999</v>
      </c>
      <c r="L310" s="38">
        <v>243.63160999999999</v>
      </c>
      <c r="M310" s="38">
        <v>1814.896</v>
      </c>
      <c r="N310" s="38">
        <v>243.63160999999999</v>
      </c>
      <c r="O310" s="38">
        <v>243.63160999999999</v>
      </c>
      <c r="Q310" s="38">
        <v>243.63160999999999</v>
      </c>
      <c r="R310" s="38">
        <v>263.34141</v>
      </c>
      <c r="T310" s="38">
        <v>243.63160999999999</v>
      </c>
      <c r="U310" s="38">
        <v>243.63160999999999</v>
      </c>
      <c r="V310" s="38">
        <v>263.34141</v>
      </c>
      <c r="W310" s="38">
        <v>233.27258</v>
      </c>
    </row>
    <row r="311" spans="1:23" x14ac:dyDescent="0.35">
      <c r="A311" s="38" t="s">
        <v>1390</v>
      </c>
      <c r="B311" s="38" t="s">
        <v>1391</v>
      </c>
      <c r="C311" s="38" t="s">
        <v>913</v>
      </c>
      <c r="D311" s="38">
        <v>522.14263000000005</v>
      </c>
      <c r="E311" s="38">
        <v>594.06502</v>
      </c>
      <c r="F311" s="38">
        <v>670.64</v>
      </c>
      <c r="G311" s="38">
        <v>670.64</v>
      </c>
      <c r="H311" s="38">
        <v>7258.0086600000004</v>
      </c>
      <c r="I311" s="38">
        <v>620.44592</v>
      </c>
      <c r="J311" s="38">
        <v>620.44592</v>
      </c>
      <c r="K311" s="38">
        <v>620.44592</v>
      </c>
      <c r="L311" s="38">
        <v>620.44592</v>
      </c>
      <c r="M311" s="38">
        <v>4621.9159200000004</v>
      </c>
      <c r="N311" s="38">
        <v>620.44592</v>
      </c>
      <c r="O311" s="38">
        <v>620.44592</v>
      </c>
      <c r="P311" s="38">
        <v>522.14263000000005</v>
      </c>
      <c r="Q311" s="38">
        <v>620.44592</v>
      </c>
      <c r="R311" s="38">
        <v>670.64</v>
      </c>
      <c r="S311" s="38">
        <v>522.14263000000005</v>
      </c>
      <c r="T311" s="38">
        <v>620.44592</v>
      </c>
      <c r="U311" s="38">
        <v>620.44592</v>
      </c>
      <c r="V311" s="38">
        <v>670.64</v>
      </c>
      <c r="W311" s="38">
        <v>594.06502</v>
      </c>
    </row>
    <row r="312" spans="1:23" x14ac:dyDescent="0.35">
      <c r="A312" s="38" t="s">
        <v>1392</v>
      </c>
      <c r="B312" s="38" t="s">
        <v>1393</v>
      </c>
      <c r="C312" s="38" t="s">
        <v>913</v>
      </c>
      <c r="D312" s="38">
        <v>1754.85832</v>
      </c>
      <c r="E312" s="38">
        <v>1996.5807600000001</v>
      </c>
      <c r="F312" s="38">
        <v>2253.94002</v>
      </c>
      <c r="G312" s="38">
        <v>2253.94002</v>
      </c>
      <c r="H312" s="38">
        <v>24393.290249999998</v>
      </c>
      <c r="I312" s="38">
        <v>2085.2438000000002</v>
      </c>
      <c r="J312" s="38">
        <v>2085.2438000000002</v>
      </c>
      <c r="K312" s="38">
        <v>2085.2438000000002</v>
      </c>
      <c r="L312" s="38">
        <v>2085.2438000000002</v>
      </c>
      <c r="M312" s="38">
        <v>15533.70103</v>
      </c>
      <c r="N312" s="38">
        <v>2085.2438000000002</v>
      </c>
      <c r="O312" s="38">
        <v>2085.2438000000002</v>
      </c>
      <c r="P312" s="38">
        <v>1754.85832</v>
      </c>
      <c r="Q312" s="38">
        <v>2085.2438000000002</v>
      </c>
      <c r="R312" s="38">
        <v>2253.94002</v>
      </c>
      <c r="S312" s="38">
        <v>1754.85832</v>
      </c>
      <c r="T312" s="38">
        <v>2085.2438000000002</v>
      </c>
      <c r="U312" s="38">
        <v>2085.2438000000002</v>
      </c>
      <c r="V312" s="38">
        <v>2253.94002</v>
      </c>
      <c r="W312" s="38">
        <v>1996.5807600000001</v>
      </c>
    </row>
    <row r="313" spans="1:23" x14ac:dyDescent="0.35">
      <c r="A313" s="38" t="s">
        <v>1394</v>
      </c>
      <c r="B313" s="38" t="s">
        <v>1395</v>
      </c>
      <c r="C313" s="38" t="s">
        <v>916</v>
      </c>
      <c r="D313" s="38">
        <v>526.10175000000004</v>
      </c>
      <c r="E313" s="38">
        <v>598.56948</v>
      </c>
      <c r="F313" s="38">
        <v>675.72509000000002</v>
      </c>
      <c r="G313" s="38">
        <v>675.72509000000002</v>
      </c>
      <c r="H313" s="38">
        <v>7313.0420999999997</v>
      </c>
      <c r="I313" s="38">
        <v>625.15042000000005</v>
      </c>
      <c r="J313" s="38">
        <v>625.15042000000005</v>
      </c>
      <c r="K313" s="38">
        <v>625.15042000000005</v>
      </c>
      <c r="L313" s="38">
        <v>625.15042000000005</v>
      </c>
      <c r="M313" s="38">
        <v>4656.9613399999998</v>
      </c>
      <c r="N313" s="38">
        <v>625.15042000000005</v>
      </c>
      <c r="O313" s="38">
        <v>625.15042000000005</v>
      </c>
      <c r="P313" s="38">
        <v>526.10175000000004</v>
      </c>
      <c r="R313" s="38">
        <v>675.72509000000002</v>
      </c>
      <c r="S313" s="38">
        <v>526.10175000000004</v>
      </c>
      <c r="U313" s="38">
        <v>625.15042000000005</v>
      </c>
      <c r="V313" s="38">
        <v>675.72509000000002</v>
      </c>
    </row>
    <row r="314" spans="1:23" x14ac:dyDescent="0.35">
      <c r="A314" s="38" t="s">
        <v>1396</v>
      </c>
      <c r="B314" s="38" t="s">
        <v>1397</v>
      </c>
      <c r="C314" s="38" t="s">
        <v>913</v>
      </c>
      <c r="D314" s="38">
        <v>173.51</v>
      </c>
      <c r="E314" s="38">
        <v>197.41007999999999</v>
      </c>
      <c r="F314" s="38">
        <v>222.85624000000001</v>
      </c>
      <c r="G314" s="38">
        <v>222.85624000000001</v>
      </c>
      <c r="H314" s="38">
        <v>2411.8640700000001</v>
      </c>
      <c r="I314" s="38">
        <v>206.17655999999999</v>
      </c>
      <c r="J314" s="38">
        <v>206.17655999999999</v>
      </c>
      <c r="K314" s="38">
        <v>206.17655999999999</v>
      </c>
      <c r="L314" s="38">
        <v>206.17655999999999</v>
      </c>
      <c r="M314" s="38">
        <v>1535.8803600000001</v>
      </c>
      <c r="N314" s="38">
        <v>206.17655999999999</v>
      </c>
      <c r="O314" s="38">
        <v>206.17655999999999</v>
      </c>
      <c r="P314" s="38">
        <v>173.51</v>
      </c>
      <c r="Q314" s="38">
        <v>206.17655999999999</v>
      </c>
      <c r="R314" s="38">
        <v>222.85624000000001</v>
      </c>
      <c r="S314" s="38">
        <v>173.51</v>
      </c>
      <c r="T314" s="38">
        <v>206.17655999999999</v>
      </c>
      <c r="U314" s="38">
        <v>206.17655999999999</v>
      </c>
      <c r="V314" s="38">
        <v>222.85624000000001</v>
      </c>
      <c r="W314" s="38">
        <v>197.41007999999999</v>
      </c>
    </row>
    <row r="315" spans="1:23" x14ac:dyDescent="0.35">
      <c r="A315" s="38" t="s">
        <v>1398</v>
      </c>
      <c r="B315" s="38" t="s">
        <v>1399</v>
      </c>
      <c r="C315" s="38" t="s">
        <v>910</v>
      </c>
      <c r="D315" s="38">
        <v>62.18468</v>
      </c>
      <c r="E315" s="38">
        <v>70.750290000000007</v>
      </c>
      <c r="F315" s="38">
        <v>79.87</v>
      </c>
      <c r="G315" s="38">
        <v>79.87</v>
      </c>
      <c r="H315" s="38">
        <v>864.39394000000004</v>
      </c>
      <c r="I315" s="38">
        <v>73.892129999999995</v>
      </c>
      <c r="J315" s="38">
        <v>73.892129999999995</v>
      </c>
      <c r="K315" s="38">
        <v>73.892129999999995</v>
      </c>
      <c r="L315" s="38">
        <v>73.892129999999995</v>
      </c>
      <c r="M315" s="38">
        <v>550.44797000000005</v>
      </c>
      <c r="N315" s="38">
        <v>73.892129999999995</v>
      </c>
      <c r="O315" s="38">
        <v>73.892129999999995</v>
      </c>
      <c r="P315" s="38">
        <v>62.18468</v>
      </c>
      <c r="Q315" s="38">
        <v>73.892129999999995</v>
      </c>
      <c r="R315" s="38">
        <v>79.87</v>
      </c>
      <c r="S315" s="38">
        <v>62.18468</v>
      </c>
      <c r="T315" s="38">
        <v>73.892129999999995</v>
      </c>
      <c r="U315" s="38">
        <v>73.892129999999995</v>
      </c>
      <c r="V315" s="38">
        <v>79.87</v>
      </c>
      <c r="W315" s="38">
        <v>70.750290000000007</v>
      </c>
    </row>
    <row r="316" spans="1:23" x14ac:dyDescent="0.35">
      <c r="A316" s="38" t="s">
        <v>1400</v>
      </c>
      <c r="B316" s="38" t="s">
        <v>1401</v>
      </c>
      <c r="C316" s="38" t="s">
        <v>916</v>
      </c>
      <c r="D316" s="38">
        <v>262333.84960000002</v>
      </c>
      <c r="E316" s="38">
        <v>298468.94894999999</v>
      </c>
      <c r="F316" s="38">
        <v>69647.145640000002</v>
      </c>
      <c r="G316" s="38">
        <v>336941.59645999997</v>
      </c>
      <c r="H316" s="38">
        <v>3646554.0734299999</v>
      </c>
      <c r="I316" s="38">
        <v>311723.19020999997</v>
      </c>
      <c r="J316" s="38">
        <v>311723.19020999997</v>
      </c>
      <c r="K316" s="38">
        <v>311723.19020999997</v>
      </c>
      <c r="L316" s="38">
        <v>311723.19020999997</v>
      </c>
      <c r="M316" s="38">
        <v>2322133.6763499998</v>
      </c>
      <c r="N316" s="38">
        <v>311723.19020999997</v>
      </c>
      <c r="O316" s="38">
        <v>311723.19020999997</v>
      </c>
      <c r="P316" s="38">
        <v>262333.84960000002</v>
      </c>
      <c r="R316" s="38">
        <v>69647.145640000002</v>
      </c>
      <c r="S316" s="38">
        <v>262333.84960000002</v>
      </c>
      <c r="V316" s="38">
        <v>69647.145640000002</v>
      </c>
    </row>
    <row r="317" spans="1:23" x14ac:dyDescent="0.35">
      <c r="A317" s="38" t="s">
        <v>1402</v>
      </c>
      <c r="B317" s="38" t="s">
        <v>1403</v>
      </c>
      <c r="C317" s="38" t="s">
        <v>916</v>
      </c>
      <c r="D317" s="38">
        <v>895.35969999999998</v>
      </c>
      <c r="E317" s="38">
        <v>1018.69076</v>
      </c>
      <c r="F317" s="38">
        <v>1150</v>
      </c>
      <c r="G317" s="38">
        <v>1150</v>
      </c>
      <c r="H317" s="38">
        <v>12445.88744</v>
      </c>
      <c r="I317" s="38">
        <v>1063.92821</v>
      </c>
      <c r="J317" s="38">
        <v>1063.92821</v>
      </c>
      <c r="K317" s="38">
        <v>1063.92821</v>
      </c>
      <c r="L317" s="38">
        <v>1063.92821</v>
      </c>
      <c r="M317" s="38">
        <v>7925.5685700000004</v>
      </c>
      <c r="N317" s="38">
        <v>1063.92821</v>
      </c>
      <c r="O317" s="38">
        <v>1063.92821</v>
      </c>
      <c r="P317" s="38">
        <v>895.35969999999998</v>
      </c>
      <c r="R317" s="38">
        <v>1150</v>
      </c>
      <c r="S317" s="38">
        <v>895.35969999999998</v>
      </c>
      <c r="U317" s="38">
        <v>1063.92821</v>
      </c>
      <c r="V317" s="38">
        <v>1150</v>
      </c>
    </row>
    <row r="318" spans="1:23" x14ac:dyDescent="0.35">
      <c r="A318" s="38" t="s">
        <v>1404</v>
      </c>
      <c r="B318" s="38" t="s">
        <v>1405</v>
      </c>
      <c r="C318" s="38" t="s">
        <v>916</v>
      </c>
      <c r="D318" s="38">
        <v>84.202740000000006</v>
      </c>
      <c r="E318" s="38">
        <v>95.801220000000001</v>
      </c>
      <c r="F318" s="38">
        <v>108.15</v>
      </c>
      <c r="G318" s="38">
        <v>108.15</v>
      </c>
      <c r="H318" s="38">
        <v>1170.4545499999999</v>
      </c>
      <c r="I318" s="38">
        <v>100.05551</v>
      </c>
      <c r="J318" s="38">
        <v>100.05551</v>
      </c>
      <c r="K318" s="38">
        <v>100.05551</v>
      </c>
      <c r="N318" s="38">
        <v>100.05551</v>
      </c>
      <c r="O318" s="38">
        <v>100.05551</v>
      </c>
      <c r="P318" s="38">
        <v>84.202740000000006</v>
      </c>
      <c r="R318" s="38">
        <v>108.15</v>
      </c>
      <c r="S318" s="38">
        <v>84.202740000000006</v>
      </c>
      <c r="U318" s="38">
        <v>100.05551</v>
      </c>
      <c r="V318" s="38">
        <v>108.15</v>
      </c>
    </row>
    <row r="319" spans="1:23" x14ac:dyDescent="0.35">
      <c r="A319" s="38" t="s">
        <v>1406</v>
      </c>
      <c r="B319" s="38" t="s">
        <v>1407</v>
      </c>
      <c r="C319" s="38" t="s">
        <v>913</v>
      </c>
      <c r="D319" s="38">
        <v>612.88433999999995</v>
      </c>
      <c r="E319" s="38">
        <v>697.30591000000004</v>
      </c>
      <c r="F319" s="38">
        <v>787.18863999999996</v>
      </c>
      <c r="G319" s="38">
        <v>787.18863999999996</v>
      </c>
      <c r="H319" s="38">
        <v>8519.3575700000001</v>
      </c>
      <c r="I319" s="38">
        <v>728.27148</v>
      </c>
      <c r="J319" s="38">
        <v>728.27148</v>
      </c>
      <c r="K319" s="38">
        <v>728.27148</v>
      </c>
      <c r="L319" s="38">
        <v>728.27148</v>
      </c>
      <c r="M319" s="38">
        <v>5425.1456900000003</v>
      </c>
      <c r="N319" s="38">
        <v>728.27148</v>
      </c>
      <c r="O319" s="38">
        <v>728.27148</v>
      </c>
      <c r="P319" s="38">
        <v>612.88433999999995</v>
      </c>
      <c r="Q319" s="38">
        <v>728.27148</v>
      </c>
      <c r="R319" s="38">
        <v>787.18863999999996</v>
      </c>
      <c r="S319" s="38">
        <v>612.88433999999995</v>
      </c>
      <c r="T319" s="38">
        <v>728.27148</v>
      </c>
      <c r="U319" s="38">
        <v>728.27148</v>
      </c>
      <c r="V319" s="38">
        <v>787.18863999999996</v>
      </c>
      <c r="W319" s="38">
        <v>697.30591000000004</v>
      </c>
    </row>
    <row r="320" spans="1:23" x14ac:dyDescent="0.35">
      <c r="A320" s="38" t="s">
        <v>1408</v>
      </c>
      <c r="B320" s="38" t="s">
        <v>1409</v>
      </c>
      <c r="C320" s="38" t="s">
        <v>913</v>
      </c>
      <c r="D320" s="38">
        <v>1259.0696</v>
      </c>
      <c r="E320" s="38">
        <v>1432.4997800000001</v>
      </c>
      <c r="F320" s="38">
        <v>1617.1489999999999</v>
      </c>
      <c r="G320" s="38">
        <v>1617.1489999999999</v>
      </c>
      <c r="H320" s="38">
        <v>17501.612550000002</v>
      </c>
      <c r="I320" s="38">
        <v>1496.1134199999999</v>
      </c>
      <c r="J320" s="38">
        <v>1496.1134199999999</v>
      </c>
      <c r="K320" s="38">
        <v>1496.1134199999999</v>
      </c>
      <c r="L320" s="38">
        <v>1496.1134199999999</v>
      </c>
      <c r="M320" s="38">
        <v>11145.06547</v>
      </c>
      <c r="N320" s="38">
        <v>1496.1134199999999</v>
      </c>
      <c r="O320" s="38">
        <v>1496.1134199999999</v>
      </c>
      <c r="P320" s="38">
        <v>1259.0696</v>
      </c>
      <c r="Q320" s="38">
        <v>1496.1134199999999</v>
      </c>
      <c r="R320" s="38">
        <v>1617.1489999999999</v>
      </c>
      <c r="S320" s="38">
        <v>1259.0696</v>
      </c>
      <c r="T320" s="38">
        <v>1496.1134199999999</v>
      </c>
      <c r="U320" s="38">
        <v>1496.1134199999999</v>
      </c>
      <c r="V320" s="38">
        <v>1617.1489999999999</v>
      </c>
      <c r="W320" s="38">
        <v>1432.4997800000001</v>
      </c>
    </row>
    <row r="321" spans="1:23" x14ac:dyDescent="0.35">
      <c r="A321" s="38" t="s">
        <v>1410</v>
      </c>
      <c r="B321" s="38" t="s">
        <v>1411</v>
      </c>
      <c r="C321" s="38" t="s">
        <v>916</v>
      </c>
      <c r="D321" s="38">
        <v>4727.5733399999999</v>
      </c>
      <c r="E321" s="38">
        <v>5378.7715500000004</v>
      </c>
      <c r="F321" s="38">
        <v>6072.0951999999997</v>
      </c>
      <c r="G321" s="38">
        <v>6072.0951999999997</v>
      </c>
      <c r="I321" s="38">
        <v>5617.6290099999997</v>
      </c>
      <c r="J321" s="38">
        <v>5617.6290099999997</v>
      </c>
      <c r="K321" s="38">
        <v>5617.6290099999997</v>
      </c>
      <c r="L321" s="38">
        <v>5617.6290099999997</v>
      </c>
      <c r="M321" s="38">
        <v>41847.658159999999</v>
      </c>
      <c r="N321" s="38">
        <v>5617.6290099999997</v>
      </c>
      <c r="O321" s="38">
        <v>5617.6290099999997</v>
      </c>
      <c r="P321" s="38">
        <v>4727.5733399999999</v>
      </c>
      <c r="R321" s="38">
        <v>6072.0951999999997</v>
      </c>
      <c r="S321" s="38">
        <v>4727.5733399999999</v>
      </c>
      <c r="V321" s="38">
        <v>6072.0951999999997</v>
      </c>
    </row>
    <row r="322" spans="1:23" x14ac:dyDescent="0.35">
      <c r="A322" s="38" t="s">
        <v>1412</v>
      </c>
      <c r="B322" s="38" t="s">
        <v>1413</v>
      </c>
      <c r="C322" s="38" t="s">
        <v>916</v>
      </c>
      <c r="D322" s="38">
        <v>1244.1606999999999</v>
      </c>
      <c r="E322" s="38">
        <v>1415.5372500000001</v>
      </c>
      <c r="F322" s="38">
        <v>1598</v>
      </c>
      <c r="G322" s="38">
        <v>1598</v>
      </c>
      <c r="H322" s="38">
        <v>17294.372289999999</v>
      </c>
      <c r="I322" s="38">
        <v>1478.3976299999999</v>
      </c>
      <c r="J322" s="38">
        <v>1478.3976299999999</v>
      </c>
      <c r="K322" s="38">
        <v>1478.3976299999999</v>
      </c>
      <c r="L322" s="38">
        <v>1478.3976299999999</v>
      </c>
      <c r="M322" s="38">
        <v>11013.094419999999</v>
      </c>
      <c r="N322" s="38">
        <v>1478.3976299999999</v>
      </c>
      <c r="O322" s="38">
        <v>1478.3976299999999</v>
      </c>
      <c r="P322" s="38">
        <v>1244.1606999999999</v>
      </c>
      <c r="R322" s="38">
        <v>1598</v>
      </c>
      <c r="S322" s="38">
        <v>1244.1606999999999</v>
      </c>
      <c r="U322" s="38">
        <v>1478.3976299999999</v>
      </c>
      <c r="V322" s="38">
        <v>1598</v>
      </c>
    </row>
    <row r="323" spans="1:23" x14ac:dyDescent="0.35">
      <c r="A323" s="38" t="s">
        <v>1414</v>
      </c>
      <c r="B323" s="38" t="s">
        <v>1415</v>
      </c>
      <c r="C323" s="38" t="s">
        <v>916</v>
      </c>
      <c r="D323" s="38">
        <v>812.67939999999999</v>
      </c>
      <c r="E323" s="38">
        <v>924.62167999999997</v>
      </c>
      <c r="F323" s="38">
        <v>1043.8054199999999</v>
      </c>
      <c r="G323" s="38">
        <v>1043.8054199999999</v>
      </c>
      <c r="H323" s="38">
        <v>11296.595450000001</v>
      </c>
      <c r="I323" s="38">
        <v>965.68176000000005</v>
      </c>
      <c r="J323" s="38">
        <v>965.68176000000005</v>
      </c>
      <c r="K323" s="38">
        <v>965.68176000000005</v>
      </c>
      <c r="L323" s="38">
        <v>965.68176000000005</v>
      </c>
      <c r="M323" s="38">
        <v>7193.6968999999999</v>
      </c>
      <c r="N323" s="38">
        <v>965.68176000000005</v>
      </c>
      <c r="O323" s="38">
        <v>965.68176000000005</v>
      </c>
      <c r="P323" s="38">
        <v>812.67939999999999</v>
      </c>
      <c r="R323" s="38">
        <v>1043.8054199999999</v>
      </c>
      <c r="S323" s="38">
        <v>812.67939999999999</v>
      </c>
      <c r="V323" s="38">
        <v>1043.8054199999999</v>
      </c>
    </row>
    <row r="324" spans="1:23" x14ac:dyDescent="0.35">
      <c r="A324" s="38" t="s">
        <v>576</v>
      </c>
      <c r="B324" s="38" t="s">
        <v>577</v>
      </c>
      <c r="C324" s="38" t="s">
        <v>913</v>
      </c>
      <c r="D324" s="38">
        <v>86.204759999999993</v>
      </c>
      <c r="E324" s="38">
        <v>98.079009999999997</v>
      </c>
      <c r="F324" s="38">
        <v>110.7214</v>
      </c>
      <c r="G324" s="38">
        <v>110.7214</v>
      </c>
      <c r="H324" s="38">
        <v>1198.2835500000001</v>
      </c>
      <c r="I324" s="38">
        <v>102.43445</v>
      </c>
      <c r="J324" s="38">
        <v>102.43445</v>
      </c>
      <c r="K324" s="38">
        <v>102.43445</v>
      </c>
      <c r="L324" s="38">
        <v>102.43445</v>
      </c>
      <c r="M324" s="38">
        <v>763.06961000000001</v>
      </c>
      <c r="N324" s="38">
        <v>102.43445</v>
      </c>
      <c r="O324" s="38">
        <v>102.43445</v>
      </c>
      <c r="P324" s="38">
        <v>86.204759999999993</v>
      </c>
      <c r="Q324" s="38">
        <v>102.43445</v>
      </c>
      <c r="R324" s="38">
        <v>110.7214</v>
      </c>
      <c r="S324" s="38">
        <v>86.204759999999993</v>
      </c>
      <c r="T324" s="38">
        <v>102.43445</v>
      </c>
      <c r="U324" s="38">
        <v>102.43445</v>
      </c>
      <c r="V324" s="38">
        <v>110.7214</v>
      </c>
      <c r="W324" s="38">
        <v>98.079009999999997</v>
      </c>
    </row>
    <row r="325" spans="1:23" x14ac:dyDescent="0.35">
      <c r="A325" s="38" t="s">
        <v>1416</v>
      </c>
      <c r="B325" s="38" t="s">
        <v>1417</v>
      </c>
      <c r="C325" s="38" t="s">
        <v>913</v>
      </c>
      <c r="D325" s="38">
        <v>115.15951</v>
      </c>
      <c r="E325" s="38">
        <v>131.02213</v>
      </c>
      <c r="F325" s="38">
        <v>147.91087999999999</v>
      </c>
      <c r="G325" s="38">
        <v>147.91087999999999</v>
      </c>
      <c r="H325" s="38">
        <v>1600.7671</v>
      </c>
      <c r="I325" s="38">
        <v>136.84048000000001</v>
      </c>
      <c r="J325" s="38">
        <v>136.84048000000001</v>
      </c>
      <c r="K325" s="38">
        <v>136.84048000000001</v>
      </c>
      <c r="L325" s="38">
        <v>136.84048000000001</v>
      </c>
      <c r="M325" s="38">
        <v>1019.37202</v>
      </c>
      <c r="N325" s="38">
        <v>136.84048000000001</v>
      </c>
      <c r="O325" s="38">
        <v>136.84048000000001</v>
      </c>
      <c r="P325" s="38">
        <v>115.15951</v>
      </c>
      <c r="Q325" s="38">
        <v>136.84048000000001</v>
      </c>
      <c r="R325" s="38">
        <v>147.91087999999999</v>
      </c>
      <c r="S325" s="38">
        <v>115.15951</v>
      </c>
      <c r="T325" s="38">
        <v>136.84048000000001</v>
      </c>
      <c r="U325" s="38">
        <v>136.84048000000001</v>
      </c>
      <c r="V325" s="38">
        <v>147.91087999999999</v>
      </c>
      <c r="W325" s="38">
        <v>131.02213</v>
      </c>
    </row>
    <row r="326" spans="1:23" x14ac:dyDescent="0.35">
      <c r="A326" s="38" t="s">
        <v>1418</v>
      </c>
      <c r="B326" s="38" t="s">
        <v>1419</v>
      </c>
      <c r="C326" s="38" t="s">
        <v>913</v>
      </c>
      <c r="D326" s="38">
        <v>114.38094</v>
      </c>
      <c r="E326" s="38">
        <v>130.13631000000001</v>
      </c>
      <c r="F326" s="38">
        <v>146.91087999999999</v>
      </c>
      <c r="G326" s="38">
        <v>146.91087999999999</v>
      </c>
      <c r="H326" s="38">
        <v>1589.9445900000001</v>
      </c>
      <c r="I326" s="38">
        <v>135.91533000000001</v>
      </c>
      <c r="J326" s="38">
        <v>135.91533000000001</v>
      </c>
      <c r="K326" s="38">
        <v>135.91533000000001</v>
      </c>
      <c r="L326" s="38">
        <v>135.91533000000001</v>
      </c>
      <c r="M326" s="38">
        <v>1012.48022</v>
      </c>
      <c r="N326" s="38">
        <v>135.91533000000001</v>
      </c>
      <c r="O326" s="38">
        <v>135.91533000000001</v>
      </c>
      <c r="P326" s="38">
        <v>114.38094</v>
      </c>
      <c r="Q326" s="38">
        <v>135.91533000000001</v>
      </c>
      <c r="R326" s="38">
        <v>146.91087999999999</v>
      </c>
      <c r="S326" s="38">
        <v>114.38094</v>
      </c>
      <c r="T326" s="38">
        <v>135.91533000000001</v>
      </c>
      <c r="U326" s="38">
        <v>135.91533000000001</v>
      </c>
      <c r="V326" s="38">
        <v>146.91087999999999</v>
      </c>
      <c r="W326" s="38">
        <v>130.13631000000001</v>
      </c>
    </row>
    <row r="327" spans="1:23" x14ac:dyDescent="0.35">
      <c r="A327" s="38" t="s">
        <v>1420</v>
      </c>
      <c r="B327" s="38" t="s">
        <v>1421</v>
      </c>
      <c r="C327" s="38" t="s">
        <v>913</v>
      </c>
      <c r="D327" s="38">
        <v>217.79196999999999</v>
      </c>
      <c r="E327" s="38">
        <v>247.79166000000001</v>
      </c>
      <c r="F327" s="38">
        <v>279.73200000000003</v>
      </c>
      <c r="G327" s="38">
        <v>279.73200000000003</v>
      </c>
      <c r="H327" s="38">
        <v>3027.4025999999999</v>
      </c>
      <c r="I327" s="38">
        <v>258.79545000000002</v>
      </c>
      <c r="J327" s="38">
        <v>258.79545000000002</v>
      </c>
      <c r="K327" s="38">
        <v>258.79545000000002</v>
      </c>
      <c r="L327" s="38">
        <v>258.79545000000002</v>
      </c>
      <c r="M327" s="38">
        <v>1927.8566499999999</v>
      </c>
      <c r="N327" s="38">
        <v>258.79545000000002</v>
      </c>
      <c r="O327" s="38">
        <v>258.79545000000002</v>
      </c>
      <c r="P327" s="38">
        <v>217.79196999999999</v>
      </c>
      <c r="Q327" s="38">
        <v>258.79545000000002</v>
      </c>
      <c r="R327" s="38">
        <v>279.73200000000003</v>
      </c>
      <c r="S327" s="38">
        <v>217.79196999999999</v>
      </c>
      <c r="T327" s="38">
        <v>258.79545000000002</v>
      </c>
      <c r="U327" s="38">
        <v>258.79545000000002</v>
      </c>
      <c r="V327" s="38">
        <v>279.73200000000003</v>
      </c>
      <c r="W327" s="38">
        <v>247.79166000000001</v>
      </c>
    </row>
    <row r="328" spans="1:23" x14ac:dyDescent="0.35">
      <c r="A328" s="38" t="s">
        <v>1422</v>
      </c>
      <c r="B328" s="38" t="s">
        <v>1423</v>
      </c>
      <c r="C328" s="38" t="s">
        <v>913</v>
      </c>
      <c r="D328" s="38">
        <v>107.37808</v>
      </c>
      <c r="E328" s="38">
        <v>122.16884</v>
      </c>
      <c r="F328" s="38">
        <v>137.91640000000001</v>
      </c>
      <c r="G328" s="38">
        <v>137.91640000000001</v>
      </c>
      <c r="H328" s="38">
        <v>1492.6017300000001</v>
      </c>
      <c r="I328" s="38">
        <v>127.59404000000001</v>
      </c>
      <c r="J328" s="38">
        <v>127.59404000000001</v>
      </c>
      <c r="K328" s="38">
        <v>127.59404000000001</v>
      </c>
      <c r="L328" s="38">
        <v>127.59404000000001</v>
      </c>
      <c r="M328" s="38">
        <v>950.49207000000001</v>
      </c>
      <c r="N328" s="38">
        <v>127.59404000000001</v>
      </c>
      <c r="P328" s="38">
        <v>107.37808</v>
      </c>
      <c r="R328" s="38">
        <v>137.91640000000001</v>
      </c>
      <c r="S328" s="38">
        <v>107.37808</v>
      </c>
      <c r="V328" s="38">
        <v>137.91640000000001</v>
      </c>
    </row>
    <row r="329" spans="1:23" x14ac:dyDescent="0.35">
      <c r="A329" s="38" t="s">
        <v>1424</v>
      </c>
      <c r="B329" s="38" t="s">
        <v>1425</v>
      </c>
      <c r="C329" s="38" t="s">
        <v>913</v>
      </c>
      <c r="D329" s="38">
        <v>3441.7602299999999</v>
      </c>
      <c r="F329" s="38">
        <v>4420.5968400000002</v>
      </c>
      <c r="G329" s="38">
        <v>4420.5968400000002</v>
      </c>
      <c r="I329" s="38">
        <v>4089.73711</v>
      </c>
      <c r="K329" s="38">
        <v>4089.73711</v>
      </c>
      <c r="N329" s="38">
        <v>4089.73711</v>
      </c>
      <c r="O329" s="38">
        <v>4089.73711</v>
      </c>
      <c r="P329" s="38">
        <v>3441.7602299999999</v>
      </c>
      <c r="Q329" s="38">
        <v>4089.73711</v>
      </c>
      <c r="R329" s="38">
        <v>4420.5968400000002</v>
      </c>
      <c r="S329" s="38">
        <v>3441.7602299999999</v>
      </c>
      <c r="T329" s="38">
        <v>4089.73711</v>
      </c>
      <c r="U329" s="38">
        <v>4089.73711</v>
      </c>
      <c r="V329" s="38">
        <v>4420.5968400000002</v>
      </c>
      <c r="W329" s="38">
        <v>3915.84449</v>
      </c>
    </row>
    <row r="330" spans="1:23" x14ac:dyDescent="0.35">
      <c r="A330" s="38" t="s">
        <v>1426</v>
      </c>
      <c r="B330" s="38" t="s">
        <v>1427</v>
      </c>
      <c r="C330" s="38" t="s">
        <v>913</v>
      </c>
      <c r="D330" s="38">
        <v>61.172530000000002</v>
      </c>
      <c r="E330" s="38">
        <v>69.59872</v>
      </c>
      <c r="F330" s="38">
        <v>78.569999999999993</v>
      </c>
      <c r="G330" s="38">
        <v>78.569999999999993</v>
      </c>
      <c r="H330" s="38">
        <v>850.32467999999994</v>
      </c>
      <c r="I330" s="38">
        <v>72.689430000000002</v>
      </c>
      <c r="J330" s="38">
        <v>72.689430000000002</v>
      </c>
      <c r="K330" s="38">
        <v>72.689430000000002</v>
      </c>
      <c r="L330" s="38">
        <v>72.689430000000002</v>
      </c>
      <c r="M330" s="38">
        <v>541.48862999999994</v>
      </c>
      <c r="N330" s="38">
        <v>72.689430000000002</v>
      </c>
      <c r="O330" s="38">
        <v>72.689430000000002</v>
      </c>
      <c r="P330" s="38">
        <v>61.172530000000002</v>
      </c>
      <c r="Q330" s="38">
        <v>72.689430000000002</v>
      </c>
      <c r="R330" s="38">
        <v>78.569999999999993</v>
      </c>
      <c r="S330" s="38">
        <v>61.172530000000002</v>
      </c>
      <c r="T330" s="38">
        <v>72.689430000000002</v>
      </c>
      <c r="V330" s="38">
        <v>78.569999999999993</v>
      </c>
      <c r="W330" s="38">
        <v>69.59872</v>
      </c>
    </row>
    <row r="331" spans="1:23" x14ac:dyDescent="0.35">
      <c r="A331" s="38" t="s">
        <v>1428</v>
      </c>
      <c r="B331" s="38" t="s">
        <v>1429</v>
      </c>
      <c r="C331" s="38" t="s">
        <v>916</v>
      </c>
      <c r="D331" s="38">
        <v>319.14370000000002</v>
      </c>
      <c r="E331" s="38">
        <v>363.10406</v>
      </c>
      <c r="F331" s="38">
        <v>409.90816999999998</v>
      </c>
      <c r="G331" s="38">
        <v>409.90816999999998</v>
      </c>
      <c r="H331" s="38">
        <v>4436.2356099999997</v>
      </c>
      <c r="I331" s="38">
        <v>379.22858000000002</v>
      </c>
      <c r="J331" s="38">
        <v>379.22858000000002</v>
      </c>
      <c r="K331" s="38">
        <v>379.22858000000002</v>
      </c>
      <c r="L331" s="38">
        <v>379.22858000000002</v>
      </c>
      <c r="M331" s="38">
        <v>2825.0046200000002</v>
      </c>
      <c r="N331" s="38">
        <v>379.22858000000002</v>
      </c>
      <c r="O331" s="38">
        <v>379.22858000000002</v>
      </c>
      <c r="P331" s="38">
        <v>319.14370000000002</v>
      </c>
      <c r="R331" s="38">
        <v>409.90816999999998</v>
      </c>
      <c r="S331" s="38">
        <v>319.14370000000002</v>
      </c>
      <c r="V331" s="38">
        <v>409.90816999999998</v>
      </c>
    </row>
    <row r="332" spans="1:23" x14ac:dyDescent="0.35">
      <c r="A332" s="38" t="s">
        <v>1430</v>
      </c>
      <c r="B332" s="38" t="s">
        <v>1431</v>
      </c>
      <c r="C332" s="38" t="s">
        <v>916</v>
      </c>
      <c r="D332" s="38">
        <v>747.83078</v>
      </c>
      <c r="E332" s="38">
        <v>850.84050999999999</v>
      </c>
      <c r="F332" s="38">
        <v>960.51385000000005</v>
      </c>
      <c r="G332" s="38">
        <v>960.51385000000005</v>
      </c>
      <c r="H332" s="38">
        <v>10395.17153</v>
      </c>
      <c r="I332" s="38">
        <v>888.62415999999996</v>
      </c>
      <c r="J332" s="38">
        <v>888.62415999999996</v>
      </c>
      <c r="K332" s="38">
        <v>888.62415999999996</v>
      </c>
      <c r="L332" s="38">
        <v>888.62415999999996</v>
      </c>
      <c r="M332" s="38">
        <v>6619.6681600000002</v>
      </c>
      <c r="N332" s="38">
        <v>888.62415999999996</v>
      </c>
      <c r="O332" s="38">
        <v>888.62415999999996</v>
      </c>
      <c r="P332" s="38">
        <v>747.83078</v>
      </c>
      <c r="R332" s="38">
        <v>960.51385000000005</v>
      </c>
      <c r="S332" s="38">
        <v>747.83078</v>
      </c>
      <c r="V332" s="38">
        <v>960.51385000000005</v>
      </c>
    </row>
    <row r="333" spans="1:23" x14ac:dyDescent="0.35">
      <c r="A333" s="38" t="s">
        <v>1432</v>
      </c>
      <c r="B333" s="38" t="s">
        <v>1433</v>
      </c>
      <c r="C333" s="38" t="s">
        <v>906</v>
      </c>
      <c r="D333" s="38">
        <v>20.50395</v>
      </c>
      <c r="E333" s="38">
        <v>23.32826</v>
      </c>
      <c r="F333" s="38">
        <v>26.335270000000001</v>
      </c>
      <c r="G333" s="38">
        <v>26.335270000000001</v>
      </c>
      <c r="H333" s="38">
        <v>285.01373999999998</v>
      </c>
      <c r="I333" s="38">
        <v>24.36421</v>
      </c>
      <c r="J333" s="38">
        <v>24.36421</v>
      </c>
      <c r="K333" s="38">
        <v>24.36421</v>
      </c>
      <c r="L333" s="38">
        <v>24.36421</v>
      </c>
      <c r="M333" s="38">
        <v>181.49737999999999</v>
      </c>
      <c r="N333" s="38">
        <v>24.36421</v>
      </c>
      <c r="O333" s="38">
        <v>24.36421</v>
      </c>
      <c r="P333" s="38">
        <v>20.50395</v>
      </c>
      <c r="R333" s="38">
        <v>26.335270000000001</v>
      </c>
      <c r="S333" s="38">
        <v>20.50395</v>
      </c>
      <c r="V333" s="38">
        <v>26.335270000000001</v>
      </c>
    </row>
    <row r="334" spans="1:23" x14ac:dyDescent="0.35">
      <c r="A334" s="38" t="s">
        <v>1434</v>
      </c>
      <c r="B334" s="38" t="s">
        <v>1435</v>
      </c>
      <c r="C334" s="38" t="s">
        <v>906</v>
      </c>
      <c r="D334" s="38">
        <v>12.721539999999999</v>
      </c>
      <c r="E334" s="38">
        <v>14.47387</v>
      </c>
      <c r="F334" s="38">
        <v>16.339549999999999</v>
      </c>
      <c r="G334" s="38">
        <v>16.339549999999999</v>
      </c>
      <c r="H334" s="38">
        <v>176.83496</v>
      </c>
      <c r="I334" s="38">
        <v>15.116619999999999</v>
      </c>
      <c r="J334" s="38">
        <v>15.116619999999999</v>
      </c>
      <c r="K334" s="38">
        <v>15.116619999999999</v>
      </c>
      <c r="L334" s="38">
        <v>15.116619999999999</v>
      </c>
      <c r="M334" s="38">
        <v>112.60889</v>
      </c>
      <c r="N334" s="38">
        <v>15.116619999999999</v>
      </c>
      <c r="O334" s="38">
        <v>15.116619999999999</v>
      </c>
      <c r="P334" s="38">
        <v>12.721539999999999</v>
      </c>
      <c r="R334" s="38">
        <v>16.339549999999999</v>
      </c>
      <c r="S334" s="38">
        <v>12.721539999999999</v>
      </c>
      <c r="V334" s="38">
        <v>16.339549999999999</v>
      </c>
    </row>
    <row r="335" spans="1:23" x14ac:dyDescent="0.35">
      <c r="A335" s="38" t="s">
        <v>1436</v>
      </c>
      <c r="B335" s="38" t="s">
        <v>1437</v>
      </c>
      <c r="C335" s="38" t="s">
        <v>910</v>
      </c>
      <c r="D335" s="38">
        <v>468.51447999999999</v>
      </c>
      <c r="E335" s="38">
        <v>533.04987000000006</v>
      </c>
      <c r="F335" s="38">
        <v>601.76</v>
      </c>
      <c r="G335" s="38">
        <v>601.76</v>
      </c>
      <c r="H335" s="38">
        <v>6512.55411</v>
      </c>
      <c r="I335" s="38">
        <v>556.72125000000005</v>
      </c>
      <c r="J335" s="38">
        <v>556.72125000000005</v>
      </c>
      <c r="K335" s="38">
        <v>556.72125000000005</v>
      </c>
      <c r="L335" s="38">
        <v>556.72125000000005</v>
      </c>
      <c r="M335" s="38">
        <v>4147.2088199999998</v>
      </c>
      <c r="N335" s="38">
        <v>556.72125000000005</v>
      </c>
      <c r="O335" s="38">
        <v>556.72125000000005</v>
      </c>
      <c r="P335" s="38">
        <v>468.51447999999999</v>
      </c>
      <c r="Q335" s="38">
        <v>556.72125000000005</v>
      </c>
      <c r="R335" s="38">
        <v>601.76</v>
      </c>
      <c r="S335" s="38">
        <v>468.51447999999999</v>
      </c>
      <c r="T335" s="38">
        <v>556.72125000000005</v>
      </c>
      <c r="U335" s="38">
        <v>556.72125000000005</v>
      </c>
      <c r="V335" s="38">
        <v>601.76</v>
      </c>
      <c r="W335" s="38">
        <v>533.04987000000006</v>
      </c>
    </row>
    <row r="336" spans="1:23" x14ac:dyDescent="0.35">
      <c r="A336" s="38" t="s">
        <v>1438</v>
      </c>
      <c r="B336" s="38" t="s">
        <v>1439</v>
      </c>
      <c r="C336" s="38" t="s">
        <v>913</v>
      </c>
      <c r="D336" s="38">
        <v>452.49815999999998</v>
      </c>
      <c r="E336" s="38">
        <v>514.82739000000004</v>
      </c>
      <c r="F336" s="38">
        <v>581.18863999999996</v>
      </c>
      <c r="G336" s="38">
        <v>581.18863999999996</v>
      </c>
      <c r="H336" s="38">
        <v>6289.9203399999997</v>
      </c>
      <c r="I336" s="38">
        <v>537.68955000000005</v>
      </c>
      <c r="J336" s="38">
        <v>537.68955000000005</v>
      </c>
      <c r="K336" s="38">
        <v>537.68955000000005</v>
      </c>
      <c r="L336" s="38">
        <v>537.68955000000005</v>
      </c>
      <c r="M336" s="38">
        <v>4005.4351499999998</v>
      </c>
      <c r="N336" s="38">
        <v>537.68955000000005</v>
      </c>
      <c r="O336" s="38">
        <v>537.68955000000005</v>
      </c>
      <c r="P336" s="38">
        <v>452.49815999999998</v>
      </c>
      <c r="Q336" s="38">
        <v>537.68955000000005</v>
      </c>
      <c r="R336" s="38">
        <v>581.18863999999996</v>
      </c>
      <c r="S336" s="38">
        <v>452.49815999999998</v>
      </c>
      <c r="T336" s="38">
        <v>537.68955000000005</v>
      </c>
      <c r="U336" s="38">
        <v>537.68955000000005</v>
      </c>
      <c r="V336" s="38">
        <v>581.18863999999996</v>
      </c>
      <c r="W336" s="38">
        <v>514.82739000000004</v>
      </c>
    </row>
    <row r="337" spans="1:23" x14ac:dyDescent="0.35">
      <c r="A337" s="38" t="s">
        <v>1440</v>
      </c>
      <c r="B337" s="38" t="s">
        <v>1441</v>
      </c>
      <c r="C337" s="38" t="s">
        <v>913</v>
      </c>
      <c r="D337" s="38">
        <v>816.60473000000002</v>
      </c>
      <c r="E337" s="38">
        <v>929.08771000000002</v>
      </c>
      <c r="F337" s="38">
        <v>1048.8471199999999</v>
      </c>
      <c r="G337" s="38">
        <v>1048.8471199999999</v>
      </c>
      <c r="H337" s="38">
        <v>11351.159299999999</v>
      </c>
      <c r="I337" s="38">
        <v>970.34612000000004</v>
      </c>
      <c r="J337" s="38">
        <v>970.34612000000004</v>
      </c>
      <c r="K337" s="38">
        <v>970.34612000000004</v>
      </c>
      <c r="L337" s="38">
        <v>970.34612000000004</v>
      </c>
      <c r="M337" s="38">
        <v>7228.4432800000004</v>
      </c>
      <c r="N337" s="38">
        <v>970.34612000000004</v>
      </c>
      <c r="O337" s="38">
        <v>970.34612000000004</v>
      </c>
      <c r="P337" s="38">
        <v>816.60473000000002</v>
      </c>
      <c r="Q337" s="38">
        <v>970.34612000000004</v>
      </c>
      <c r="R337" s="38">
        <v>1048.8471199999999</v>
      </c>
      <c r="S337" s="38">
        <v>816.60473000000002</v>
      </c>
      <c r="T337" s="38">
        <v>970.34612000000004</v>
      </c>
      <c r="U337" s="38">
        <v>970.34612000000004</v>
      </c>
      <c r="V337" s="38">
        <v>1048.8471199999999</v>
      </c>
      <c r="W337" s="38">
        <v>929.08771000000002</v>
      </c>
    </row>
    <row r="338" spans="1:23" x14ac:dyDescent="0.35">
      <c r="A338" s="38" t="s">
        <v>1442</v>
      </c>
      <c r="B338" s="38" t="s">
        <v>1443</v>
      </c>
      <c r="C338" s="38" t="s">
        <v>916</v>
      </c>
      <c r="D338" s="38">
        <v>158979.00305</v>
      </c>
      <c r="E338" s="38">
        <v>180877.51931</v>
      </c>
      <c r="F338" s="38">
        <v>42207.415459999997</v>
      </c>
      <c r="G338" s="38">
        <v>204192.63154</v>
      </c>
      <c r="H338" s="38">
        <v>2209876.96416</v>
      </c>
      <c r="I338" s="38">
        <v>188909.82647999999</v>
      </c>
      <c r="J338" s="38">
        <v>188909.82647999999</v>
      </c>
      <c r="K338" s="38">
        <v>188909.82647999999</v>
      </c>
      <c r="L338" s="38">
        <v>188909.82647999999</v>
      </c>
      <c r="M338" s="38">
        <v>1407254.52461</v>
      </c>
      <c r="N338" s="38">
        <v>188909.82647999999</v>
      </c>
      <c r="O338" s="38">
        <v>188909.82647999999</v>
      </c>
      <c r="P338" s="38">
        <v>158979.00305</v>
      </c>
      <c r="R338" s="38">
        <v>42207.415459999997</v>
      </c>
      <c r="S338" s="38">
        <v>158979.00305</v>
      </c>
      <c r="V338" s="38">
        <v>42207.415459999997</v>
      </c>
    </row>
    <row r="339" spans="1:23" x14ac:dyDescent="0.35">
      <c r="A339" s="38" t="s">
        <v>1444</v>
      </c>
      <c r="B339" s="38" t="s">
        <v>1445</v>
      </c>
      <c r="C339" s="38" t="s">
        <v>923</v>
      </c>
      <c r="D339" s="38">
        <v>8606.6891500000002</v>
      </c>
      <c r="E339" s="38">
        <v>9792.2150299999994</v>
      </c>
      <c r="F339" s="38">
        <v>11054.431549999999</v>
      </c>
      <c r="G339" s="38">
        <v>11054.431549999999</v>
      </c>
      <c r="H339" s="38">
        <v>119636.705</v>
      </c>
      <c r="I339" s="38">
        <v>10227.06221</v>
      </c>
      <c r="J339" s="38">
        <v>10227.06221</v>
      </c>
      <c r="K339" s="38">
        <v>10227.06221</v>
      </c>
      <c r="L339" s="38">
        <v>10227.06221</v>
      </c>
      <c r="M339" s="38">
        <v>76184.917600000001</v>
      </c>
      <c r="N339" s="38">
        <v>10227.06221</v>
      </c>
      <c r="O339" s="38">
        <v>10227.06221</v>
      </c>
      <c r="P339" s="38">
        <v>8606.6891500000002</v>
      </c>
      <c r="R339" s="38">
        <v>11054.431549999999</v>
      </c>
      <c r="S339" s="38">
        <v>8606.6891500000002</v>
      </c>
      <c r="V339" s="38">
        <v>11054.431549999999</v>
      </c>
    </row>
    <row r="340" spans="1:23" x14ac:dyDescent="0.35">
      <c r="A340" s="38" t="s">
        <v>1446</v>
      </c>
      <c r="B340" s="38" t="s">
        <v>1349</v>
      </c>
      <c r="C340" s="38" t="s">
        <v>913</v>
      </c>
      <c r="D340" s="38">
        <v>1313.27035</v>
      </c>
      <c r="E340" s="38">
        <v>1494.1663900000001</v>
      </c>
      <c r="F340" s="38">
        <v>1686.7644399999999</v>
      </c>
      <c r="G340" s="38">
        <v>1686.7644399999999</v>
      </c>
      <c r="H340" s="38">
        <v>18255.026399999999</v>
      </c>
      <c r="I340" s="38">
        <v>1560.5184899999999</v>
      </c>
      <c r="J340" s="38">
        <v>1560.5184899999999</v>
      </c>
      <c r="K340" s="38">
        <v>1560.5184899999999</v>
      </c>
      <c r="L340" s="38">
        <v>1560.5184899999999</v>
      </c>
      <c r="M340" s="38">
        <v>11624.84107</v>
      </c>
      <c r="N340" s="38">
        <v>1560.5184899999999</v>
      </c>
      <c r="O340" s="38">
        <v>1560.5184899999999</v>
      </c>
      <c r="P340" s="38">
        <v>1313.27035</v>
      </c>
      <c r="Q340" s="38">
        <v>1560.5184899999999</v>
      </c>
      <c r="R340" s="38">
        <v>1686.7644399999999</v>
      </c>
      <c r="S340" s="38">
        <v>1313.27035</v>
      </c>
      <c r="T340" s="38">
        <v>1560.5184899999999</v>
      </c>
      <c r="U340" s="38">
        <v>1560.5184899999999</v>
      </c>
      <c r="V340" s="38">
        <v>1686.7644399999999</v>
      </c>
      <c r="W340" s="38">
        <v>1494.1663900000001</v>
      </c>
    </row>
    <row r="341" spans="1:23" x14ac:dyDescent="0.35">
      <c r="A341" s="38" t="s">
        <v>1447</v>
      </c>
      <c r="B341" s="38" t="s">
        <v>1448</v>
      </c>
      <c r="C341" s="38" t="s">
        <v>913</v>
      </c>
      <c r="D341" s="38">
        <v>1018.27855</v>
      </c>
      <c r="E341" s="38">
        <v>1158.5410300000001</v>
      </c>
      <c r="F341" s="38">
        <v>1307.87697</v>
      </c>
      <c r="G341" s="38">
        <v>1307.87697</v>
      </c>
      <c r="H341" s="38">
        <v>14154.512769999999</v>
      </c>
      <c r="I341" s="38">
        <v>1209.9888699999999</v>
      </c>
      <c r="J341" s="38">
        <v>1209.9888699999999</v>
      </c>
      <c r="K341" s="38">
        <v>1209.9888699999999</v>
      </c>
      <c r="L341" s="38">
        <v>1209.9888699999999</v>
      </c>
      <c r="M341" s="38">
        <v>9013.6249499999994</v>
      </c>
      <c r="N341" s="38">
        <v>1209.9888699999999</v>
      </c>
      <c r="O341" s="38">
        <v>1209.9888699999999</v>
      </c>
      <c r="P341" s="38">
        <v>1018.27855</v>
      </c>
      <c r="Q341" s="38">
        <v>1209.9888699999999</v>
      </c>
      <c r="R341" s="38">
        <v>1307.87697</v>
      </c>
      <c r="S341" s="38">
        <v>1018.27855</v>
      </c>
      <c r="T341" s="38">
        <v>1209.9888699999999</v>
      </c>
      <c r="V341" s="38">
        <v>1307.87697</v>
      </c>
      <c r="W341" s="38">
        <v>1158.5410300000001</v>
      </c>
    </row>
    <row r="342" spans="1:23" x14ac:dyDescent="0.35">
      <c r="A342" s="38" t="s">
        <v>1449</v>
      </c>
      <c r="B342" s="38" t="s">
        <v>1450</v>
      </c>
      <c r="C342" s="38" t="s">
        <v>913</v>
      </c>
      <c r="D342" s="38">
        <v>141.35882000000001</v>
      </c>
      <c r="E342" s="38">
        <v>160.83025000000001</v>
      </c>
      <c r="F342" s="38">
        <v>181.56127000000001</v>
      </c>
      <c r="G342" s="38">
        <v>181.56127000000001</v>
      </c>
      <c r="H342" s="38">
        <v>1964.9488100000001</v>
      </c>
      <c r="I342" s="38">
        <v>167.97230999999999</v>
      </c>
      <c r="J342" s="38">
        <v>167.97230999999999</v>
      </c>
      <c r="K342" s="38">
        <v>167.97230999999999</v>
      </c>
      <c r="L342" s="38">
        <v>167.97230999999999</v>
      </c>
      <c r="M342" s="38">
        <v>1251.2837400000001</v>
      </c>
      <c r="N342" s="38">
        <v>167.97230999999999</v>
      </c>
      <c r="O342" s="38">
        <v>167.97230999999999</v>
      </c>
      <c r="P342" s="38">
        <v>141.35882000000001</v>
      </c>
      <c r="Q342" s="38">
        <v>167.97230999999999</v>
      </c>
      <c r="R342" s="38">
        <v>181.56127000000001</v>
      </c>
      <c r="S342" s="38">
        <v>141.35882000000001</v>
      </c>
      <c r="T342" s="38">
        <v>167.97230999999999</v>
      </c>
      <c r="U342" s="38">
        <v>167.97230999999999</v>
      </c>
      <c r="V342" s="38">
        <v>181.56127000000001</v>
      </c>
      <c r="W342" s="38">
        <v>160.83025000000001</v>
      </c>
    </row>
    <row r="343" spans="1:23" x14ac:dyDescent="0.35">
      <c r="A343" s="38" t="s">
        <v>1451</v>
      </c>
      <c r="B343" s="38" t="s">
        <v>1452</v>
      </c>
      <c r="C343" s="38" t="s">
        <v>913</v>
      </c>
      <c r="D343" s="38">
        <v>64.587360000000004</v>
      </c>
      <c r="E343" s="38">
        <v>73.483919999999998</v>
      </c>
      <c r="F343" s="38">
        <v>82.956000000000003</v>
      </c>
      <c r="G343" s="38">
        <v>82.956000000000003</v>
      </c>
      <c r="H343" s="38">
        <v>897.79220999999995</v>
      </c>
      <c r="I343" s="38">
        <v>76.747159999999994</v>
      </c>
      <c r="J343" s="38">
        <v>76.747159999999994</v>
      </c>
      <c r="K343" s="38">
        <v>76.747159999999994</v>
      </c>
      <c r="L343" s="38">
        <v>76.747159999999994</v>
      </c>
      <c r="M343" s="38">
        <v>571.71605999999997</v>
      </c>
      <c r="N343" s="38">
        <v>76.747159999999994</v>
      </c>
      <c r="O343" s="38">
        <v>76.747159999999994</v>
      </c>
      <c r="Q343" s="38">
        <v>76.747159999999994</v>
      </c>
      <c r="R343" s="38">
        <v>82.956000000000003</v>
      </c>
      <c r="T343" s="38">
        <v>76.747159999999994</v>
      </c>
      <c r="U343" s="38">
        <v>76.747159999999994</v>
      </c>
      <c r="V343" s="38">
        <v>82.956000000000003</v>
      </c>
      <c r="W343" s="38">
        <v>73.483919999999998</v>
      </c>
    </row>
    <row r="344" spans="1:23" x14ac:dyDescent="0.35">
      <c r="A344" s="38" t="s">
        <v>1453</v>
      </c>
      <c r="B344" s="38" t="s">
        <v>1454</v>
      </c>
      <c r="C344" s="38" t="s">
        <v>913</v>
      </c>
      <c r="D344" s="38">
        <v>258.76686000000001</v>
      </c>
      <c r="E344" s="38">
        <v>294.41063000000003</v>
      </c>
      <c r="F344" s="38">
        <v>249.27010999999999</v>
      </c>
      <c r="G344" s="38">
        <v>332.36014999999998</v>
      </c>
      <c r="H344" s="38">
        <v>3596.9713400000001</v>
      </c>
      <c r="I344" s="38">
        <v>307.48464000000001</v>
      </c>
      <c r="J344" s="38">
        <v>307.48464000000001</v>
      </c>
      <c r="K344" s="38">
        <v>307.48464000000001</v>
      </c>
      <c r="L344" s="38">
        <v>307.48464000000001</v>
      </c>
      <c r="M344" s="38">
        <v>2290.5592799999999</v>
      </c>
      <c r="N344" s="38">
        <v>307.48464000000001</v>
      </c>
      <c r="O344" s="38">
        <v>307.48464000000001</v>
      </c>
      <c r="P344" s="38">
        <v>258.76686000000001</v>
      </c>
      <c r="Q344" s="38">
        <v>307.48464000000001</v>
      </c>
      <c r="R344" s="38">
        <v>249.27010999999999</v>
      </c>
      <c r="S344" s="38">
        <v>258.76686000000001</v>
      </c>
      <c r="T344" s="38">
        <v>307.48464000000001</v>
      </c>
      <c r="V344" s="38">
        <v>249.27010999999999</v>
      </c>
      <c r="W344" s="38">
        <v>294.41063000000003</v>
      </c>
    </row>
    <row r="345" spans="1:23" x14ac:dyDescent="0.35">
      <c r="A345" s="38" t="s">
        <v>579</v>
      </c>
      <c r="B345" s="38" t="s">
        <v>580</v>
      </c>
      <c r="C345" s="38" t="s">
        <v>916</v>
      </c>
      <c r="D345" s="38">
        <v>14.96203</v>
      </c>
      <c r="E345" s="38">
        <v>17.022970000000001</v>
      </c>
      <c r="F345" s="38">
        <v>19.217230000000001</v>
      </c>
      <c r="G345" s="38">
        <v>19.217230000000001</v>
      </c>
      <c r="H345" s="38">
        <v>207.97868</v>
      </c>
      <c r="I345" s="38">
        <v>17.778919999999999</v>
      </c>
      <c r="J345" s="38">
        <v>17.778919999999999</v>
      </c>
      <c r="K345" s="38">
        <v>17.778919999999999</v>
      </c>
      <c r="L345" s="38">
        <v>17.778919999999999</v>
      </c>
      <c r="M345" s="38">
        <v>132.44128000000001</v>
      </c>
      <c r="N345" s="38">
        <v>17.778919999999999</v>
      </c>
      <c r="O345" s="38">
        <v>17.778919999999999</v>
      </c>
      <c r="P345" s="38">
        <v>14.96203</v>
      </c>
      <c r="Q345" s="38">
        <v>17.778919999999999</v>
      </c>
      <c r="R345" s="38">
        <v>19.217230000000001</v>
      </c>
      <c r="S345" s="38">
        <v>14.96203</v>
      </c>
      <c r="T345" s="38">
        <v>17.778919999999999</v>
      </c>
      <c r="V345" s="38">
        <v>19.217230000000001</v>
      </c>
      <c r="W345" s="38">
        <v>17.022970000000001</v>
      </c>
    </row>
    <row r="346" spans="1:23" x14ac:dyDescent="0.35">
      <c r="A346" s="38" t="s">
        <v>1455</v>
      </c>
      <c r="B346" s="38" t="s">
        <v>1456</v>
      </c>
      <c r="C346" s="38" t="s">
        <v>916</v>
      </c>
      <c r="D346" s="38">
        <v>416.73930999999999</v>
      </c>
      <c r="E346" s="38">
        <v>474.14294000000001</v>
      </c>
      <c r="F346" s="38">
        <v>535.25996999999995</v>
      </c>
      <c r="G346" s="38">
        <v>535.25996999999995</v>
      </c>
      <c r="I346" s="38">
        <v>495.19842</v>
      </c>
      <c r="J346" s="38">
        <v>495.19842</v>
      </c>
      <c r="K346" s="38">
        <v>495.19842</v>
      </c>
      <c r="N346" s="38">
        <v>495.19842</v>
      </c>
      <c r="O346" s="38">
        <v>495.19842</v>
      </c>
      <c r="P346" s="38">
        <v>416.73930999999999</v>
      </c>
      <c r="R346" s="38">
        <v>535.25996999999995</v>
      </c>
      <c r="S346" s="38">
        <v>416.73930999999999</v>
      </c>
      <c r="V346" s="38">
        <v>535.25996999999995</v>
      </c>
    </row>
    <row r="347" spans="1:23" x14ac:dyDescent="0.35">
      <c r="A347" s="38" t="s">
        <v>1457</v>
      </c>
      <c r="B347" s="38" t="s">
        <v>1458</v>
      </c>
      <c r="C347" s="38" t="s">
        <v>913</v>
      </c>
      <c r="D347" s="38">
        <v>84.585229999999996</v>
      </c>
      <c r="E347" s="38">
        <v>96.236400000000003</v>
      </c>
      <c r="F347" s="38">
        <v>108.64127000000001</v>
      </c>
      <c r="G347" s="38">
        <v>108.64127000000001</v>
      </c>
      <c r="H347" s="38">
        <v>1175.7713200000001</v>
      </c>
      <c r="I347" s="38">
        <v>100.51000999999999</v>
      </c>
      <c r="J347" s="38">
        <v>100.51000999999999</v>
      </c>
      <c r="K347" s="38">
        <v>100.51000999999999</v>
      </c>
      <c r="L347" s="38">
        <v>100.51000999999999</v>
      </c>
      <c r="M347" s="38">
        <v>748.73377000000005</v>
      </c>
      <c r="N347" s="38">
        <v>100.51000999999999</v>
      </c>
      <c r="O347" s="38">
        <v>100.51000999999999</v>
      </c>
      <c r="P347" s="38">
        <v>84.585229999999996</v>
      </c>
      <c r="Q347" s="38">
        <v>100.51000999999999</v>
      </c>
      <c r="R347" s="38">
        <v>108.64127000000001</v>
      </c>
      <c r="S347" s="38">
        <v>84.585229999999996</v>
      </c>
      <c r="T347" s="38">
        <v>100.51000999999999</v>
      </c>
      <c r="U347" s="38">
        <v>100.51000999999999</v>
      </c>
      <c r="V347" s="38">
        <v>108.64127000000001</v>
      </c>
      <c r="W347" s="38">
        <v>96.236400000000003</v>
      </c>
    </row>
    <row r="348" spans="1:23" x14ac:dyDescent="0.35">
      <c r="A348" s="38" t="s">
        <v>1459</v>
      </c>
      <c r="B348" s="38" t="s">
        <v>1460</v>
      </c>
      <c r="C348" s="38" t="s">
        <v>913</v>
      </c>
      <c r="D348" s="38">
        <v>1639.91255</v>
      </c>
      <c r="E348" s="38">
        <v>1865.8018199999999</v>
      </c>
      <c r="F348" s="38">
        <v>2106.30368</v>
      </c>
      <c r="G348" s="38">
        <v>2106.30368</v>
      </c>
      <c r="H348" s="38">
        <v>22795.49437</v>
      </c>
      <c r="I348" s="38">
        <v>1948.6573000000001</v>
      </c>
      <c r="J348" s="38">
        <v>1948.6573000000001</v>
      </c>
      <c r="K348" s="38">
        <v>1948.6573000000001</v>
      </c>
      <c r="L348" s="38">
        <v>1948.6573000000001</v>
      </c>
      <c r="M348" s="38">
        <v>14516.221089999999</v>
      </c>
      <c r="N348" s="38">
        <v>1948.6573000000001</v>
      </c>
      <c r="O348" s="38">
        <v>1948.6573000000001</v>
      </c>
      <c r="P348" s="38">
        <v>1639.91255</v>
      </c>
      <c r="Q348" s="38">
        <v>1948.6573000000001</v>
      </c>
      <c r="R348" s="38">
        <v>2106.30368</v>
      </c>
      <c r="S348" s="38">
        <v>1639.91255</v>
      </c>
      <c r="T348" s="38">
        <v>1948.6573000000001</v>
      </c>
      <c r="U348" s="38">
        <v>1948.6573000000001</v>
      </c>
      <c r="V348" s="38">
        <v>2106.30368</v>
      </c>
      <c r="W348" s="38">
        <v>1865.8018199999999</v>
      </c>
    </row>
    <row r="349" spans="1:23" x14ac:dyDescent="0.35">
      <c r="A349" s="38" t="s">
        <v>1461</v>
      </c>
      <c r="B349" s="38" t="s">
        <v>1462</v>
      </c>
      <c r="C349" s="38" t="s">
        <v>910</v>
      </c>
      <c r="D349" s="38">
        <v>60.83775</v>
      </c>
      <c r="E349" s="38">
        <v>69.217820000000003</v>
      </c>
      <c r="F349" s="38">
        <v>78.14</v>
      </c>
      <c r="G349" s="38">
        <v>78.14</v>
      </c>
      <c r="H349" s="38">
        <v>845.67100000000005</v>
      </c>
      <c r="I349" s="38">
        <v>72.291610000000006</v>
      </c>
      <c r="J349" s="38">
        <v>72.291610000000006</v>
      </c>
      <c r="K349" s="38">
        <v>72.291610000000006</v>
      </c>
      <c r="L349" s="38">
        <v>72.291610000000006</v>
      </c>
      <c r="M349" s="38">
        <v>538.52516000000003</v>
      </c>
      <c r="N349" s="38">
        <v>72.291610000000006</v>
      </c>
      <c r="O349" s="38">
        <v>72.291610000000006</v>
      </c>
      <c r="P349" s="38">
        <v>60.83775</v>
      </c>
      <c r="R349" s="38">
        <v>78.14</v>
      </c>
      <c r="S349" s="38">
        <v>60.83775</v>
      </c>
      <c r="U349" s="38">
        <v>72.291610000000006</v>
      </c>
      <c r="V349" s="38">
        <v>78.14</v>
      </c>
      <c r="W349" s="38">
        <v>69.217820000000003</v>
      </c>
    </row>
    <row r="350" spans="1:23" x14ac:dyDescent="0.35">
      <c r="A350" s="38" t="s">
        <v>1463</v>
      </c>
      <c r="B350" s="38" t="s">
        <v>1464</v>
      </c>
      <c r="C350" s="38" t="s">
        <v>1465</v>
      </c>
      <c r="D350" s="38">
        <v>631.24359000000004</v>
      </c>
      <c r="E350" s="38">
        <v>718.19406000000004</v>
      </c>
      <c r="F350" s="38">
        <v>810.76927000000001</v>
      </c>
      <c r="G350" s="38">
        <v>810.76927000000001</v>
      </c>
      <c r="H350" s="38">
        <v>8774.5591999999997</v>
      </c>
      <c r="I350" s="38">
        <v>750.08721000000003</v>
      </c>
      <c r="J350" s="38">
        <v>750.08721000000003</v>
      </c>
      <c r="K350" s="38">
        <v>750.08721000000003</v>
      </c>
      <c r="L350" s="38">
        <v>750.08721000000003</v>
      </c>
      <c r="M350" s="38">
        <v>5587.6586500000003</v>
      </c>
      <c r="N350" s="38">
        <v>750.08721000000003</v>
      </c>
      <c r="O350" s="38">
        <v>750.08721000000003</v>
      </c>
      <c r="P350" s="38">
        <v>631.24359000000004</v>
      </c>
      <c r="R350" s="38">
        <v>810.76927000000001</v>
      </c>
      <c r="S350" s="38">
        <v>631.24359000000004</v>
      </c>
      <c r="U350" s="38">
        <v>750.08721000000003</v>
      </c>
      <c r="V350" s="38">
        <v>810.76927000000001</v>
      </c>
    </row>
    <row r="351" spans="1:23" x14ac:dyDescent="0.35">
      <c r="A351" s="38" t="s">
        <v>1466</v>
      </c>
      <c r="B351" s="38" t="s">
        <v>1467</v>
      </c>
      <c r="C351" s="38" t="s">
        <v>910</v>
      </c>
      <c r="D351" s="38">
        <v>27.84179</v>
      </c>
      <c r="E351" s="38">
        <v>31.676850000000002</v>
      </c>
      <c r="F351" s="38">
        <v>35.76</v>
      </c>
      <c r="G351" s="38">
        <v>35.76</v>
      </c>
      <c r="H351" s="38">
        <v>387.01299</v>
      </c>
      <c r="I351" s="38">
        <v>33.083539999999999</v>
      </c>
      <c r="J351" s="38">
        <v>33.083539999999999</v>
      </c>
      <c r="K351" s="38">
        <v>33.083539999999999</v>
      </c>
      <c r="L351" s="38">
        <v>33.083539999999999</v>
      </c>
      <c r="M351" s="38">
        <v>246.45071999999999</v>
      </c>
      <c r="N351" s="38">
        <v>33.083539999999999</v>
      </c>
      <c r="O351" s="38">
        <v>33.083539999999999</v>
      </c>
      <c r="Q351" s="38">
        <v>33.083539999999999</v>
      </c>
      <c r="R351" s="38">
        <v>35.76</v>
      </c>
      <c r="T351" s="38">
        <v>33.083539999999999</v>
      </c>
      <c r="U351" s="38">
        <v>33.083539999999999</v>
      </c>
      <c r="V351" s="38">
        <v>35.76</v>
      </c>
      <c r="W351" s="38">
        <v>31.676850000000002</v>
      </c>
    </row>
    <row r="352" spans="1:23" x14ac:dyDescent="0.35">
      <c r="A352" s="38" t="s">
        <v>1468</v>
      </c>
      <c r="B352" s="38" t="s">
        <v>1469</v>
      </c>
      <c r="C352" s="38" t="s">
        <v>910</v>
      </c>
      <c r="D352" s="38">
        <v>1152.54233</v>
      </c>
      <c r="E352" s="38">
        <v>1311.2989299999999</v>
      </c>
      <c r="F352" s="38">
        <v>649.47081000000003</v>
      </c>
      <c r="G352" s="38">
        <v>1480.32537</v>
      </c>
      <c r="H352" s="38">
        <v>16020.83728</v>
      </c>
      <c r="I352" s="38">
        <v>1369.53036</v>
      </c>
      <c r="J352" s="38">
        <v>1369.53036</v>
      </c>
      <c r="K352" s="38">
        <v>1369.53036</v>
      </c>
      <c r="L352" s="38">
        <v>1369.53036</v>
      </c>
      <c r="M352" s="38">
        <v>10202.104520000001</v>
      </c>
      <c r="N352" s="38">
        <v>1369.53036</v>
      </c>
      <c r="O352" s="38">
        <v>1369.53036</v>
      </c>
      <c r="P352" s="38">
        <v>1152.54233</v>
      </c>
      <c r="Q352" s="38">
        <v>1369.53036</v>
      </c>
      <c r="R352" s="38">
        <v>649.47081000000003</v>
      </c>
      <c r="S352" s="38">
        <v>1152.54233</v>
      </c>
      <c r="T352" s="38">
        <v>1369.53036</v>
      </c>
      <c r="U352" s="38">
        <v>1369.53036</v>
      </c>
      <c r="V352" s="38">
        <v>649.47081000000003</v>
      </c>
      <c r="W352" s="38">
        <v>1311.2989299999999</v>
      </c>
    </row>
    <row r="353" spans="1:23" x14ac:dyDescent="0.35">
      <c r="A353" s="38" t="s">
        <v>581</v>
      </c>
      <c r="B353" s="38" t="s">
        <v>582</v>
      </c>
      <c r="C353" s="38" t="s">
        <v>1337</v>
      </c>
      <c r="D353" s="38">
        <v>62.58175</v>
      </c>
      <c r="E353" s="38">
        <v>71.202060000000003</v>
      </c>
      <c r="F353" s="38">
        <v>80.38</v>
      </c>
      <c r="G353" s="38">
        <v>80.38</v>
      </c>
      <c r="H353" s="38">
        <v>869.91341999999997</v>
      </c>
      <c r="I353" s="38">
        <v>74.363960000000006</v>
      </c>
      <c r="J353" s="38">
        <v>74.363960000000006</v>
      </c>
      <c r="K353" s="38">
        <v>74.363960000000006</v>
      </c>
      <c r="L353" s="38">
        <v>74.363960000000006</v>
      </c>
      <c r="M353" s="38">
        <v>553.96277999999995</v>
      </c>
      <c r="N353" s="38">
        <v>74.363960000000006</v>
      </c>
      <c r="O353" s="38">
        <v>74.363960000000006</v>
      </c>
      <c r="P353" s="38">
        <v>62.58175</v>
      </c>
      <c r="Q353" s="38">
        <v>74.363960000000006</v>
      </c>
      <c r="R353" s="38">
        <v>80.38</v>
      </c>
      <c r="S353" s="38">
        <v>62.58175</v>
      </c>
      <c r="T353" s="38">
        <v>74.363960000000006</v>
      </c>
      <c r="U353" s="38">
        <v>74.363960000000006</v>
      </c>
      <c r="V353" s="38">
        <v>80.38</v>
      </c>
      <c r="W353" s="38">
        <v>71.202060000000003</v>
      </c>
    </row>
    <row r="354" spans="1:23" x14ac:dyDescent="0.35">
      <c r="A354" s="38" t="s">
        <v>584</v>
      </c>
      <c r="B354" s="38" t="s">
        <v>585</v>
      </c>
      <c r="C354" s="38" t="s">
        <v>1337</v>
      </c>
      <c r="D354" s="38">
        <v>1310.45624</v>
      </c>
      <c r="E354" s="38">
        <v>1490.9646600000001</v>
      </c>
      <c r="F354" s="38">
        <v>1683.15</v>
      </c>
      <c r="G354" s="38">
        <v>1683.15</v>
      </c>
      <c r="H354" s="38">
        <v>18215.909090000001</v>
      </c>
      <c r="I354" s="38">
        <v>1557.1745800000001</v>
      </c>
      <c r="J354" s="38">
        <v>1557.1745800000001</v>
      </c>
      <c r="K354" s="38">
        <v>1557.1745800000001</v>
      </c>
      <c r="L354" s="38">
        <v>1557.1745800000001</v>
      </c>
      <c r="M354" s="38">
        <v>11599.93108</v>
      </c>
      <c r="N354" s="38">
        <v>1557.1745800000001</v>
      </c>
      <c r="O354" s="38">
        <v>1557.1745800000001</v>
      </c>
      <c r="P354" s="38">
        <v>1310.45624</v>
      </c>
      <c r="Q354" s="38">
        <v>1557.1745800000001</v>
      </c>
      <c r="R354" s="38">
        <v>1683.15</v>
      </c>
      <c r="T354" s="38">
        <v>1557.1745800000001</v>
      </c>
      <c r="U354" s="38">
        <v>1557.1745800000001</v>
      </c>
      <c r="V354" s="38">
        <v>1683.15</v>
      </c>
      <c r="W354" s="38">
        <v>1490.9646600000001</v>
      </c>
    </row>
    <row r="355" spans="1:23" x14ac:dyDescent="0.35">
      <c r="A355" s="38" t="s">
        <v>1470</v>
      </c>
      <c r="B355" s="38" t="s">
        <v>1471</v>
      </c>
      <c r="C355" s="38" t="s">
        <v>916</v>
      </c>
      <c r="D355" s="38">
        <v>46776.254379999998</v>
      </c>
      <c r="E355" s="38">
        <v>53219.435850000002</v>
      </c>
      <c r="F355" s="38">
        <v>15654.49706</v>
      </c>
      <c r="G355" s="38">
        <v>60079.421130000002</v>
      </c>
      <c r="H355" s="38">
        <v>650210.18524000002</v>
      </c>
      <c r="I355" s="38">
        <v>55582.77463</v>
      </c>
      <c r="J355" s="38">
        <v>55582.77463</v>
      </c>
      <c r="K355" s="38">
        <v>55582.77463</v>
      </c>
      <c r="L355" s="38">
        <v>55582.77463</v>
      </c>
      <c r="M355" s="38">
        <v>414055.27997999999</v>
      </c>
      <c r="N355" s="38">
        <v>55582.77463</v>
      </c>
      <c r="O355" s="38">
        <v>55582.77463</v>
      </c>
      <c r="P355" s="38">
        <v>46776.254379999998</v>
      </c>
      <c r="R355" s="38">
        <v>15654.49706</v>
      </c>
      <c r="S355" s="38">
        <v>46776.254379999998</v>
      </c>
      <c r="V355" s="38">
        <v>15654.49706</v>
      </c>
    </row>
    <row r="356" spans="1:23" x14ac:dyDescent="0.35">
      <c r="A356" s="38" t="s">
        <v>1472</v>
      </c>
      <c r="B356" s="38" t="s">
        <v>1473</v>
      </c>
      <c r="C356" s="38" t="s">
        <v>916</v>
      </c>
      <c r="D356" s="38">
        <v>42094.938990000002</v>
      </c>
      <c r="E356" s="38">
        <v>47893.294040000001</v>
      </c>
      <c r="F356" s="38">
        <v>14087.81244</v>
      </c>
      <c r="G356" s="38">
        <v>54066.73964</v>
      </c>
      <c r="H356" s="38">
        <v>585137.87474999996</v>
      </c>
      <c r="I356" s="38">
        <v>50020.112509999999</v>
      </c>
      <c r="J356" s="38">
        <v>50020.112509999999</v>
      </c>
      <c r="K356" s="38">
        <v>50020.112509999999</v>
      </c>
      <c r="L356" s="38">
        <v>50020.112509999999</v>
      </c>
      <c r="M356" s="38">
        <v>372617.08915000001</v>
      </c>
      <c r="N356" s="38">
        <v>50020.112509999999</v>
      </c>
      <c r="O356" s="38">
        <v>50020.112509999999</v>
      </c>
      <c r="P356" s="38">
        <v>42094.938990000002</v>
      </c>
      <c r="R356" s="38">
        <v>14087.81244</v>
      </c>
      <c r="S356" s="38">
        <v>42094.938990000002</v>
      </c>
      <c r="V356" s="38">
        <v>14087.81244</v>
      </c>
    </row>
    <row r="357" spans="1:23" x14ac:dyDescent="0.35">
      <c r="A357" s="38" t="s">
        <v>1474</v>
      </c>
      <c r="B357" s="38" t="s">
        <v>1475</v>
      </c>
      <c r="C357" s="38" t="s">
        <v>913</v>
      </c>
      <c r="D357" s="38">
        <v>2317.8035199999999</v>
      </c>
      <c r="E357" s="38">
        <v>2637.0686900000001</v>
      </c>
      <c r="F357" s="38">
        <v>2976.98684</v>
      </c>
      <c r="G357" s="38">
        <v>2976.98684</v>
      </c>
      <c r="H357" s="38">
        <v>32218.472290000002</v>
      </c>
      <c r="I357" s="38">
        <v>2754.1741499999998</v>
      </c>
      <c r="J357" s="38">
        <v>2754.1741499999998</v>
      </c>
      <c r="K357" s="38">
        <v>2754.1741499999998</v>
      </c>
      <c r="L357" s="38">
        <v>2754.1741499999998</v>
      </c>
      <c r="M357" s="38">
        <v>20516.79421</v>
      </c>
      <c r="N357" s="38">
        <v>2754.1741499999998</v>
      </c>
      <c r="O357" s="38">
        <v>2754.1741499999998</v>
      </c>
      <c r="P357" s="38">
        <v>2317.8035199999999</v>
      </c>
      <c r="Q357" s="38">
        <v>2754.1741499999998</v>
      </c>
      <c r="R357" s="38">
        <v>2976.98684</v>
      </c>
      <c r="S357" s="38">
        <v>2317.8035199999999</v>
      </c>
      <c r="T357" s="38">
        <v>2754.1741499999998</v>
      </c>
      <c r="U357" s="38">
        <v>2754.1741499999998</v>
      </c>
      <c r="V357" s="38">
        <v>2976.98684</v>
      </c>
      <c r="W357" s="38">
        <v>2637.0686900000001</v>
      </c>
    </row>
    <row r="358" spans="1:23" x14ac:dyDescent="0.35">
      <c r="A358" s="38" t="s">
        <v>1476</v>
      </c>
      <c r="B358" s="38" t="s">
        <v>1477</v>
      </c>
      <c r="C358" s="38" t="s">
        <v>913</v>
      </c>
      <c r="D358" s="38">
        <v>414.21053000000001</v>
      </c>
      <c r="F358" s="38">
        <v>532.01199999999994</v>
      </c>
      <c r="G358" s="38">
        <v>532.01199999999994</v>
      </c>
      <c r="I358" s="38">
        <v>492.19353999999998</v>
      </c>
      <c r="K358" s="38">
        <v>492.19353999999998</v>
      </c>
      <c r="N358" s="38">
        <v>492.19353999999998</v>
      </c>
      <c r="O358" s="38">
        <v>492.19353999999998</v>
      </c>
      <c r="P358" s="38">
        <v>414.21053000000001</v>
      </c>
      <c r="Q358" s="38">
        <v>492.19353999999998</v>
      </c>
      <c r="R358" s="38">
        <v>532.01199999999994</v>
      </c>
      <c r="S358" s="38">
        <v>414.21053000000001</v>
      </c>
      <c r="T358" s="38">
        <v>492.19353999999998</v>
      </c>
      <c r="U358" s="38">
        <v>492.19353999999998</v>
      </c>
      <c r="V358" s="38">
        <v>532.01199999999994</v>
      </c>
      <c r="W358" s="38">
        <v>471.26582999999999</v>
      </c>
    </row>
    <row r="359" spans="1:23" x14ac:dyDescent="0.35">
      <c r="A359" s="38" t="s">
        <v>1478</v>
      </c>
      <c r="B359" s="38" t="s">
        <v>1479</v>
      </c>
      <c r="C359" s="38" t="s">
        <v>913</v>
      </c>
      <c r="D359" s="38">
        <v>433.48027000000002</v>
      </c>
      <c r="F359" s="38">
        <v>556.76206000000002</v>
      </c>
      <c r="G359" s="38">
        <v>556.76206000000002</v>
      </c>
      <c r="I359" s="38">
        <v>515.09118000000001</v>
      </c>
      <c r="K359" s="38">
        <v>515.09118000000001</v>
      </c>
      <c r="N359" s="38">
        <v>515.09118000000001</v>
      </c>
      <c r="Q359" s="38">
        <v>515.09118000000001</v>
      </c>
      <c r="R359" s="38">
        <v>556.76206000000002</v>
      </c>
      <c r="T359" s="38">
        <v>515.09118000000001</v>
      </c>
      <c r="U359" s="38">
        <v>515.09118000000001</v>
      </c>
      <c r="V359" s="38">
        <v>556.76206000000002</v>
      </c>
    </row>
    <row r="360" spans="1:23" x14ac:dyDescent="0.35">
      <c r="A360" s="38" t="s">
        <v>1480</v>
      </c>
      <c r="B360" s="38" t="s">
        <v>1481</v>
      </c>
      <c r="C360" s="38" t="s">
        <v>913</v>
      </c>
      <c r="D360" s="38">
        <v>403.05356999999998</v>
      </c>
      <c r="E360" s="38">
        <v>458.57206000000002</v>
      </c>
      <c r="F360" s="38">
        <v>517.68200000000002</v>
      </c>
      <c r="G360" s="38">
        <v>517.68200000000002</v>
      </c>
      <c r="H360" s="38">
        <v>5602.6190500000002</v>
      </c>
      <c r="I360" s="38">
        <v>478.93606999999997</v>
      </c>
      <c r="J360" s="38">
        <v>478.93606999999997</v>
      </c>
      <c r="K360" s="38">
        <v>478.93606999999997</v>
      </c>
      <c r="L360" s="38">
        <v>478.93606999999997</v>
      </c>
      <c r="M360" s="38">
        <v>3567.76017</v>
      </c>
      <c r="N360" s="38">
        <v>478.93606999999997</v>
      </c>
      <c r="O360" s="38">
        <v>478.93606999999997</v>
      </c>
      <c r="P360" s="38">
        <v>403.05356999999998</v>
      </c>
      <c r="Q360" s="38">
        <v>478.93606999999997</v>
      </c>
      <c r="R360" s="38">
        <v>517.68200000000002</v>
      </c>
      <c r="S360" s="38">
        <v>403.05356999999998</v>
      </c>
      <c r="T360" s="38">
        <v>478.93606999999997</v>
      </c>
      <c r="U360" s="38">
        <v>478.93606999999997</v>
      </c>
      <c r="V360" s="38">
        <v>517.68200000000002</v>
      </c>
      <c r="W360" s="38">
        <v>458.57206000000002</v>
      </c>
    </row>
    <row r="361" spans="1:23" x14ac:dyDescent="0.35">
      <c r="A361" s="38" t="s">
        <v>1482</v>
      </c>
      <c r="B361" s="38" t="s">
        <v>1483</v>
      </c>
      <c r="C361" s="38" t="s">
        <v>1337</v>
      </c>
      <c r="D361" s="38">
        <v>295.84242</v>
      </c>
      <c r="E361" s="38">
        <v>336.59314000000001</v>
      </c>
      <c r="F361" s="38">
        <v>379.98</v>
      </c>
      <c r="G361" s="38">
        <v>379.98</v>
      </c>
      <c r="H361" s="38">
        <v>4112.3376600000001</v>
      </c>
      <c r="I361" s="38">
        <v>351.54038000000003</v>
      </c>
      <c r="J361" s="38">
        <v>351.54038000000003</v>
      </c>
      <c r="K361" s="38">
        <v>351.54038000000003</v>
      </c>
      <c r="L361" s="38">
        <v>351.54038000000003</v>
      </c>
      <c r="M361" s="38">
        <v>2618.7456900000002</v>
      </c>
      <c r="N361" s="38">
        <v>351.54038000000003</v>
      </c>
      <c r="O361" s="38">
        <v>351.54038000000003</v>
      </c>
      <c r="P361" s="38">
        <v>295.84242</v>
      </c>
      <c r="Q361" s="38">
        <v>351.54038000000003</v>
      </c>
      <c r="R361" s="38">
        <v>379.98</v>
      </c>
      <c r="S361" s="38">
        <v>295.84242</v>
      </c>
      <c r="T361" s="38">
        <v>351.54038000000003</v>
      </c>
      <c r="U361" s="38">
        <v>351.54038000000003</v>
      </c>
      <c r="V361" s="38">
        <v>379.98</v>
      </c>
      <c r="W361" s="38">
        <v>336.59314000000001</v>
      </c>
    </row>
    <row r="362" spans="1:23" x14ac:dyDescent="0.35">
      <c r="A362" s="38" t="s">
        <v>588</v>
      </c>
      <c r="B362" s="38" t="s">
        <v>589</v>
      </c>
      <c r="C362" s="38" t="s">
        <v>1337</v>
      </c>
      <c r="D362" s="38">
        <v>438.34474999999998</v>
      </c>
      <c r="E362" s="38">
        <v>498.72442000000001</v>
      </c>
      <c r="F362" s="38">
        <v>563.01</v>
      </c>
      <c r="G362" s="38">
        <v>563.01</v>
      </c>
      <c r="H362" s="38">
        <v>6093.1818199999998</v>
      </c>
      <c r="I362" s="38">
        <v>520.87149999999997</v>
      </c>
      <c r="J362" s="38">
        <v>520.87149999999997</v>
      </c>
      <c r="K362" s="38">
        <v>520.87149999999997</v>
      </c>
      <c r="L362" s="38">
        <v>520.87149999999997</v>
      </c>
      <c r="M362" s="38">
        <v>3880.1516200000001</v>
      </c>
      <c r="N362" s="38">
        <v>520.87149999999997</v>
      </c>
      <c r="O362" s="38">
        <v>520.87149999999997</v>
      </c>
      <c r="P362" s="38">
        <v>438.34474999999998</v>
      </c>
      <c r="Q362" s="38">
        <v>520.87149999999997</v>
      </c>
      <c r="R362" s="38">
        <v>563.01</v>
      </c>
      <c r="S362" s="38">
        <v>438.34474999999998</v>
      </c>
      <c r="T362" s="38">
        <v>520.87149999999997</v>
      </c>
      <c r="U362" s="38">
        <v>520.87149999999997</v>
      </c>
      <c r="V362" s="38">
        <v>563.01</v>
      </c>
      <c r="W362" s="38">
        <v>498.72442000000001</v>
      </c>
    </row>
    <row r="363" spans="1:23" x14ac:dyDescent="0.35">
      <c r="A363" s="38" t="s">
        <v>592</v>
      </c>
      <c r="B363" s="38" t="s">
        <v>593</v>
      </c>
      <c r="C363" s="38" t="s">
        <v>916</v>
      </c>
      <c r="D363" s="38">
        <v>262.31427000000002</v>
      </c>
      <c r="E363" s="38">
        <v>298.44666999999998</v>
      </c>
      <c r="F363" s="38">
        <v>336.91645</v>
      </c>
      <c r="G363" s="38">
        <v>336.91645</v>
      </c>
      <c r="H363" s="38">
        <v>3646.2819300000001</v>
      </c>
      <c r="I363" s="38">
        <v>311.69992999999999</v>
      </c>
      <c r="J363" s="38">
        <v>311.69992999999999</v>
      </c>
      <c r="K363" s="38">
        <v>311.69992999999999</v>
      </c>
      <c r="L363" s="38">
        <v>311.69992999999999</v>
      </c>
      <c r="M363" s="38">
        <v>2321.9603699999998</v>
      </c>
      <c r="N363" s="38">
        <v>311.69992999999999</v>
      </c>
      <c r="O363" s="38">
        <v>311.69992999999999</v>
      </c>
      <c r="P363" s="38">
        <v>262.31427000000002</v>
      </c>
      <c r="R363" s="38">
        <v>336.91645</v>
      </c>
      <c r="S363" s="38">
        <v>262.31427000000002</v>
      </c>
      <c r="U363" s="38">
        <v>311.69992999999999</v>
      </c>
      <c r="V363" s="38">
        <v>336.91645</v>
      </c>
    </row>
    <row r="364" spans="1:23" x14ac:dyDescent="0.35">
      <c r="A364" s="38" t="s">
        <v>594</v>
      </c>
      <c r="B364" s="38" t="s">
        <v>595</v>
      </c>
      <c r="C364" s="38" t="s">
        <v>916</v>
      </c>
      <c r="D364" s="38">
        <v>1222.81719</v>
      </c>
      <c r="E364" s="38">
        <v>1391.25379</v>
      </c>
      <c r="F364" s="38">
        <v>324.64634999999998</v>
      </c>
      <c r="G364" s="38">
        <v>1570.5863999999999</v>
      </c>
      <c r="H364" s="38">
        <v>16997.688320000001</v>
      </c>
      <c r="I364" s="38">
        <v>1453.0358000000001</v>
      </c>
      <c r="J364" s="38">
        <v>1453.0358000000001</v>
      </c>
      <c r="K364" s="38">
        <v>1453.0358000000001</v>
      </c>
      <c r="L364" s="38">
        <v>1453.0358000000001</v>
      </c>
      <c r="M364" s="38">
        <v>10824.1654</v>
      </c>
      <c r="N364" s="38">
        <v>1453.0358000000001</v>
      </c>
      <c r="O364" s="38">
        <v>1453.0358000000001</v>
      </c>
      <c r="P364" s="38">
        <v>1222.81719</v>
      </c>
      <c r="R364" s="38">
        <v>324.64634999999998</v>
      </c>
      <c r="S364" s="38">
        <v>1222.81719</v>
      </c>
      <c r="U364" s="38">
        <v>1453.0358000000001</v>
      </c>
      <c r="V364" s="38">
        <v>324.64634999999998</v>
      </c>
    </row>
    <row r="365" spans="1:23" x14ac:dyDescent="0.35">
      <c r="A365" s="38" t="s">
        <v>1484</v>
      </c>
      <c r="B365" s="38" t="s">
        <v>1485</v>
      </c>
      <c r="C365" s="38" t="s">
        <v>913</v>
      </c>
      <c r="D365" s="38">
        <v>113.59078</v>
      </c>
      <c r="E365" s="38">
        <v>129.23731000000001</v>
      </c>
      <c r="F365" s="38">
        <v>145.89599999999999</v>
      </c>
      <c r="G365" s="38">
        <v>145.89599999999999</v>
      </c>
      <c r="H365" s="38">
        <v>1578.9610399999999</v>
      </c>
      <c r="I365" s="38">
        <v>134.97640999999999</v>
      </c>
      <c r="J365" s="38">
        <v>134.97640999999999</v>
      </c>
      <c r="K365" s="38">
        <v>134.97640999999999</v>
      </c>
      <c r="L365" s="38">
        <v>134.97640999999999</v>
      </c>
      <c r="M365" s="38">
        <v>1005.48587</v>
      </c>
      <c r="N365" s="38">
        <v>134.97640999999999</v>
      </c>
      <c r="O365" s="38">
        <v>134.97640999999999</v>
      </c>
      <c r="P365" s="38">
        <v>113.59078</v>
      </c>
      <c r="Q365" s="38">
        <v>134.97640999999999</v>
      </c>
      <c r="R365" s="38">
        <v>145.89599999999999</v>
      </c>
      <c r="S365" s="38">
        <v>113.59078</v>
      </c>
      <c r="T365" s="38">
        <v>134.97640999999999</v>
      </c>
      <c r="U365" s="38">
        <v>134.97640999999999</v>
      </c>
      <c r="V365" s="38">
        <v>145.89599999999999</v>
      </c>
      <c r="W365" s="38">
        <v>129.23731000000001</v>
      </c>
    </row>
    <row r="366" spans="1:23" x14ac:dyDescent="0.35">
      <c r="A366" s="38" t="s">
        <v>1486</v>
      </c>
      <c r="B366" s="38" t="s">
        <v>1487</v>
      </c>
      <c r="C366" s="38" t="s">
        <v>913</v>
      </c>
      <c r="D366" s="38">
        <v>589.13253999999995</v>
      </c>
      <c r="E366" s="38">
        <v>670.28242999999998</v>
      </c>
      <c r="F366" s="38">
        <v>756.68183999999997</v>
      </c>
      <c r="G366" s="38">
        <v>756.68183999999997</v>
      </c>
      <c r="H366" s="38">
        <v>8189.1974</v>
      </c>
      <c r="I366" s="38">
        <v>700.04795999999999</v>
      </c>
      <c r="J366" s="38">
        <v>700.04795999999999</v>
      </c>
      <c r="K366" s="38">
        <v>700.04795999999999</v>
      </c>
      <c r="L366" s="38">
        <v>700.04795999999999</v>
      </c>
      <c r="M366" s="38">
        <v>5214.8989700000002</v>
      </c>
      <c r="N366" s="38">
        <v>700.04795999999999</v>
      </c>
      <c r="O366" s="38">
        <v>700.04795999999999</v>
      </c>
      <c r="P366" s="38">
        <v>589.13253999999995</v>
      </c>
      <c r="Q366" s="38">
        <v>700.04795999999999</v>
      </c>
      <c r="R366" s="38">
        <v>756.68183999999997</v>
      </c>
      <c r="S366" s="38">
        <v>589.13253999999995</v>
      </c>
      <c r="T366" s="38">
        <v>700.04795999999999</v>
      </c>
      <c r="U366" s="38">
        <v>700.04795999999999</v>
      </c>
      <c r="V366" s="38">
        <v>756.68183999999997</v>
      </c>
      <c r="W366" s="38">
        <v>670.28242999999998</v>
      </c>
    </row>
    <row r="367" spans="1:23" x14ac:dyDescent="0.35">
      <c r="A367" s="38" t="s">
        <v>1488</v>
      </c>
      <c r="B367" s="38" t="s">
        <v>1489</v>
      </c>
      <c r="C367" s="38" t="s">
        <v>910</v>
      </c>
      <c r="D367" s="38">
        <v>689.22406999999998</v>
      </c>
      <c r="E367" s="38">
        <v>784.16102999999998</v>
      </c>
      <c r="F367" s="38">
        <v>885.23938999999996</v>
      </c>
      <c r="G367" s="38">
        <v>885.23938999999996</v>
      </c>
      <c r="H367" s="38">
        <v>9580.5128800000002</v>
      </c>
      <c r="I367" s="38">
        <v>818.98361999999997</v>
      </c>
      <c r="J367" s="38">
        <v>818.98361999999997</v>
      </c>
      <c r="K367" s="38">
        <v>818.98361999999997</v>
      </c>
      <c r="L367" s="38">
        <v>818.98361999999997</v>
      </c>
      <c r="M367" s="38">
        <v>6100.8917300000003</v>
      </c>
      <c r="N367" s="38">
        <v>818.98361999999997</v>
      </c>
      <c r="O367" s="38">
        <v>818.98361999999997</v>
      </c>
      <c r="P367" s="38">
        <v>689.22406999999998</v>
      </c>
      <c r="Q367" s="38">
        <v>818.98361999999997</v>
      </c>
      <c r="R367" s="38">
        <v>885.23938999999996</v>
      </c>
      <c r="S367" s="38">
        <v>689.22406999999998</v>
      </c>
      <c r="T367" s="38">
        <v>818.98361999999997</v>
      </c>
      <c r="U367" s="38">
        <v>818.98361999999997</v>
      </c>
      <c r="V367" s="38">
        <v>885.23938999999996</v>
      </c>
      <c r="W367" s="38">
        <v>784.16102999999998</v>
      </c>
    </row>
    <row r="368" spans="1:23" x14ac:dyDescent="0.35">
      <c r="A368" s="38" t="s">
        <v>1490</v>
      </c>
      <c r="B368" s="38" t="s">
        <v>1491</v>
      </c>
      <c r="C368" s="38" t="s">
        <v>916</v>
      </c>
      <c r="D368" s="38">
        <v>606.93525999999997</v>
      </c>
      <c r="E368" s="38">
        <v>690.53737999999998</v>
      </c>
      <c r="F368" s="38">
        <v>779.54764999999998</v>
      </c>
      <c r="G368" s="38">
        <v>779.54764999999998</v>
      </c>
      <c r="H368" s="38">
        <v>8436.6628799999999</v>
      </c>
      <c r="I368" s="38">
        <v>721.20237999999995</v>
      </c>
      <c r="J368" s="38">
        <v>721.20237999999995</v>
      </c>
      <c r="K368" s="38">
        <v>721.20237999999995</v>
      </c>
      <c r="L368" s="38">
        <v>721.20237999999995</v>
      </c>
      <c r="M368" s="38">
        <v>5372.4855299999999</v>
      </c>
      <c r="N368" s="38">
        <v>721.20237999999995</v>
      </c>
      <c r="O368" s="38">
        <v>721.20237999999995</v>
      </c>
      <c r="Q368" s="38">
        <v>721.20237999999995</v>
      </c>
      <c r="R368" s="38">
        <v>779.54764999999998</v>
      </c>
      <c r="S368" s="38">
        <v>606.93525999999997</v>
      </c>
      <c r="V368" s="38">
        <v>779.54764999999998</v>
      </c>
    </row>
    <row r="369" spans="1:23" x14ac:dyDescent="0.35">
      <c r="A369" s="38" t="s">
        <v>1492</v>
      </c>
      <c r="B369" s="38" t="s">
        <v>1493</v>
      </c>
      <c r="C369" s="38" t="s">
        <v>939</v>
      </c>
      <c r="D369" s="38">
        <v>255.63431</v>
      </c>
      <c r="E369" s="38">
        <v>290.84658000000002</v>
      </c>
      <c r="F369" s="38">
        <v>172.72689</v>
      </c>
      <c r="G369" s="38">
        <v>328.33670000000001</v>
      </c>
      <c r="H369" s="38">
        <v>3553.4274799999998</v>
      </c>
      <c r="I369" s="38">
        <v>303.76233000000002</v>
      </c>
      <c r="J369" s="38">
        <v>303.76233000000002</v>
      </c>
      <c r="K369" s="38">
        <v>303.76233000000002</v>
      </c>
      <c r="L369" s="38">
        <v>303.76233000000002</v>
      </c>
      <c r="M369" s="38">
        <v>2262.8304600000001</v>
      </c>
      <c r="N369" s="38">
        <v>303.76233000000002</v>
      </c>
      <c r="O369" s="38">
        <v>303.76233000000002</v>
      </c>
      <c r="P369" s="38">
        <v>255.63431</v>
      </c>
      <c r="R369" s="38">
        <v>172.72689</v>
      </c>
      <c r="S369" s="38">
        <v>255.63431</v>
      </c>
      <c r="V369" s="38">
        <v>172.72689</v>
      </c>
    </row>
    <row r="370" spans="1:23" x14ac:dyDescent="0.35">
      <c r="A370" s="38" t="s">
        <v>1494</v>
      </c>
      <c r="B370" s="38" t="s">
        <v>1495</v>
      </c>
      <c r="C370" s="38" t="s">
        <v>939</v>
      </c>
      <c r="D370" s="38">
        <v>81.382080000000002</v>
      </c>
      <c r="E370" s="38">
        <v>92.592029999999994</v>
      </c>
      <c r="F370" s="38">
        <v>54.988210000000002</v>
      </c>
      <c r="G370" s="38">
        <v>104.52714</v>
      </c>
      <c r="H370" s="38">
        <v>1131.24613</v>
      </c>
      <c r="I370" s="38">
        <v>96.703810000000004</v>
      </c>
      <c r="J370" s="38">
        <v>96.703810000000004</v>
      </c>
      <c r="K370" s="38">
        <v>96.703810000000004</v>
      </c>
      <c r="L370" s="38">
        <v>96.703810000000004</v>
      </c>
      <c r="M370" s="38">
        <v>720.38003000000003</v>
      </c>
      <c r="N370" s="38">
        <v>96.703810000000004</v>
      </c>
      <c r="O370" s="38">
        <v>96.703810000000004</v>
      </c>
      <c r="P370" s="38">
        <v>81.382080000000002</v>
      </c>
      <c r="R370" s="38">
        <v>54.988210000000002</v>
      </c>
      <c r="S370" s="38">
        <v>81.382080000000002</v>
      </c>
      <c r="V370" s="38">
        <v>54.988210000000002</v>
      </c>
    </row>
    <row r="371" spans="1:23" x14ac:dyDescent="0.35">
      <c r="A371" s="38" t="s">
        <v>1496</v>
      </c>
      <c r="B371" s="38" t="s">
        <v>1497</v>
      </c>
      <c r="C371" s="38" t="s">
        <v>939</v>
      </c>
      <c r="D371" s="38">
        <v>49.33784</v>
      </c>
      <c r="E371" s="38">
        <v>56.133870000000002</v>
      </c>
      <c r="F371" s="38">
        <v>33.336570000000002</v>
      </c>
      <c r="G371" s="38">
        <v>63.369520000000001</v>
      </c>
      <c r="H371" s="38">
        <v>685.81736999999998</v>
      </c>
      <c r="I371" s="38">
        <v>58.626629999999999</v>
      </c>
      <c r="J371" s="38">
        <v>58.626629999999999</v>
      </c>
      <c r="K371" s="38">
        <v>58.626629999999999</v>
      </c>
      <c r="L371" s="38">
        <v>58.626629999999999</v>
      </c>
      <c r="M371" s="38">
        <v>436.73000999999999</v>
      </c>
      <c r="N371" s="38">
        <v>58.626629999999999</v>
      </c>
      <c r="O371" s="38">
        <v>58.626629999999999</v>
      </c>
      <c r="P371" s="38">
        <v>49.33784</v>
      </c>
      <c r="R371" s="38">
        <v>33.336570000000002</v>
      </c>
      <c r="S371" s="38">
        <v>49.33784</v>
      </c>
      <c r="V371" s="38">
        <v>33.336570000000002</v>
      </c>
    </row>
    <row r="372" spans="1:23" x14ac:dyDescent="0.35">
      <c r="A372" s="38" t="s">
        <v>1498</v>
      </c>
      <c r="B372" s="38" t="s">
        <v>1499</v>
      </c>
      <c r="C372" s="38" t="s">
        <v>913</v>
      </c>
      <c r="D372" s="38">
        <v>22.936779999999999</v>
      </c>
      <c r="E372" s="38">
        <v>26.0962</v>
      </c>
      <c r="F372" s="38">
        <v>29.46</v>
      </c>
      <c r="G372" s="38">
        <v>29.46</v>
      </c>
      <c r="H372" s="38">
        <v>318.83116999999999</v>
      </c>
      <c r="I372" s="38">
        <v>27.25507</v>
      </c>
      <c r="J372" s="38">
        <v>27.25507</v>
      </c>
      <c r="K372" s="38">
        <v>27.25507</v>
      </c>
      <c r="L372" s="38">
        <v>27.25507</v>
      </c>
      <c r="M372" s="38">
        <v>203.03238999999999</v>
      </c>
      <c r="N372" s="38">
        <v>27.25507</v>
      </c>
      <c r="O372" s="38">
        <v>27.25507</v>
      </c>
      <c r="P372" s="38">
        <v>22.936779999999999</v>
      </c>
      <c r="Q372" s="38">
        <v>27.25507</v>
      </c>
      <c r="R372" s="38">
        <v>29.46</v>
      </c>
      <c r="S372" s="38">
        <v>22.936779999999999</v>
      </c>
      <c r="T372" s="38">
        <v>27.25507</v>
      </c>
      <c r="U372" s="38">
        <v>27.25507</v>
      </c>
      <c r="V372" s="38">
        <v>29.46</v>
      </c>
      <c r="W372" s="38">
        <v>26.0962</v>
      </c>
    </row>
    <row r="373" spans="1:23" x14ac:dyDescent="0.35">
      <c r="A373" s="38" t="s">
        <v>1500</v>
      </c>
      <c r="B373" s="38" t="s">
        <v>1501</v>
      </c>
      <c r="C373" s="38" t="s">
        <v>913</v>
      </c>
      <c r="D373" s="38">
        <v>21.90128</v>
      </c>
      <c r="E373" s="38">
        <v>24.918060000000001</v>
      </c>
      <c r="F373" s="38">
        <v>28.13</v>
      </c>
      <c r="G373" s="38">
        <v>28.13</v>
      </c>
      <c r="H373" s="38">
        <v>304.43723</v>
      </c>
      <c r="I373" s="38">
        <v>26.024609999999999</v>
      </c>
      <c r="J373" s="38">
        <v>26.024609999999999</v>
      </c>
      <c r="K373" s="38">
        <v>26.024609999999999</v>
      </c>
      <c r="L373" s="38">
        <v>26.024609999999999</v>
      </c>
      <c r="M373" s="38">
        <v>193.8663</v>
      </c>
      <c r="N373" s="38">
        <v>26.024609999999999</v>
      </c>
      <c r="O373" s="38">
        <v>26.024609999999999</v>
      </c>
      <c r="P373" s="38">
        <v>21.90128</v>
      </c>
      <c r="Q373" s="38">
        <v>26.024609999999999</v>
      </c>
      <c r="R373" s="38">
        <v>28.13</v>
      </c>
      <c r="S373" s="38">
        <v>21.90128</v>
      </c>
      <c r="T373" s="38">
        <v>26.024609999999999</v>
      </c>
      <c r="U373" s="38">
        <v>26.024609999999999</v>
      </c>
      <c r="V373" s="38">
        <v>28.13</v>
      </c>
      <c r="W373" s="38">
        <v>24.918060000000001</v>
      </c>
    </row>
    <row r="374" spans="1:23" x14ac:dyDescent="0.35">
      <c r="A374" s="38" t="s">
        <v>246</v>
      </c>
      <c r="B374" s="38" t="s">
        <v>247</v>
      </c>
      <c r="C374" s="38" t="s">
        <v>939</v>
      </c>
      <c r="D374" s="38">
        <v>103.69229</v>
      </c>
      <c r="E374" s="38">
        <v>180.45552000000001</v>
      </c>
      <c r="F374" s="38">
        <v>203.71624</v>
      </c>
      <c r="G374" s="38">
        <v>130.81261000000001</v>
      </c>
      <c r="H374" s="38">
        <v>2204.7211900000002</v>
      </c>
      <c r="I374" s="38">
        <v>188.46908999999999</v>
      </c>
      <c r="J374" s="38">
        <v>188.46908999999999</v>
      </c>
      <c r="K374" s="38">
        <v>188.46908999999999</v>
      </c>
      <c r="L374" s="38">
        <v>188.46908999999999</v>
      </c>
      <c r="M374" s="38">
        <v>1403.9713200000001</v>
      </c>
      <c r="N374" s="38">
        <v>188.46908999999999</v>
      </c>
      <c r="O374" s="38">
        <v>188.46908999999999</v>
      </c>
      <c r="P374" s="38">
        <v>158.60810000000001</v>
      </c>
      <c r="R374" s="38">
        <v>130.81261000000001</v>
      </c>
      <c r="S374" s="38">
        <v>108.1096</v>
      </c>
      <c r="V374" s="38">
        <v>107.67858</v>
      </c>
    </row>
    <row r="375" spans="1:23" x14ac:dyDescent="0.35">
      <c r="A375" s="38" t="s">
        <v>251</v>
      </c>
      <c r="B375" s="38" t="s">
        <v>252</v>
      </c>
      <c r="C375" s="38" t="s">
        <v>939</v>
      </c>
      <c r="D375" s="38">
        <v>24.529959999999999</v>
      </c>
      <c r="E375" s="38">
        <v>27.287500000000001</v>
      </c>
      <c r="F375" s="38">
        <v>30.804860000000001</v>
      </c>
      <c r="G375" s="38">
        <v>12.394780000000001</v>
      </c>
      <c r="H375" s="38">
        <v>333.38585999999998</v>
      </c>
      <c r="I375" s="38">
        <v>28.499269999999999</v>
      </c>
      <c r="J375" s="38">
        <v>28.499269999999999</v>
      </c>
      <c r="K375" s="38">
        <v>28.499269999999999</v>
      </c>
      <c r="L375" s="38">
        <v>28.499269999999999</v>
      </c>
      <c r="M375" s="38">
        <v>212.30085</v>
      </c>
      <c r="N375" s="38">
        <v>28.499269999999999</v>
      </c>
      <c r="O375" s="38">
        <v>28.499269999999999</v>
      </c>
      <c r="P375" s="38">
        <v>23.98385</v>
      </c>
      <c r="R375" s="38">
        <v>12.394780000000001</v>
      </c>
      <c r="S375" s="38">
        <v>10.24362</v>
      </c>
      <c r="V375" s="38">
        <v>16.28257</v>
      </c>
    </row>
    <row r="376" spans="1:23" x14ac:dyDescent="0.35">
      <c r="A376" s="38" t="s">
        <v>257</v>
      </c>
      <c r="B376" s="38" t="s">
        <v>258</v>
      </c>
      <c r="C376" s="38" t="s">
        <v>939</v>
      </c>
      <c r="D376" s="38">
        <v>59.112209999999997</v>
      </c>
      <c r="E376" s="38">
        <v>67.671009999999995</v>
      </c>
      <c r="F376" s="38">
        <v>76.393799999999999</v>
      </c>
      <c r="G376" s="38">
        <v>32.133719999999997</v>
      </c>
      <c r="H376" s="38">
        <v>826.77269999999999</v>
      </c>
      <c r="I376" s="38">
        <v>70.676100000000005</v>
      </c>
      <c r="J376" s="38">
        <v>70.676100000000005</v>
      </c>
      <c r="K376" s="38">
        <v>70.676100000000005</v>
      </c>
      <c r="L376" s="38">
        <v>70.676100000000005</v>
      </c>
      <c r="M376" s="38">
        <v>526.49068</v>
      </c>
      <c r="N376" s="38">
        <v>70.676100000000005</v>
      </c>
      <c r="O376" s="38">
        <v>70.676100000000005</v>
      </c>
      <c r="P376" s="38">
        <v>59.478200000000001</v>
      </c>
      <c r="R376" s="38">
        <v>32.133719999999997</v>
      </c>
      <c r="S376" s="38">
        <v>26.556789999999999</v>
      </c>
      <c r="V376" s="38">
        <v>40.379579999999997</v>
      </c>
    </row>
    <row r="377" spans="1:23" x14ac:dyDescent="0.35">
      <c r="A377" s="38" t="s">
        <v>260</v>
      </c>
      <c r="B377" s="38" t="s">
        <v>261</v>
      </c>
      <c r="C377" s="38" t="s">
        <v>939</v>
      </c>
      <c r="D377" s="38">
        <v>71.153890000000004</v>
      </c>
      <c r="E377" s="38">
        <v>150.90931</v>
      </c>
      <c r="F377" s="38">
        <v>170.36152000000001</v>
      </c>
      <c r="G377" s="38">
        <v>66.608260000000001</v>
      </c>
      <c r="H377" s="38">
        <v>1843.7394300000001</v>
      </c>
      <c r="I377" s="38">
        <v>157.61080999999999</v>
      </c>
      <c r="J377" s="38">
        <v>157.61080999999999</v>
      </c>
      <c r="K377" s="38">
        <v>157.61080999999999</v>
      </c>
      <c r="L377" s="38">
        <v>157.61080999999999</v>
      </c>
      <c r="M377" s="38">
        <v>1174.09734</v>
      </c>
      <c r="N377" s="38">
        <v>157.61080999999999</v>
      </c>
      <c r="O377" s="38">
        <v>157.61080999999999</v>
      </c>
      <c r="P377" s="38">
        <v>132.63900000000001</v>
      </c>
      <c r="R377" s="38">
        <v>66.608260000000001</v>
      </c>
      <c r="S377" s="38">
        <v>55.04815</v>
      </c>
      <c r="V377" s="38">
        <v>83.30453</v>
      </c>
    </row>
    <row r="378" spans="1:23" x14ac:dyDescent="0.35">
      <c r="A378" s="38" t="s">
        <v>1502</v>
      </c>
      <c r="B378" s="38" t="s">
        <v>1503</v>
      </c>
      <c r="C378" s="38" t="s">
        <v>939</v>
      </c>
      <c r="D378" s="38">
        <v>62.905859999999997</v>
      </c>
      <c r="E378" s="38">
        <v>71.570809999999994</v>
      </c>
      <c r="F378" s="38">
        <v>80.796289999999999</v>
      </c>
      <c r="G378" s="38">
        <v>80.796289999999999</v>
      </c>
      <c r="H378" s="38">
        <v>874.41872000000001</v>
      </c>
      <c r="I378" s="38">
        <v>74.749089999999995</v>
      </c>
      <c r="J378" s="38">
        <v>74.749089999999995</v>
      </c>
      <c r="K378" s="38">
        <v>74.749089999999995</v>
      </c>
      <c r="L378" s="38">
        <v>74.749089999999995</v>
      </c>
      <c r="M378" s="38">
        <v>556.83177000000001</v>
      </c>
      <c r="N378" s="38">
        <v>74.749089999999995</v>
      </c>
      <c r="O378" s="38">
        <v>74.749089999999995</v>
      </c>
      <c r="P378" s="38">
        <v>62.905859999999997</v>
      </c>
      <c r="R378" s="38">
        <v>80.796289999999999</v>
      </c>
      <c r="S378" s="38">
        <v>62.905859999999997</v>
      </c>
      <c r="V378" s="38">
        <v>80.796289999999999</v>
      </c>
    </row>
    <row r="379" spans="1:23" x14ac:dyDescent="0.35">
      <c r="A379" s="38" t="s">
        <v>1504</v>
      </c>
      <c r="B379" s="38" t="s">
        <v>1505</v>
      </c>
      <c r="C379" s="38" t="s">
        <v>939</v>
      </c>
      <c r="D379" s="38">
        <v>80.609300000000005</v>
      </c>
      <c r="E379" s="38">
        <v>91.712810000000005</v>
      </c>
      <c r="F379" s="38">
        <v>103.53458999999999</v>
      </c>
      <c r="G379" s="38">
        <v>103.53458999999999</v>
      </c>
      <c r="H379" s="38">
        <v>1120.50422</v>
      </c>
      <c r="I379" s="38">
        <v>95.785539999999997</v>
      </c>
      <c r="J379" s="38">
        <v>95.785539999999997</v>
      </c>
      <c r="K379" s="38">
        <v>95.785539999999997</v>
      </c>
      <c r="L379" s="38">
        <v>95.785539999999997</v>
      </c>
      <c r="M379" s="38">
        <v>713.53956000000005</v>
      </c>
      <c r="N379" s="38">
        <v>95.785539999999997</v>
      </c>
      <c r="O379" s="38">
        <v>95.785539999999997</v>
      </c>
      <c r="P379" s="38">
        <v>80.609300000000005</v>
      </c>
      <c r="R379" s="38">
        <v>103.53458999999999</v>
      </c>
      <c r="S379" s="38">
        <v>80.609300000000005</v>
      </c>
      <c r="V379" s="38">
        <v>103.53458999999999</v>
      </c>
    </row>
    <row r="380" spans="1:23" x14ac:dyDescent="0.35">
      <c r="A380" s="38" t="s">
        <v>1506</v>
      </c>
      <c r="B380" s="38" t="s">
        <v>1507</v>
      </c>
      <c r="C380" s="38" t="s">
        <v>916</v>
      </c>
      <c r="D380" s="38">
        <v>452.70801</v>
      </c>
      <c r="E380" s="38">
        <v>515.06614000000002</v>
      </c>
      <c r="F380" s="38">
        <v>581.45817</v>
      </c>
      <c r="G380" s="38">
        <v>581.45817</v>
      </c>
      <c r="H380" s="38">
        <v>6292.83734</v>
      </c>
      <c r="I380" s="38">
        <v>537.93890999999996</v>
      </c>
      <c r="J380" s="38">
        <v>537.93890999999996</v>
      </c>
      <c r="K380" s="38">
        <v>537.93890999999996</v>
      </c>
      <c r="L380" s="38">
        <v>537.93890999999996</v>
      </c>
      <c r="M380" s="38">
        <v>4007.2926900000002</v>
      </c>
      <c r="N380" s="38">
        <v>537.93890999999996</v>
      </c>
      <c r="O380" s="38">
        <v>537.93890999999996</v>
      </c>
      <c r="P380" s="38">
        <v>452.70801</v>
      </c>
      <c r="R380" s="38">
        <v>581.45817</v>
      </c>
      <c r="S380" s="38">
        <v>452.70801</v>
      </c>
      <c r="U380" s="38">
        <v>537.93890999999996</v>
      </c>
      <c r="V380" s="38">
        <v>581.45817</v>
      </c>
    </row>
    <row r="381" spans="1:23" x14ac:dyDescent="0.35">
      <c r="A381" s="38" t="s">
        <v>1508</v>
      </c>
      <c r="B381" s="38" t="s">
        <v>1509</v>
      </c>
      <c r="C381" s="38" t="s">
        <v>913</v>
      </c>
      <c r="D381" s="38">
        <v>3504.8530099999998</v>
      </c>
      <c r="E381" s="38">
        <v>3987.6279599999998</v>
      </c>
      <c r="F381" s="38">
        <v>4501.63321</v>
      </c>
      <c r="G381" s="38">
        <v>4501.63321</v>
      </c>
      <c r="H381" s="38">
        <v>48718.974009999998</v>
      </c>
      <c r="I381" s="38">
        <v>4164.7083000000002</v>
      </c>
      <c r="J381" s="38">
        <v>4164.7083000000002</v>
      </c>
      <c r="K381" s="38">
        <v>4164.7083000000002</v>
      </c>
      <c r="L381" s="38">
        <v>4164.7083000000002</v>
      </c>
      <c r="M381" s="38">
        <v>31024.3501</v>
      </c>
      <c r="N381" s="38">
        <v>4164.7083000000002</v>
      </c>
      <c r="O381" s="38">
        <v>4164.7083000000002</v>
      </c>
      <c r="P381" s="38">
        <v>3504.8530099999998</v>
      </c>
      <c r="Q381" s="38">
        <v>4164.7083000000002</v>
      </c>
      <c r="R381" s="38">
        <v>4501.63321</v>
      </c>
      <c r="S381" s="38">
        <v>3504.8530099999998</v>
      </c>
      <c r="T381" s="38">
        <v>4164.7083000000002</v>
      </c>
      <c r="V381" s="38">
        <v>4501.63321</v>
      </c>
      <c r="W381" s="38">
        <v>3987.6279599999998</v>
      </c>
    </row>
    <row r="382" spans="1:23" x14ac:dyDescent="0.35">
      <c r="A382" s="38" t="s">
        <v>1510</v>
      </c>
      <c r="B382" s="38" t="s">
        <v>1511</v>
      </c>
      <c r="C382" s="38" t="s">
        <v>910</v>
      </c>
      <c r="D382" s="38">
        <v>383.72780999999998</v>
      </c>
      <c r="E382" s="38">
        <v>436.58429000000001</v>
      </c>
      <c r="F382" s="38">
        <v>492.86</v>
      </c>
      <c r="G382" s="38">
        <v>492.86</v>
      </c>
      <c r="H382" s="38">
        <v>5333.9826800000001</v>
      </c>
      <c r="I382" s="38">
        <v>455.97188</v>
      </c>
      <c r="J382" s="38">
        <v>455.97188</v>
      </c>
      <c r="K382" s="38">
        <v>455.97188</v>
      </c>
      <c r="L382" s="38">
        <v>455.97188</v>
      </c>
      <c r="M382" s="38">
        <v>3396.6919400000002</v>
      </c>
      <c r="N382" s="38">
        <v>455.97188</v>
      </c>
      <c r="O382" s="38">
        <v>455.97188</v>
      </c>
      <c r="P382" s="38">
        <v>383.72780999999998</v>
      </c>
      <c r="Q382" s="38">
        <v>455.97188</v>
      </c>
      <c r="R382" s="38">
        <v>492.86</v>
      </c>
      <c r="S382" s="38">
        <v>383.72780999999998</v>
      </c>
      <c r="T382" s="38">
        <v>455.97188</v>
      </c>
      <c r="U382" s="38">
        <v>455.97188</v>
      </c>
      <c r="V382" s="38">
        <v>492.86</v>
      </c>
      <c r="W382" s="38">
        <v>436.58429000000001</v>
      </c>
    </row>
    <row r="383" spans="1:23" x14ac:dyDescent="0.35">
      <c r="A383" s="38" t="s">
        <v>1512</v>
      </c>
      <c r="B383" s="38" t="s">
        <v>1513</v>
      </c>
      <c r="C383" s="38" t="s">
        <v>910</v>
      </c>
      <c r="D383" s="38">
        <v>811.60803999999996</v>
      </c>
      <c r="E383" s="38">
        <v>923.40275999999994</v>
      </c>
      <c r="F383" s="38">
        <v>457.35043999999999</v>
      </c>
      <c r="G383" s="38">
        <v>1042.4293700000001</v>
      </c>
      <c r="H383" s="38">
        <v>11281.703159999999</v>
      </c>
      <c r="I383" s="38">
        <v>964.40871000000004</v>
      </c>
      <c r="J383" s="38">
        <v>964.40871000000004</v>
      </c>
      <c r="K383" s="38">
        <v>964.40871000000004</v>
      </c>
      <c r="L383" s="38">
        <v>964.40871000000004</v>
      </c>
      <c r="M383" s="38">
        <v>7184.2134500000002</v>
      </c>
      <c r="N383" s="38">
        <v>964.40871000000004</v>
      </c>
      <c r="O383" s="38">
        <v>964.40871000000004</v>
      </c>
      <c r="P383" s="38">
        <v>811.60803999999996</v>
      </c>
      <c r="Q383" s="38">
        <v>964.40871000000004</v>
      </c>
      <c r="R383" s="38">
        <v>457.35043999999999</v>
      </c>
      <c r="S383" s="38">
        <v>811.60803999999996</v>
      </c>
      <c r="T383" s="38">
        <v>964.40871000000004</v>
      </c>
      <c r="U383" s="38">
        <v>964.40871000000004</v>
      </c>
      <c r="V383" s="38">
        <v>457.35043999999999</v>
      </c>
      <c r="W383" s="38">
        <v>923.40275999999994</v>
      </c>
    </row>
    <row r="384" spans="1:23" x14ac:dyDescent="0.35">
      <c r="A384" s="38" t="s">
        <v>1514</v>
      </c>
      <c r="B384" s="38" t="s">
        <v>1515</v>
      </c>
      <c r="C384" s="38" t="s">
        <v>910</v>
      </c>
      <c r="D384" s="38">
        <v>4548.1721799999996</v>
      </c>
      <c r="E384" s="38">
        <v>5174.6588300000003</v>
      </c>
      <c r="F384" s="38">
        <v>5841.6723499999998</v>
      </c>
      <c r="G384" s="38">
        <v>5841.6723499999998</v>
      </c>
      <c r="H384" s="38">
        <v>63221.562209999996</v>
      </c>
      <c r="I384" s="38">
        <v>5404.4521699999996</v>
      </c>
      <c r="J384" s="38">
        <v>5404.4521699999996</v>
      </c>
      <c r="K384" s="38">
        <v>5404.4521699999996</v>
      </c>
      <c r="L384" s="38">
        <v>5404.4521699999996</v>
      </c>
      <c r="M384" s="38">
        <v>40259.630250000002</v>
      </c>
      <c r="N384" s="38">
        <v>5404.4521699999996</v>
      </c>
      <c r="O384" s="38">
        <v>5404.4521699999996</v>
      </c>
      <c r="P384" s="38">
        <v>4548.1721799999996</v>
      </c>
      <c r="Q384" s="38">
        <v>5404.4521699999996</v>
      </c>
      <c r="R384" s="38">
        <v>5841.6723499999998</v>
      </c>
      <c r="S384" s="38">
        <v>4548.1721799999996</v>
      </c>
      <c r="T384" s="38">
        <v>5404.4521699999996</v>
      </c>
      <c r="V384" s="38">
        <v>5841.6723499999998</v>
      </c>
      <c r="W384" s="38">
        <v>5174.6588300000003</v>
      </c>
    </row>
    <row r="385" spans="1:23" x14ac:dyDescent="0.35">
      <c r="A385" s="38" t="s">
        <v>1516</v>
      </c>
      <c r="B385" s="38" t="s">
        <v>1517</v>
      </c>
      <c r="C385" s="38" t="s">
        <v>916</v>
      </c>
      <c r="D385" s="38">
        <v>118.78238</v>
      </c>
      <c r="E385" s="38">
        <v>135.14402999999999</v>
      </c>
      <c r="F385" s="38">
        <v>152.56408999999999</v>
      </c>
      <c r="G385" s="38">
        <v>152.56408999999999</v>
      </c>
      <c r="H385" s="38">
        <v>1651.1265100000001</v>
      </c>
      <c r="I385" s="38">
        <v>141.14543</v>
      </c>
      <c r="J385" s="38">
        <v>141.14543</v>
      </c>
      <c r="K385" s="38">
        <v>141.14543</v>
      </c>
      <c r="L385" s="38">
        <v>141.14543</v>
      </c>
      <c r="M385" s="38">
        <v>1051.44101</v>
      </c>
      <c r="N385" s="38">
        <v>141.14543</v>
      </c>
      <c r="O385" s="38">
        <v>141.14543</v>
      </c>
      <c r="P385" s="38">
        <v>118.78238</v>
      </c>
      <c r="R385" s="38">
        <v>152.56408999999999</v>
      </c>
      <c r="S385" s="38">
        <v>118.78238</v>
      </c>
      <c r="U385" s="38">
        <v>141.14543</v>
      </c>
      <c r="V385" s="38">
        <v>152.56408999999999</v>
      </c>
    </row>
    <row r="386" spans="1:23" x14ac:dyDescent="0.35">
      <c r="A386" s="38" t="s">
        <v>1518</v>
      </c>
      <c r="B386" s="38" t="s">
        <v>1519</v>
      </c>
      <c r="C386" s="38" t="s">
        <v>913</v>
      </c>
      <c r="D386" s="38">
        <v>446.31112999999999</v>
      </c>
      <c r="E386" s="38">
        <v>507.78811999999999</v>
      </c>
      <c r="F386" s="38">
        <v>573.24201000000005</v>
      </c>
      <c r="G386" s="38">
        <v>573.24201000000005</v>
      </c>
      <c r="H386" s="38">
        <v>6203.9178599999996</v>
      </c>
      <c r="I386" s="38">
        <v>530.33768999999995</v>
      </c>
      <c r="J386" s="38">
        <v>530.33768999999995</v>
      </c>
      <c r="K386" s="38">
        <v>530.33768999999995</v>
      </c>
      <c r="L386" s="38">
        <v>530.33768999999995</v>
      </c>
      <c r="M386" s="38">
        <v>3950.6685699999998</v>
      </c>
      <c r="N386" s="38">
        <v>530.33768999999995</v>
      </c>
      <c r="O386" s="38">
        <v>530.33768999999995</v>
      </c>
      <c r="P386" s="38">
        <v>446.31112999999999</v>
      </c>
      <c r="Q386" s="38">
        <v>530.33768999999995</v>
      </c>
      <c r="R386" s="38">
        <v>573.24201000000005</v>
      </c>
      <c r="S386" s="38">
        <v>446.31112999999999</v>
      </c>
      <c r="T386" s="38">
        <v>530.33768999999995</v>
      </c>
      <c r="U386" s="38">
        <v>530.33768999999995</v>
      </c>
      <c r="V386" s="38">
        <v>573.24201000000005</v>
      </c>
      <c r="W386" s="38">
        <v>507.78811999999999</v>
      </c>
    </row>
    <row r="387" spans="1:23" x14ac:dyDescent="0.35">
      <c r="A387" s="38" t="s">
        <v>1520</v>
      </c>
      <c r="B387" s="38" t="s">
        <v>1521</v>
      </c>
      <c r="C387" s="38" t="s">
        <v>913</v>
      </c>
      <c r="D387" s="38">
        <v>243.19371000000001</v>
      </c>
      <c r="E387" s="38">
        <v>276.69236000000001</v>
      </c>
      <c r="F387" s="38">
        <v>312.358</v>
      </c>
      <c r="G387" s="38">
        <v>312.358</v>
      </c>
      <c r="H387" s="38">
        <v>3380.4978299999998</v>
      </c>
      <c r="I387" s="38">
        <v>288.97955000000002</v>
      </c>
      <c r="J387" s="38">
        <v>288.97955000000002</v>
      </c>
      <c r="K387" s="38">
        <v>288.97955000000002</v>
      </c>
      <c r="L387" s="38">
        <v>288.97955000000002</v>
      </c>
      <c r="M387" s="38">
        <v>2152.7084799999998</v>
      </c>
      <c r="N387" s="38">
        <v>288.97955000000002</v>
      </c>
      <c r="O387" s="38">
        <v>288.97955000000002</v>
      </c>
      <c r="P387" s="38">
        <v>243.19371000000001</v>
      </c>
      <c r="Q387" s="38">
        <v>288.97955000000002</v>
      </c>
      <c r="R387" s="38">
        <v>312.358</v>
      </c>
      <c r="S387" s="38">
        <v>243.19371000000001</v>
      </c>
      <c r="T387" s="38">
        <v>288.97955000000002</v>
      </c>
      <c r="U387" s="38">
        <v>288.97955000000002</v>
      </c>
      <c r="V387" s="38">
        <v>312.358</v>
      </c>
      <c r="W387" s="38">
        <v>276.69236000000001</v>
      </c>
    </row>
    <row r="388" spans="1:23" x14ac:dyDescent="0.35">
      <c r="A388" s="38" t="s">
        <v>263</v>
      </c>
      <c r="B388" s="38" t="s">
        <v>264</v>
      </c>
      <c r="C388" s="38" t="s">
        <v>963</v>
      </c>
      <c r="D388" s="38">
        <v>169.17643000000001</v>
      </c>
      <c r="E388" s="38">
        <v>192.47958</v>
      </c>
      <c r="F388" s="38">
        <v>217.2902</v>
      </c>
      <c r="G388" s="38">
        <v>217.2902</v>
      </c>
      <c r="H388" s="38">
        <v>2351.6255500000002</v>
      </c>
      <c r="I388" s="38">
        <v>201.02710999999999</v>
      </c>
      <c r="J388" s="38">
        <v>201.02710999999999</v>
      </c>
      <c r="K388" s="38">
        <v>201.02710999999999</v>
      </c>
      <c r="L388" s="38">
        <v>201.02710999999999</v>
      </c>
      <c r="M388" s="38">
        <v>1497.52035</v>
      </c>
      <c r="N388" s="38">
        <v>201.02710999999999</v>
      </c>
      <c r="O388" s="38">
        <v>201.02710999999999</v>
      </c>
      <c r="P388" s="38">
        <v>169.17643000000001</v>
      </c>
      <c r="R388" s="38">
        <v>217.2902</v>
      </c>
      <c r="S388" s="38">
        <v>169.17643000000001</v>
      </c>
      <c r="V388" s="38">
        <v>217.2902</v>
      </c>
    </row>
    <row r="389" spans="1:23" x14ac:dyDescent="0.35">
      <c r="A389" s="38" t="s">
        <v>266</v>
      </c>
      <c r="B389" s="38" t="s">
        <v>267</v>
      </c>
      <c r="C389" s="38" t="s">
        <v>963</v>
      </c>
      <c r="D389" s="38">
        <v>19.670259999999999</v>
      </c>
      <c r="E389" s="38">
        <v>22.379740000000002</v>
      </c>
      <c r="F389" s="38">
        <v>25.264489999999999</v>
      </c>
      <c r="G389" s="38">
        <v>25.264489999999999</v>
      </c>
      <c r="H389" s="38">
        <v>273.42518999999999</v>
      </c>
      <c r="I389" s="38">
        <v>23.373570000000001</v>
      </c>
      <c r="J389" s="38">
        <v>23.373570000000001</v>
      </c>
      <c r="K389" s="38">
        <v>23.373570000000001</v>
      </c>
      <c r="L389" s="38">
        <v>23.373570000000001</v>
      </c>
      <c r="M389" s="38">
        <v>174.11776</v>
      </c>
      <c r="N389" s="38">
        <v>23.373570000000001</v>
      </c>
      <c r="O389" s="38">
        <v>23.373570000000001</v>
      </c>
      <c r="P389" s="38">
        <v>19.670259999999999</v>
      </c>
      <c r="R389" s="38">
        <v>25.264489999999999</v>
      </c>
      <c r="S389" s="38">
        <v>19.670259999999999</v>
      </c>
      <c r="V389" s="38">
        <v>25.264489999999999</v>
      </c>
    </row>
    <row r="390" spans="1:23" x14ac:dyDescent="0.35">
      <c r="A390" s="38" t="s">
        <v>269</v>
      </c>
      <c r="B390" s="38" t="s">
        <v>270</v>
      </c>
      <c r="C390" s="38" t="s">
        <v>963</v>
      </c>
      <c r="D390" s="38">
        <v>47.843319999999999</v>
      </c>
      <c r="E390" s="38">
        <v>54.433489999999999</v>
      </c>
      <c r="F390" s="38">
        <v>61.44997</v>
      </c>
      <c r="G390" s="38">
        <v>61.44997</v>
      </c>
      <c r="H390" s="38">
        <v>665.04291000000001</v>
      </c>
      <c r="I390" s="38">
        <v>56.850740000000002</v>
      </c>
      <c r="J390" s="38">
        <v>56.850740000000002</v>
      </c>
      <c r="K390" s="38">
        <v>56.850740000000002</v>
      </c>
      <c r="L390" s="38">
        <v>56.850740000000002</v>
      </c>
      <c r="M390" s="38">
        <v>423.50078999999999</v>
      </c>
      <c r="N390" s="38">
        <v>56.850740000000002</v>
      </c>
      <c r="O390" s="38">
        <v>56.850740000000002</v>
      </c>
      <c r="P390" s="38">
        <v>47.843319999999999</v>
      </c>
      <c r="R390" s="38">
        <v>61.44997</v>
      </c>
      <c r="S390" s="38">
        <v>47.843319999999999</v>
      </c>
      <c r="V390" s="38">
        <v>61.44997</v>
      </c>
    </row>
    <row r="391" spans="1:23" x14ac:dyDescent="0.35">
      <c r="A391" s="38" t="s">
        <v>1522</v>
      </c>
      <c r="B391" s="38" t="s">
        <v>1523</v>
      </c>
      <c r="C391" s="38" t="s">
        <v>913</v>
      </c>
      <c r="D391" s="38">
        <v>827.49464</v>
      </c>
      <c r="F391" s="38">
        <v>1062.83411</v>
      </c>
      <c r="G391" s="38">
        <v>1062.83411</v>
      </c>
      <c r="I391" s="38">
        <v>983.28625</v>
      </c>
      <c r="K391" s="38">
        <v>983.28625</v>
      </c>
      <c r="N391" s="38">
        <v>983.28625</v>
      </c>
      <c r="O391" s="38">
        <v>983.28625</v>
      </c>
      <c r="P391" s="38">
        <v>827.49464</v>
      </c>
      <c r="Q391" s="38">
        <v>983.28625</v>
      </c>
      <c r="R391" s="38">
        <v>1062.83411</v>
      </c>
      <c r="S391" s="38">
        <v>827.49464</v>
      </c>
      <c r="T391" s="38">
        <v>983.28625</v>
      </c>
      <c r="U391" s="38">
        <v>983.28625</v>
      </c>
      <c r="V391" s="38">
        <v>1062.83411</v>
      </c>
      <c r="W391" s="38">
        <v>941.47763999999995</v>
      </c>
    </row>
    <row r="392" spans="1:23" x14ac:dyDescent="0.35">
      <c r="A392" s="38" t="s">
        <v>1524</v>
      </c>
      <c r="B392" s="38" t="s">
        <v>1525</v>
      </c>
      <c r="C392" s="38" t="s">
        <v>910</v>
      </c>
      <c r="D392" s="38">
        <v>77.62379</v>
      </c>
      <c r="E392" s="38">
        <v>88.316059999999993</v>
      </c>
      <c r="F392" s="38">
        <v>99.7</v>
      </c>
      <c r="G392" s="38">
        <v>99.7</v>
      </c>
      <c r="H392" s="38">
        <v>1079.00433</v>
      </c>
      <c r="I392" s="38">
        <v>92.237949999999998</v>
      </c>
      <c r="J392" s="38">
        <v>92.237949999999998</v>
      </c>
      <c r="K392" s="38">
        <v>92.237949999999998</v>
      </c>
      <c r="L392" s="38">
        <v>92.237949999999998</v>
      </c>
      <c r="M392" s="38">
        <v>687.11234000000002</v>
      </c>
      <c r="N392" s="38">
        <v>92.237949999999998</v>
      </c>
      <c r="O392" s="38">
        <v>92.237949999999998</v>
      </c>
      <c r="Q392" s="38">
        <v>92.237949999999998</v>
      </c>
      <c r="R392" s="38">
        <v>99.7</v>
      </c>
      <c r="T392" s="38">
        <v>92.237949999999998</v>
      </c>
      <c r="U392" s="38">
        <v>92.237949999999998</v>
      </c>
      <c r="V392" s="38">
        <v>99.7</v>
      </c>
      <c r="W392" s="38">
        <v>88.316059999999993</v>
      </c>
    </row>
    <row r="393" spans="1:23" x14ac:dyDescent="0.35">
      <c r="A393" s="38" t="s">
        <v>1526</v>
      </c>
      <c r="B393" s="38" t="s">
        <v>1527</v>
      </c>
      <c r="C393" s="38" t="s">
        <v>910</v>
      </c>
      <c r="D393" s="38">
        <v>599.40707999999995</v>
      </c>
      <c r="E393" s="38">
        <v>681.97224000000006</v>
      </c>
      <c r="F393" s="38">
        <v>769.87846000000002</v>
      </c>
      <c r="G393" s="38">
        <v>769.87846000000002</v>
      </c>
      <c r="H393" s="38">
        <v>8332.0179599999992</v>
      </c>
      <c r="I393" s="38">
        <v>712.25688000000002</v>
      </c>
      <c r="J393" s="38">
        <v>712.25688000000002</v>
      </c>
      <c r="K393" s="38">
        <v>712.25688000000002</v>
      </c>
      <c r="L393" s="38">
        <v>712.25688000000002</v>
      </c>
      <c r="M393" s="38">
        <v>5305.8474200000001</v>
      </c>
      <c r="N393" s="38">
        <v>712.25688000000002</v>
      </c>
      <c r="O393" s="38">
        <v>712.25688000000002</v>
      </c>
      <c r="P393" s="38">
        <v>599.40707999999995</v>
      </c>
      <c r="Q393" s="38">
        <v>712.25688000000002</v>
      </c>
      <c r="R393" s="38">
        <v>769.87846000000002</v>
      </c>
      <c r="S393" s="38">
        <v>599.40707999999995</v>
      </c>
      <c r="T393" s="38">
        <v>712.25688000000002</v>
      </c>
      <c r="U393" s="38">
        <v>712.25688000000002</v>
      </c>
      <c r="V393" s="38">
        <v>769.87846000000002</v>
      </c>
      <c r="W393" s="38">
        <v>681.97224000000006</v>
      </c>
    </row>
    <row r="394" spans="1:23" x14ac:dyDescent="0.35">
      <c r="A394" s="38" t="s">
        <v>272</v>
      </c>
      <c r="B394" s="38" t="s">
        <v>273</v>
      </c>
      <c r="C394" s="38" t="s">
        <v>963</v>
      </c>
      <c r="D394" s="38">
        <v>135.53308999999999</v>
      </c>
      <c r="E394" s="38">
        <v>154.20205000000001</v>
      </c>
      <c r="F394" s="38">
        <v>174.0787</v>
      </c>
      <c r="G394" s="38">
        <v>174.0787</v>
      </c>
      <c r="H394" s="38">
        <v>1883.9685899999999</v>
      </c>
      <c r="I394" s="38">
        <v>161.04977</v>
      </c>
      <c r="J394" s="38">
        <v>161.04977</v>
      </c>
      <c r="K394" s="38">
        <v>161.04977</v>
      </c>
      <c r="L394" s="38">
        <v>161.04977</v>
      </c>
      <c r="M394" s="38">
        <v>1199.7153599999999</v>
      </c>
      <c r="N394" s="38">
        <v>161.04977</v>
      </c>
      <c r="O394" s="38">
        <v>161.04977</v>
      </c>
      <c r="P394" s="38">
        <v>135.53308999999999</v>
      </c>
      <c r="R394" s="38">
        <v>174.0787</v>
      </c>
      <c r="S394" s="38">
        <v>135.53308999999999</v>
      </c>
      <c r="V394" s="38">
        <v>174.0787</v>
      </c>
    </row>
    <row r="395" spans="1:23" x14ac:dyDescent="0.35">
      <c r="A395" s="38" t="s">
        <v>275</v>
      </c>
      <c r="B395" s="38" t="s">
        <v>276</v>
      </c>
      <c r="C395" s="38" t="s">
        <v>963</v>
      </c>
      <c r="D395" s="38">
        <v>57.05444</v>
      </c>
      <c r="E395" s="38">
        <v>64.913390000000007</v>
      </c>
      <c r="F395" s="38">
        <v>73.280720000000002</v>
      </c>
      <c r="G395" s="38">
        <v>73.280720000000002</v>
      </c>
      <c r="H395" s="38">
        <v>793.08141999999998</v>
      </c>
      <c r="I395" s="38">
        <v>67.796030000000002</v>
      </c>
      <c r="J395" s="38">
        <v>67.796030000000002</v>
      </c>
      <c r="K395" s="38">
        <v>67.796030000000002</v>
      </c>
      <c r="L395" s="38">
        <v>67.796030000000002</v>
      </c>
      <c r="M395" s="38">
        <v>505.036</v>
      </c>
      <c r="N395" s="38">
        <v>67.796030000000002</v>
      </c>
      <c r="O395" s="38">
        <v>67.796030000000002</v>
      </c>
      <c r="P395" s="38">
        <v>57.05444</v>
      </c>
      <c r="R395" s="38">
        <v>73.280720000000002</v>
      </c>
      <c r="S395" s="38">
        <v>57.05444</v>
      </c>
      <c r="V395" s="38">
        <v>73.280720000000002</v>
      </c>
    </row>
    <row r="396" spans="1:23" x14ac:dyDescent="0.35">
      <c r="A396" s="38" t="s">
        <v>278</v>
      </c>
      <c r="B396" s="38" t="s">
        <v>279</v>
      </c>
      <c r="C396" s="38" t="s">
        <v>963</v>
      </c>
      <c r="D396" s="38">
        <v>38.30368</v>
      </c>
      <c r="E396" s="38">
        <v>43.579810000000002</v>
      </c>
      <c r="F396" s="38">
        <v>49.197249999999997</v>
      </c>
      <c r="G396" s="38">
        <v>49.197249999999997</v>
      </c>
      <c r="H396" s="38">
        <v>532.43777999999998</v>
      </c>
      <c r="I396" s="38">
        <v>45.515079999999998</v>
      </c>
      <c r="J396" s="38">
        <v>45.515079999999998</v>
      </c>
      <c r="K396" s="38">
        <v>45.515079999999998</v>
      </c>
      <c r="L396" s="38">
        <v>45.515079999999998</v>
      </c>
      <c r="M396" s="38">
        <v>339.05756000000002</v>
      </c>
      <c r="N396" s="38">
        <v>45.515079999999998</v>
      </c>
      <c r="O396" s="38">
        <v>45.515079999999998</v>
      </c>
      <c r="P396" s="38">
        <v>38.30368</v>
      </c>
      <c r="R396" s="38">
        <v>49.197249999999997</v>
      </c>
      <c r="S396" s="38">
        <v>38.30368</v>
      </c>
      <c r="V396" s="38">
        <v>49.197249999999997</v>
      </c>
    </row>
    <row r="397" spans="1:23" x14ac:dyDescent="0.35">
      <c r="A397" s="38" t="s">
        <v>281</v>
      </c>
      <c r="B397" s="38" t="s">
        <v>282</v>
      </c>
      <c r="C397" s="38" t="s">
        <v>939</v>
      </c>
      <c r="D397" s="38">
        <v>27.182649999999999</v>
      </c>
      <c r="E397" s="38">
        <v>25.28809</v>
      </c>
      <c r="F397" s="38">
        <v>28.547730000000001</v>
      </c>
      <c r="G397" s="38">
        <v>24.902280000000001</v>
      </c>
      <c r="H397" s="38">
        <v>308.95814999999999</v>
      </c>
      <c r="I397" s="38">
        <v>26.411079999999998</v>
      </c>
      <c r="J397" s="38">
        <v>26.411079999999998</v>
      </c>
      <c r="K397" s="38">
        <v>26.411079999999998</v>
      </c>
      <c r="L397" s="38">
        <v>26.411079999999998</v>
      </c>
      <c r="M397" s="38">
        <v>196.74522999999999</v>
      </c>
      <c r="N397" s="38">
        <v>26.411079999999998</v>
      </c>
      <c r="O397" s="38">
        <v>26.411079999999998</v>
      </c>
      <c r="P397" s="38">
        <v>22.226520000000001</v>
      </c>
      <c r="R397" s="38">
        <v>24.902280000000001</v>
      </c>
      <c r="S397" s="38">
        <v>20.580400000000001</v>
      </c>
      <c r="V397" s="38">
        <v>27.317219999999999</v>
      </c>
    </row>
    <row r="398" spans="1:23" x14ac:dyDescent="0.35">
      <c r="A398" s="38" t="s">
        <v>284</v>
      </c>
      <c r="B398" s="38" t="s">
        <v>285</v>
      </c>
      <c r="C398" s="38" t="s">
        <v>963</v>
      </c>
      <c r="D398" s="38">
        <v>12.73371</v>
      </c>
      <c r="E398" s="38">
        <v>14.48771</v>
      </c>
      <c r="F398" s="38">
        <v>16.355180000000001</v>
      </c>
      <c r="G398" s="38">
        <v>16.355180000000001</v>
      </c>
      <c r="H398" s="38">
        <v>177.00407000000001</v>
      </c>
      <c r="I398" s="38">
        <v>15.131069999999999</v>
      </c>
      <c r="J398" s="38">
        <v>15.131069999999999</v>
      </c>
      <c r="K398" s="38">
        <v>15.131069999999999</v>
      </c>
      <c r="L398" s="38">
        <v>15.131069999999999</v>
      </c>
      <c r="M398" s="38">
        <v>112.71659</v>
      </c>
      <c r="N398" s="38">
        <v>15.131069999999999</v>
      </c>
      <c r="O398" s="38">
        <v>15.131069999999999</v>
      </c>
      <c r="P398" s="38">
        <v>12.73371</v>
      </c>
      <c r="R398" s="38">
        <v>16.355180000000001</v>
      </c>
      <c r="S398" s="38">
        <v>12.73371</v>
      </c>
      <c r="V398" s="38">
        <v>16.355180000000001</v>
      </c>
    </row>
    <row r="399" spans="1:23" x14ac:dyDescent="0.35">
      <c r="A399" s="38" t="s">
        <v>1528</v>
      </c>
      <c r="B399" s="38" t="s">
        <v>1529</v>
      </c>
      <c r="C399" s="38" t="s">
        <v>939</v>
      </c>
      <c r="D399" s="38">
        <v>118.99936</v>
      </c>
      <c r="E399" s="38">
        <v>135.39089000000001</v>
      </c>
      <c r="F399" s="38">
        <v>152.84278</v>
      </c>
      <c r="G399" s="38">
        <v>152.84278</v>
      </c>
      <c r="H399" s="38">
        <v>1654.14264</v>
      </c>
      <c r="I399" s="38">
        <v>141.40325999999999</v>
      </c>
      <c r="J399" s="38">
        <v>141.40325999999999</v>
      </c>
      <c r="K399" s="38">
        <v>141.40325999999999</v>
      </c>
      <c r="L399" s="38">
        <v>141.40325999999999</v>
      </c>
      <c r="M399" s="38">
        <v>1053.36168</v>
      </c>
      <c r="N399" s="38">
        <v>141.40325999999999</v>
      </c>
      <c r="O399" s="38">
        <v>141.40325999999999</v>
      </c>
      <c r="P399" s="38">
        <v>118.99936</v>
      </c>
      <c r="R399" s="38">
        <v>152.84278</v>
      </c>
      <c r="S399" s="38">
        <v>118.99936</v>
      </c>
      <c r="V399" s="38">
        <v>152.84278</v>
      </c>
    </row>
    <row r="400" spans="1:23" x14ac:dyDescent="0.35">
      <c r="A400" s="38" t="s">
        <v>1530</v>
      </c>
      <c r="B400" s="38" t="s">
        <v>1531</v>
      </c>
      <c r="C400" s="38" t="s">
        <v>939</v>
      </c>
      <c r="D400" s="38">
        <v>318.74894999999998</v>
      </c>
      <c r="E400" s="38">
        <v>362.65492999999998</v>
      </c>
      <c r="F400" s="38">
        <v>409.40114999999997</v>
      </c>
      <c r="G400" s="38">
        <v>409.40114999999997</v>
      </c>
      <c r="H400" s="38">
        <v>4430.74838</v>
      </c>
      <c r="I400" s="38">
        <v>378.75950999999998</v>
      </c>
      <c r="J400" s="38">
        <v>378.75950999999998</v>
      </c>
      <c r="K400" s="38">
        <v>378.75950999999998</v>
      </c>
      <c r="L400" s="38">
        <v>378.75950999999998</v>
      </c>
      <c r="M400" s="38">
        <v>2821.5103399999998</v>
      </c>
      <c r="N400" s="38">
        <v>378.75950999999998</v>
      </c>
      <c r="O400" s="38">
        <v>378.75950999999998</v>
      </c>
      <c r="P400" s="38">
        <v>318.74894999999998</v>
      </c>
      <c r="R400" s="38">
        <v>409.40114999999997</v>
      </c>
      <c r="V400" s="38">
        <v>409.40114999999997</v>
      </c>
    </row>
    <row r="401" spans="1:23" x14ac:dyDescent="0.35">
      <c r="A401" s="38" t="s">
        <v>1532</v>
      </c>
      <c r="B401" s="38" t="s">
        <v>1533</v>
      </c>
      <c r="C401" s="38" t="s">
        <v>916</v>
      </c>
      <c r="D401" s="38">
        <v>10201.9288</v>
      </c>
      <c r="E401" s="38">
        <v>11607.190500000001</v>
      </c>
      <c r="F401" s="38">
        <v>2708.51521</v>
      </c>
      <c r="G401" s="38">
        <v>13103.35735</v>
      </c>
      <c r="H401" s="38">
        <v>141811.22672000001</v>
      </c>
      <c r="I401" s="38">
        <v>12122.63608</v>
      </c>
      <c r="J401" s="38">
        <v>12122.63608</v>
      </c>
      <c r="K401" s="38">
        <v>12122.63608</v>
      </c>
      <c r="L401" s="38">
        <v>12122.63608</v>
      </c>
      <c r="M401" s="38">
        <v>90305.701939999999</v>
      </c>
      <c r="N401" s="38">
        <v>12122.63608</v>
      </c>
      <c r="O401" s="38">
        <v>12122.63608</v>
      </c>
      <c r="P401" s="38">
        <v>10201.9288</v>
      </c>
      <c r="R401" s="38">
        <v>2708.51521</v>
      </c>
      <c r="S401" s="38">
        <v>10201.9288</v>
      </c>
      <c r="V401" s="38">
        <v>2708.51521</v>
      </c>
    </row>
    <row r="402" spans="1:23" x14ac:dyDescent="0.35">
      <c r="A402" s="38" t="s">
        <v>1534</v>
      </c>
      <c r="B402" s="38" t="s">
        <v>1535</v>
      </c>
      <c r="C402" s="38" t="s">
        <v>913</v>
      </c>
      <c r="D402" s="38">
        <v>524.64185999999995</v>
      </c>
      <c r="E402" s="38">
        <v>596.9085</v>
      </c>
      <c r="F402" s="38">
        <v>673.85</v>
      </c>
      <c r="G402" s="38">
        <v>673.85</v>
      </c>
      <c r="H402" s="38">
        <v>7292.74892</v>
      </c>
      <c r="I402" s="38">
        <v>623.41566999999998</v>
      </c>
      <c r="J402" s="38">
        <v>623.41566999999998</v>
      </c>
      <c r="K402" s="38">
        <v>623.41566999999998</v>
      </c>
      <c r="L402" s="38">
        <v>623.41566999999998</v>
      </c>
      <c r="M402" s="38">
        <v>4644.0385900000001</v>
      </c>
      <c r="N402" s="38">
        <v>623.41566999999998</v>
      </c>
      <c r="O402" s="38">
        <v>623.41566999999998</v>
      </c>
      <c r="P402" s="38">
        <v>524.64185999999995</v>
      </c>
      <c r="Q402" s="38">
        <v>623.41566999999998</v>
      </c>
      <c r="R402" s="38">
        <v>673.85</v>
      </c>
      <c r="S402" s="38">
        <v>524.64185999999995</v>
      </c>
      <c r="T402" s="38">
        <v>623.41566999999998</v>
      </c>
      <c r="U402" s="38">
        <v>623.41566999999998</v>
      </c>
      <c r="V402" s="38">
        <v>673.85</v>
      </c>
      <c r="W402" s="38">
        <v>596.9085</v>
      </c>
    </row>
    <row r="403" spans="1:23" x14ac:dyDescent="0.35">
      <c r="A403" s="38" t="s">
        <v>1536</v>
      </c>
      <c r="B403" s="38" t="s">
        <v>1537</v>
      </c>
      <c r="C403" s="38" t="s">
        <v>913</v>
      </c>
      <c r="D403" s="38">
        <v>434.04858000000002</v>
      </c>
      <c r="F403" s="38">
        <v>557.49199999999996</v>
      </c>
      <c r="G403" s="38">
        <v>557.49199999999996</v>
      </c>
      <c r="I403" s="38">
        <v>515.76648999999998</v>
      </c>
      <c r="K403" s="38">
        <v>515.76648999999998</v>
      </c>
      <c r="N403" s="38">
        <v>515.76648999999998</v>
      </c>
      <c r="O403" s="38">
        <v>515.76648999999998</v>
      </c>
      <c r="P403" s="38">
        <v>434.04858000000002</v>
      </c>
      <c r="Q403" s="38">
        <v>515.76648999999998</v>
      </c>
      <c r="R403" s="38">
        <v>557.49199999999996</v>
      </c>
      <c r="S403" s="38">
        <v>434.04858000000002</v>
      </c>
      <c r="T403" s="38">
        <v>515.76648999999998</v>
      </c>
      <c r="V403" s="38">
        <v>557.49199999999996</v>
      </c>
      <c r="W403" s="38">
        <v>493.83647999999999</v>
      </c>
    </row>
    <row r="404" spans="1:23" x14ac:dyDescent="0.35">
      <c r="A404" s="38" t="s">
        <v>1538</v>
      </c>
      <c r="B404" s="38" t="s">
        <v>1539</v>
      </c>
      <c r="C404" s="38" t="s">
        <v>916</v>
      </c>
      <c r="D404" s="38">
        <v>120.81905999999999</v>
      </c>
      <c r="E404" s="38">
        <v>137.46125000000001</v>
      </c>
      <c r="F404" s="38">
        <v>155.18</v>
      </c>
      <c r="G404" s="38">
        <v>155.18</v>
      </c>
      <c r="H404" s="38">
        <v>1679.43723</v>
      </c>
      <c r="I404" s="38">
        <v>143.56555</v>
      </c>
      <c r="J404" s="38">
        <v>143.56555</v>
      </c>
      <c r="K404" s="38">
        <v>143.56555</v>
      </c>
      <c r="L404" s="38">
        <v>143.56555</v>
      </c>
      <c r="M404" s="38">
        <v>1069.4693299999999</v>
      </c>
      <c r="N404" s="38">
        <v>143.56555</v>
      </c>
      <c r="O404" s="38">
        <v>143.56555</v>
      </c>
      <c r="P404" s="38">
        <v>120.81905999999999</v>
      </c>
      <c r="R404" s="38">
        <v>155.18</v>
      </c>
      <c r="S404" s="38">
        <v>120.81905999999999</v>
      </c>
      <c r="U404" s="38">
        <v>143.56555</v>
      </c>
      <c r="V404" s="38">
        <v>155.18</v>
      </c>
    </row>
    <row r="405" spans="1:23" x14ac:dyDescent="0.35">
      <c r="A405" s="38" t="s">
        <v>1540</v>
      </c>
      <c r="B405" s="38" t="s">
        <v>1541</v>
      </c>
      <c r="C405" s="38" t="s">
        <v>916</v>
      </c>
      <c r="D405" s="38">
        <v>859.73217</v>
      </c>
      <c r="E405" s="38">
        <v>978.15572999999995</v>
      </c>
      <c r="F405" s="38">
        <v>1104.24</v>
      </c>
      <c r="G405" s="38">
        <v>1104.24</v>
      </c>
      <c r="H405" s="38">
        <v>11950.64935</v>
      </c>
      <c r="I405" s="38">
        <v>1021.59312</v>
      </c>
      <c r="J405" s="38">
        <v>1021.59312</v>
      </c>
      <c r="K405" s="38">
        <v>1021.59312</v>
      </c>
      <c r="L405" s="38">
        <v>1021.59312</v>
      </c>
      <c r="M405" s="38">
        <v>7610.1998599999997</v>
      </c>
      <c r="N405" s="38">
        <v>1021.59312</v>
      </c>
      <c r="O405" s="38">
        <v>1021.59312</v>
      </c>
      <c r="P405" s="38">
        <v>859.73217</v>
      </c>
      <c r="R405" s="38">
        <v>1104.24</v>
      </c>
      <c r="S405" s="38">
        <v>859.73217</v>
      </c>
      <c r="U405" s="38">
        <v>1021.59312</v>
      </c>
      <c r="V405" s="38">
        <v>1104.24</v>
      </c>
    </row>
    <row r="406" spans="1:23" x14ac:dyDescent="0.35">
      <c r="A406" s="38" t="s">
        <v>1542</v>
      </c>
      <c r="B406" s="38" t="s">
        <v>1543</v>
      </c>
      <c r="C406" s="38" t="s">
        <v>916</v>
      </c>
      <c r="D406" s="38">
        <v>995.26556000000005</v>
      </c>
      <c r="E406" s="38">
        <v>1132.3581300000001</v>
      </c>
      <c r="F406" s="38">
        <v>1278.31909</v>
      </c>
      <c r="G406" s="38">
        <v>1278.31909</v>
      </c>
      <c r="H406" s="38">
        <v>13834.62218</v>
      </c>
      <c r="I406" s="38">
        <v>1182.6432500000001</v>
      </c>
      <c r="J406" s="38">
        <v>1182.6432500000001</v>
      </c>
      <c r="K406" s="38">
        <v>1182.6432500000001</v>
      </c>
      <c r="L406" s="38">
        <v>1182.6432500000001</v>
      </c>
      <c r="M406" s="38">
        <v>8809.9179199999999</v>
      </c>
      <c r="N406" s="38">
        <v>1182.6432500000001</v>
      </c>
      <c r="O406" s="38">
        <v>1182.6432500000001</v>
      </c>
      <c r="P406" s="38">
        <v>995.26556000000005</v>
      </c>
      <c r="R406" s="38">
        <v>1278.31909</v>
      </c>
      <c r="S406" s="38">
        <v>995.26556000000005</v>
      </c>
      <c r="V406" s="38">
        <v>1278.31909</v>
      </c>
    </row>
    <row r="407" spans="1:23" x14ac:dyDescent="0.35">
      <c r="A407" s="38" t="s">
        <v>287</v>
      </c>
      <c r="B407" s="38" t="s">
        <v>288</v>
      </c>
      <c r="C407" s="38" t="s">
        <v>939</v>
      </c>
      <c r="D407" s="38">
        <v>193.49265</v>
      </c>
      <c r="E407" s="38">
        <v>220.14524</v>
      </c>
      <c r="F407" s="38">
        <v>119.09166</v>
      </c>
      <c r="G407" s="38">
        <v>21.145710000000001</v>
      </c>
      <c r="H407" s="38">
        <v>2689.6316299999999</v>
      </c>
      <c r="I407" s="38">
        <v>20.25451</v>
      </c>
      <c r="J407" s="38">
        <v>229.92133000000001</v>
      </c>
      <c r="K407" s="38">
        <v>229.92133000000001</v>
      </c>
      <c r="L407" s="38">
        <v>229.92133000000001</v>
      </c>
      <c r="M407" s="38">
        <v>1712.7633499999999</v>
      </c>
      <c r="N407" s="38">
        <v>229.92133000000001</v>
      </c>
      <c r="O407" s="38">
        <v>229.92133000000001</v>
      </c>
      <c r="P407" s="38">
        <v>92.721630000000005</v>
      </c>
      <c r="R407" s="38">
        <v>21.145710000000001</v>
      </c>
      <c r="S407" s="38">
        <v>17.47579</v>
      </c>
      <c r="V407" s="38">
        <v>30.319210000000002</v>
      </c>
    </row>
    <row r="408" spans="1:23" x14ac:dyDescent="0.35">
      <c r="A408" s="38" t="s">
        <v>290</v>
      </c>
      <c r="B408" s="38" t="s">
        <v>291</v>
      </c>
      <c r="C408" s="38" t="s">
        <v>1544</v>
      </c>
      <c r="D408" s="38">
        <v>181.61716000000001</v>
      </c>
      <c r="E408" s="38">
        <v>206.63395</v>
      </c>
      <c r="F408" s="38">
        <v>233.26908</v>
      </c>
      <c r="G408" s="38">
        <v>233.26908</v>
      </c>
      <c r="H408" s="38">
        <v>2524.5570699999998</v>
      </c>
      <c r="I408" s="38">
        <v>215.81003999999999</v>
      </c>
      <c r="J408" s="38">
        <v>215.81003999999999</v>
      </c>
      <c r="K408" s="38">
        <v>215.81003999999999</v>
      </c>
      <c r="L408" s="38">
        <v>215.81003999999999</v>
      </c>
      <c r="M408" s="38">
        <v>1607.6435200000001</v>
      </c>
      <c r="N408" s="38">
        <v>215.81003999999999</v>
      </c>
      <c r="O408" s="38">
        <v>215.81003999999999</v>
      </c>
      <c r="P408" s="38">
        <v>181.61716000000001</v>
      </c>
      <c r="R408" s="38">
        <v>90.852170000000001</v>
      </c>
      <c r="S408" s="38">
        <v>181.61716000000001</v>
      </c>
      <c r="V408" s="38">
        <v>90.852170000000001</v>
      </c>
    </row>
    <row r="409" spans="1:23" x14ac:dyDescent="0.35">
      <c r="A409" s="38" t="s">
        <v>293</v>
      </c>
      <c r="B409" s="38" t="s">
        <v>294</v>
      </c>
      <c r="C409" s="38" t="s">
        <v>963</v>
      </c>
      <c r="D409" s="38">
        <v>73.570639999999997</v>
      </c>
      <c r="E409" s="38">
        <v>83.704610000000002</v>
      </c>
      <c r="F409" s="38">
        <v>36.802979999999998</v>
      </c>
      <c r="G409" s="38">
        <v>94.494140000000002</v>
      </c>
      <c r="H409" s="38">
        <v>1022.66376</v>
      </c>
      <c r="I409" s="38">
        <v>87.421719999999993</v>
      </c>
      <c r="J409" s="38">
        <v>87.421719999999993</v>
      </c>
      <c r="K409" s="38">
        <v>87.421719999999993</v>
      </c>
      <c r="L409" s="38">
        <v>87.421719999999993</v>
      </c>
      <c r="M409" s="38">
        <v>651.23455000000001</v>
      </c>
      <c r="N409" s="38">
        <v>87.421719999999993</v>
      </c>
      <c r="O409" s="38">
        <v>87.421719999999993</v>
      </c>
      <c r="P409" s="38">
        <v>73.570639999999997</v>
      </c>
      <c r="R409" s="38">
        <v>36.802979999999998</v>
      </c>
      <c r="S409" s="38">
        <v>73.570639999999997</v>
      </c>
      <c r="V409" s="38">
        <v>36.802979999999998</v>
      </c>
    </row>
    <row r="410" spans="1:23" x14ac:dyDescent="0.35">
      <c r="A410" s="38" t="s">
        <v>296</v>
      </c>
      <c r="B410" s="38" t="s">
        <v>297</v>
      </c>
      <c r="C410" s="38" t="s">
        <v>963</v>
      </c>
      <c r="D410" s="38">
        <v>63.833689999999997</v>
      </c>
      <c r="E410" s="38">
        <v>72.626440000000002</v>
      </c>
      <c r="F410" s="38">
        <v>31.932169999999999</v>
      </c>
      <c r="G410" s="38">
        <v>81.988</v>
      </c>
      <c r="H410" s="38">
        <v>887.31592999999998</v>
      </c>
      <c r="I410" s="38">
        <v>75.851600000000005</v>
      </c>
      <c r="J410" s="38">
        <v>75.851600000000005</v>
      </c>
      <c r="K410" s="38">
        <v>75.851600000000005</v>
      </c>
      <c r="L410" s="38">
        <v>75.851600000000005</v>
      </c>
      <c r="M410" s="38">
        <v>565.04474000000005</v>
      </c>
      <c r="N410" s="38">
        <v>75.851600000000005</v>
      </c>
      <c r="O410" s="38">
        <v>75.851600000000005</v>
      </c>
      <c r="P410" s="38">
        <v>63.833689999999997</v>
      </c>
      <c r="R410" s="38">
        <v>31.932169999999999</v>
      </c>
      <c r="S410" s="38">
        <v>63.833689999999997</v>
      </c>
      <c r="V410" s="38">
        <v>31.932169999999999</v>
      </c>
    </row>
    <row r="411" spans="1:23" x14ac:dyDescent="0.35">
      <c r="A411" s="38" t="s">
        <v>1545</v>
      </c>
      <c r="B411" s="38" t="s">
        <v>1546</v>
      </c>
      <c r="C411" s="38" t="s">
        <v>910</v>
      </c>
      <c r="D411" s="38">
        <v>96.543130000000005</v>
      </c>
      <c r="E411" s="38">
        <v>109.84144000000001</v>
      </c>
      <c r="F411" s="38">
        <v>124</v>
      </c>
      <c r="G411" s="38">
        <v>124</v>
      </c>
      <c r="H411" s="38">
        <v>1341.99134</v>
      </c>
      <c r="I411" s="38">
        <v>114.71922000000001</v>
      </c>
      <c r="J411" s="38">
        <v>114.71922000000001</v>
      </c>
      <c r="K411" s="38">
        <v>114.71922000000001</v>
      </c>
      <c r="L411" s="38">
        <v>114.71922000000001</v>
      </c>
      <c r="M411" s="38">
        <v>854.58304999999996</v>
      </c>
      <c r="N411" s="38">
        <v>114.71922000000001</v>
      </c>
      <c r="O411" s="38">
        <v>114.71922000000001</v>
      </c>
      <c r="P411" s="38">
        <v>96.543130000000005</v>
      </c>
      <c r="R411" s="38">
        <v>124</v>
      </c>
      <c r="S411" s="38">
        <v>96.543130000000005</v>
      </c>
      <c r="U411" s="38">
        <v>114.71922000000001</v>
      </c>
      <c r="V411" s="38">
        <v>124</v>
      </c>
      <c r="W411" s="38">
        <v>109.84144000000001</v>
      </c>
    </row>
    <row r="412" spans="1:23" x14ac:dyDescent="0.35">
      <c r="A412" s="38" t="s">
        <v>1547</v>
      </c>
      <c r="B412" s="38" t="s">
        <v>1548</v>
      </c>
      <c r="C412" s="38" t="s">
        <v>939</v>
      </c>
      <c r="D412" s="38">
        <v>55241.23575</v>
      </c>
      <c r="E412" s="38">
        <v>62850.423600000002</v>
      </c>
      <c r="F412" s="38">
        <v>70318.344599999997</v>
      </c>
      <c r="G412" s="38">
        <v>70951.843200000003</v>
      </c>
      <c r="H412" s="38">
        <v>767877.09074000001</v>
      </c>
      <c r="I412" s="38">
        <v>65641.449869999997</v>
      </c>
      <c r="J412" s="38">
        <v>65641.449869999997</v>
      </c>
      <c r="K412" s="38">
        <v>65641.449869999997</v>
      </c>
      <c r="L412" s="38">
        <v>65641.449869999997</v>
      </c>
      <c r="M412" s="38">
        <v>488985.82491000002</v>
      </c>
      <c r="N412" s="38">
        <v>65641.449869999997</v>
      </c>
      <c r="O412" s="38">
        <v>65641.449869999997</v>
      </c>
      <c r="P412" s="38">
        <v>55241.23575</v>
      </c>
      <c r="R412" s="38">
        <v>70318.344599999997</v>
      </c>
      <c r="S412" s="38">
        <v>55241.23575</v>
      </c>
      <c r="V412" s="38">
        <v>70318.344599999997</v>
      </c>
    </row>
    <row r="413" spans="1:23" x14ac:dyDescent="0.35">
      <c r="A413" s="38" t="s">
        <v>1549</v>
      </c>
      <c r="B413" s="38" t="s">
        <v>1550</v>
      </c>
      <c r="C413" s="38" t="s">
        <v>939</v>
      </c>
      <c r="D413" s="38">
        <v>120.35474000000001</v>
      </c>
      <c r="E413" s="38">
        <v>136.93297000000001</v>
      </c>
      <c r="F413" s="38">
        <v>72.399929999999998</v>
      </c>
      <c r="G413" s="38">
        <v>154.58363</v>
      </c>
      <c r="H413" s="38">
        <v>1672.9829999999999</v>
      </c>
      <c r="I413" s="38">
        <v>143.01381000000001</v>
      </c>
      <c r="J413" s="38">
        <v>143.01381000000001</v>
      </c>
      <c r="K413" s="38">
        <v>143.01381000000001</v>
      </c>
      <c r="L413" s="38">
        <v>143.01381000000001</v>
      </c>
      <c r="M413" s="38">
        <v>1065.3592699999999</v>
      </c>
      <c r="N413" s="38">
        <v>143.01381000000001</v>
      </c>
      <c r="O413" s="38">
        <v>143.01381000000001</v>
      </c>
      <c r="R413" s="38">
        <v>72.399929999999998</v>
      </c>
      <c r="V413" s="38">
        <v>72.399929999999998</v>
      </c>
    </row>
    <row r="414" spans="1:23" x14ac:dyDescent="0.35">
      <c r="A414" s="38" t="s">
        <v>1551</v>
      </c>
      <c r="B414" s="38" t="s">
        <v>1552</v>
      </c>
      <c r="C414" s="38" t="s">
        <v>939</v>
      </c>
      <c r="D414" s="38">
        <v>73.778379999999999</v>
      </c>
      <c r="E414" s="38">
        <v>83.940950000000001</v>
      </c>
      <c r="F414" s="38">
        <v>44.381709999999998</v>
      </c>
      <c r="G414" s="38">
        <v>94.760940000000005</v>
      </c>
      <c r="H414" s="38">
        <v>1025.55133</v>
      </c>
      <c r="I414" s="38">
        <v>87.668549999999996</v>
      </c>
      <c r="J414" s="38">
        <v>87.668549999999996</v>
      </c>
      <c r="K414" s="38">
        <v>87.668549999999996</v>
      </c>
      <c r="L414" s="38">
        <v>87.668549999999996</v>
      </c>
      <c r="M414" s="38">
        <v>653.07334000000003</v>
      </c>
      <c r="N414" s="38">
        <v>87.668549999999996</v>
      </c>
      <c r="O414" s="38">
        <v>87.668549999999996</v>
      </c>
      <c r="R414" s="38">
        <v>44.381709999999998</v>
      </c>
      <c r="V414" s="38">
        <v>44.381709999999998</v>
      </c>
    </row>
    <row r="415" spans="1:23" x14ac:dyDescent="0.35">
      <c r="A415" s="38" t="s">
        <v>299</v>
      </c>
      <c r="B415" s="38" t="s">
        <v>300</v>
      </c>
      <c r="C415" s="38" t="s">
        <v>939</v>
      </c>
      <c r="D415" s="38">
        <v>35.350439999999999</v>
      </c>
      <c r="E415" s="38">
        <v>33.490360000000003</v>
      </c>
      <c r="F415" s="38">
        <v>37.807279999999999</v>
      </c>
      <c r="G415" s="38">
        <v>19.88382</v>
      </c>
      <c r="H415" s="38">
        <v>409.16962999999998</v>
      </c>
      <c r="I415" s="38">
        <v>34.977589999999999</v>
      </c>
      <c r="J415" s="38">
        <v>34.977589999999999</v>
      </c>
      <c r="K415" s="38">
        <v>34.977589999999999</v>
      </c>
      <c r="L415" s="38">
        <v>34.977589999999999</v>
      </c>
      <c r="M415" s="38">
        <v>260.56013000000002</v>
      </c>
      <c r="N415" s="38">
        <v>34.977589999999999</v>
      </c>
      <c r="O415" s="38">
        <v>34.977589999999999</v>
      </c>
      <c r="P415" s="38">
        <v>29.435749999999999</v>
      </c>
      <c r="R415" s="38">
        <v>19.88382</v>
      </c>
      <c r="S415" s="38">
        <v>16.43291</v>
      </c>
      <c r="V415" s="38">
        <v>24.832000000000001</v>
      </c>
    </row>
    <row r="416" spans="1:23" x14ac:dyDescent="0.35">
      <c r="A416" s="38" t="s">
        <v>1553</v>
      </c>
      <c r="B416" s="38" t="s">
        <v>1554</v>
      </c>
      <c r="C416" s="38" t="s">
        <v>939</v>
      </c>
      <c r="D416" s="38">
        <v>622.34919000000002</v>
      </c>
      <c r="E416" s="38">
        <v>708.07449999999994</v>
      </c>
      <c r="F416" s="38">
        <v>228.67868000000001</v>
      </c>
      <c r="G416" s="38">
        <v>799.34529999999995</v>
      </c>
      <c r="H416" s="38">
        <v>8650.9231600000003</v>
      </c>
      <c r="I416" s="38">
        <v>739.51827000000003</v>
      </c>
      <c r="J416" s="38">
        <v>739.51827000000003</v>
      </c>
      <c r="K416" s="38">
        <v>739.51827000000003</v>
      </c>
      <c r="L416" s="38">
        <v>739.51827000000003</v>
      </c>
      <c r="M416" s="38">
        <v>5508.92695</v>
      </c>
      <c r="N416" s="38">
        <v>739.51827000000003</v>
      </c>
      <c r="O416" s="38">
        <v>739.51827000000003</v>
      </c>
      <c r="P416" s="38">
        <v>622.34919000000002</v>
      </c>
      <c r="R416" s="38">
        <v>228.67868000000001</v>
      </c>
      <c r="S416" s="38">
        <v>622.34919000000002</v>
      </c>
      <c r="V416" s="38">
        <v>228.67868000000001</v>
      </c>
    </row>
    <row r="417" spans="1:23" x14ac:dyDescent="0.35">
      <c r="A417" s="38" t="s">
        <v>302</v>
      </c>
      <c r="B417" s="38" t="s">
        <v>303</v>
      </c>
      <c r="C417" s="38" t="s">
        <v>939</v>
      </c>
      <c r="D417" s="38">
        <v>247.38217</v>
      </c>
      <c r="E417" s="38">
        <v>281.45776000000001</v>
      </c>
      <c r="F417" s="38">
        <v>317.73766000000001</v>
      </c>
      <c r="G417" s="38">
        <v>317.73766000000001</v>
      </c>
      <c r="H417" s="38">
        <v>3438.7192599999998</v>
      </c>
      <c r="I417" s="38">
        <v>293.95657</v>
      </c>
      <c r="J417" s="38">
        <v>293.95657</v>
      </c>
      <c r="K417" s="38">
        <v>293.95657</v>
      </c>
      <c r="L417" s="38">
        <v>293.95657</v>
      </c>
      <c r="M417" s="38">
        <v>2189.7840099999999</v>
      </c>
      <c r="N417" s="38">
        <v>293.95657</v>
      </c>
      <c r="O417" s="38">
        <v>293.95657</v>
      </c>
      <c r="P417" s="38">
        <v>247.38217</v>
      </c>
      <c r="R417" s="38">
        <v>317.73766000000001</v>
      </c>
      <c r="S417" s="38">
        <v>247.38217</v>
      </c>
      <c r="V417" s="38">
        <v>317.73766000000001</v>
      </c>
    </row>
    <row r="418" spans="1:23" x14ac:dyDescent="0.35">
      <c r="A418" s="38" t="s">
        <v>305</v>
      </c>
      <c r="B418" s="38" t="s">
        <v>306</v>
      </c>
      <c r="C418" s="38" t="s">
        <v>939</v>
      </c>
      <c r="D418" s="38">
        <v>102.19618</v>
      </c>
      <c r="E418" s="38">
        <v>116.27316</v>
      </c>
      <c r="F418" s="38">
        <v>131.26077000000001</v>
      </c>
      <c r="G418" s="38">
        <v>131.26077000000001</v>
      </c>
      <c r="H418" s="38">
        <v>1420.5710999999999</v>
      </c>
      <c r="I418" s="38">
        <v>121.43655</v>
      </c>
      <c r="J418" s="38">
        <v>121.43655</v>
      </c>
      <c r="K418" s="38">
        <v>121.43655</v>
      </c>
      <c r="L418" s="38">
        <v>121.43655</v>
      </c>
      <c r="M418" s="38">
        <v>904.62280999999996</v>
      </c>
      <c r="N418" s="38">
        <v>121.43655</v>
      </c>
      <c r="O418" s="38">
        <v>121.43655</v>
      </c>
      <c r="P418" s="38">
        <v>102.19618</v>
      </c>
      <c r="R418" s="38">
        <v>131.26077000000001</v>
      </c>
      <c r="S418" s="38">
        <v>102.19618</v>
      </c>
      <c r="V418" s="38">
        <v>131.26077000000001</v>
      </c>
    </row>
    <row r="419" spans="1:23" x14ac:dyDescent="0.35">
      <c r="A419" s="38" t="s">
        <v>308</v>
      </c>
      <c r="B419" s="38" t="s">
        <v>309</v>
      </c>
      <c r="C419" s="38" t="s">
        <v>939</v>
      </c>
      <c r="D419" s="38">
        <v>65.333370000000002</v>
      </c>
      <c r="E419" s="38">
        <v>74.332700000000003</v>
      </c>
      <c r="F419" s="38">
        <v>83.914180000000002</v>
      </c>
      <c r="G419" s="38">
        <v>83.914180000000002</v>
      </c>
      <c r="H419" s="38">
        <v>908.16211999999996</v>
      </c>
      <c r="I419" s="38">
        <v>77.633619999999993</v>
      </c>
      <c r="J419" s="38">
        <v>77.633619999999993</v>
      </c>
      <c r="K419" s="38">
        <v>77.633619999999993</v>
      </c>
      <c r="L419" s="38">
        <v>77.633619999999993</v>
      </c>
      <c r="M419" s="38">
        <v>578.31964000000005</v>
      </c>
      <c r="N419" s="38">
        <v>77.633619999999993</v>
      </c>
      <c r="O419" s="38">
        <v>77.633619999999993</v>
      </c>
      <c r="P419" s="38">
        <v>65.333370000000002</v>
      </c>
      <c r="R419" s="38">
        <v>83.914180000000002</v>
      </c>
      <c r="S419" s="38">
        <v>65.333370000000002</v>
      </c>
      <c r="V419" s="38">
        <v>83.914180000000002</v>
      </c>
    </row>
    <row r="420" spans="1:23" x14ac:dyDescent="0.35">
      <c r="A420" s="38" t="s">
        <v>1555</v>
      </c>
      <c r="B420" s="38" t="s">
        <v>1556</v>
      </c>
      <c r="C420" s="38" t="s">
        <v>939</v>
      </c>
      <c r="D420" s="38">
        <v>248.64618999999999</v>
      </c>
      <c r="E420" s="38">
        <v>282.89589000000001</v>
      </c>
      <c r="F420" s="38">
        <v>91.363630000000001</v>
      </c>
      <c r="G420" s="38">
        <v>319.36117000000002</v>
      </c>
      <c r="H420" s="38">
        <v>3456.2897200000002</v>
      </c>
      <c r="I420" s="38">
        <v>295.45857999999998</v>
      </c>
      <c r="J420" s="38">
        <v>295.45857999999998</v>
      </c>
      <c r="K420" s="38">
        <v>295.45857999999998</v>
      </c>
      <c r="L420" s="38">
        <v>295.45857999999998</v>
      </c>
      <c r="M420" s="38">
        <v>2200.9729200000002</v>
      </c>
      <c r="N420" s="38">
        <v>295.45857999999998</v>
      </c>
      <c r="O420" s="38">
        <v>295.45857999999998</v>
      </c>
      <c r="P420" s="38">
        <v>248.64618999999999</v>
      </c>
      <c r="R420" s="38">
        <v>91.363630000000001</v>
      </c>
      <c r="S420" s="38">
        <v>248.64618999999999</v>
      </c>
      <c r="V420" s="38">
        <v>91.363630000000001</v>
      </c>
    </row>
    <row r="421" spans="1:23" x14ac:dyDescent="0.35">
      <c r="A421" s="38" t="s">
        <v>311</v>
      </c>
      <c r="B421" s="38" t="s">
        <v>312</v>
      </c>
      <c r="C421" s="38" t="s">
        <v>939</v>
      </c>
      <c r="D421" s="38">
        <v>459.70107000000002</v>
      </c>
      <c r="E421" s="38">
        <v>523.02246000000002</v>
      </c>
      <c r="F421" s="38">
        <v>304.83184</v>
      </c>
      <c r="G421" s="38">
        <v>590.44005000000004</v>
      </c>
      <c r="H421" s="38">
        <v>6390.04385</v>
      </c>
      <c r="I421" s="38">
        <v>546.24854000000005</v>
      </c>
      <c r="J421" s="38">
        <v>546.24854000000005</v>
      </c>
      <c r="K421" s="38">
        <v>546.24854000000005</v>
      </c>
      <c r="L421" s="38">
        <v>546.24854000000005</v>
      </c>
      <c r="M421" s="38">
        <v>4069.1940199999999</v>
      </c>
      <c r="N421" s="38">
        <v>546.24854000000005</v>
      </c>
      <c r="O421" s="38">
        <v>546.24854000000005</v>
      </c>
      <c r="P421" s="38">
        <v>459.70107000000002</v>
      </c>
      <c r="R421" s="38">
        <v>304.83184</v>
      </c>
      <c r="S421" s="38">
        <v>459.70107000000002</v>
      </c>
      <c r="V421" s="38">
        <v>304.83184</v>
      </c>
    </row>
    <row r="422" spans="1:23" x14ac:dyDescent="0.35">
      <c r="A422" s="38" t="s">
        <v>314</v>
      </c>
      <c r="B422" s="38" t="s">
        <v>315</v>
      </c>
      <c r="C422" s="38" t="s">
        <v>939</v>
      </c>
      <c r="D422" s="38">
        <v>115.52631</v>
      </c>
      <c r="E422" s="38">
        <v>131.43944999999999</v>
      </c>
      <c r="F422" s="38">
        <v>76.606520000000003</v>
      </c>
      <c r="G422" s="38">
        <v>148.38199</v>
      </c>
      <c r="H422" s="38">
        <v>1605.86572</v>
      </c>
      <c r="I422" s="38">
        <v>137.27634</v>
      </c>
      <c r="J422" s="38">
        <v>137.27634</v>
      </c>
      <c r="K422" s="38">
        <v>137.27634</v>
      </c>
      <c r="L422" s="38">
        <v>137.27634</v>
      </c>
      <c r="M422" s="38">
        <v>1022.61882</v>
      </c>
      <c r="N422" s="38">
        <v>137.27634</v>
      </c>
      <c r="O422" s="38">
        <v>137.27634</v>
      </c>
      <c r="P422" s="38">
        <v>115.52631</v>
      </c>
      <c r="R422" s="38">
        <v>76.606520000000003</v>
      </c>
      <c r="S422" s="38">
        <v>115.52631</v>
      </c>
      <c r="V422" s="38">
        <v>76.606520000000003</v>
      </c>
    </row>
    <row r="423" spans="1:23" x14ac:dyDescent="0.35">
      <c r="A423" s="38" t="s">
        <v>1557</v>
      </c>
      <c r="B423" s="38" t="s">
        <v>1558</v>
      </c>
      <c r="C423" s="38" t="s">
        <v>939</v>
      </c>
      <c r="D423" s="38">
        <v>42.91498</v>
      </c>
      <c r="E423" s="38">
        <v>48.82629</v>
      </c>
      <c r="F423" s="38">
        <v>55.12</v>
      </c>
      <c r="G423" s="38">
        <v>55.12</v>
      </c>
      <c r="H423" s="38">
        <v>596.53679999999997</v>
      </c>
      <c r="I423" s="38">
        <v>50.994540000000001</v>
      </c>
      <c r="J423" s="38">
        <v>50.994540000000001</v>
      </c>
      <c r="K423" s="38">
        <v>50.994540000000001</v>
      </c>
      <c r="L423" s="38">
        <v>50.994540000000001</v>
      </c>
      <c r="M423" s="38">
        <v>379.87594999999999</v>
      </c>
      <c r="N423" s="38">
        <v>50.994540000000001</v>
      </c>
      <c r="O423" s="38">
        <v>50.994540000000001</v>
      </c>
      <c r="P423" s="38">
        <v>42.91498</v>
      </c>
      <c r="R423" s="38">
        <v>55.12</v>
      </c>
      <c r="S423" s="38">
        <v>42.91498</v>
      </c>
      <c r="U423" s="38">
        <v>50.994540000000001</v>
      </c>
      <c r="V423" s="38">
        <v>55.12</v>
      </c>
    </row>
    <row r="424" spans="1:23" x14ac:dyDescent="0.35">
      <c r="A424" s="38" t="s">
        <v>1559</v>
      </c>
      <c r="B424" s="38" t="s">
        <v>1560</v>
      </c>
      <c r="C424" s="38" t="s">
        <v>939</v>
      </c>
      <c r="D424" s="38">
        <v>42.089689999999997</v>
      </c>
      <c r="E424" s="38">
        <v>47.887320000000003</v>
      </c>
      <c r="F424" s="38">
        <v>54.06</v>
      </c>
      <c r="G424" s="38">
        <v>54.06</v>
      </c>
      <c r="H424" s="38">
        <v>585.06493</v>
      </c>
      <c r="I424" s="38">
        <v>50.01388</v>
      </c>
      <c r="J424" s="38">
        <v>50.01388</v>
      </c>
      <c r="K424" s="38">
        <v>50.01388</v>
      </c>
      <c r="L424" s="38">
        <v>50.01388</v>
      </c>
      <c r="M424" s="38">
        <v>372.57064000000003</v>
      </c>
      <c r="N424" s="38">
        <v>50.01388</v>
      </c>
      <c r="O424" s="38">
        <v>50.01388</v>
      </c>
      <c r="P424" s="38">
        <v>42.089689999999997</v>
      </c>
      <c r="R424" s="38">
        <v>54.06</v>
      </c>
      <c r="S424" s="38">
        <v>42.089689999999997</v>
      </c>
      <c r="U424" s="38">
        <v>50.01388</v>
      </c>
      <c r="V424" s="38">
        <v>54.06</v>
      </c>
    </row>
    <row r="425" spans="1:23" x14ac:dyDescent="0.35">
      <c r="A425" s="38" t="s">
        <v>1561</v>
      </c>
      <c r="B425" s="38" t="s">
        <v>1562</v>
      </c>
      <c r="C425" s="38" t="s">
        <v>939</v>
      </c>
      <c r="D425" s="38">
        <v>45.748989999999999</v>
      </c>
      <c r="E425" s="38">
        <v>52.050669999999997</v>
      </c>
      <c r="F425" s="38">
        <v>58.76</v>
      </c>
      <c r="G425" s="38">
        <v>58.76</v>
      </c>
      <c r="H425" s="38">
        <v>635.93074000000001</v>
      </c>
      <c r="I425" s="38">
        <v>54.362110000000001</v>
      </c>
      <c r="J425" s="38">
        <v>54.362110000000001</v>
      </c>
      <c r="K425" s="38">
        <v>54.362110000000001</v>
      </c>
      <c r="L425" s="38">
        <v>54.362110000000001</v>
      </c>
      <c r="M425" s="38">
        <v>404.96210000000002</v>
      </c>
      <c r="N425" s="38">
        <v>54.362110000000001</v>
      </c>
      <c r="O425" s="38">
        <v>54.362110000000001</v>
      </c>
      <c r="P425" s="38">
        <v>45.748989999999999</v>
      </c>
      <c r="R425" s="38">
        <v>58.76</v>
      </c>
      <c r="S425" s="38">
        <v>45.748989999999999</v>
      </c>
      <c r="U425" s="38">
        <v>54.362110000000001</v>
      </c>
      <c r="V425" s="38">
        <v>58.76</v>
      </c>
    </row>
    <row r="426" spans="1:23" x14ac:dyDescent="0.35">
      <c r="A426" s="38" t="s">
        <v>1563</v>
      </c>
      <c r="B426" s="38" t="s">
        <v>1564</v>
      </c>
      <c r="C426" s="38" t="s">
        <v>913</v>
      </c>
      <c r="D426" s="38">
        <v>6501.0998</v>
      </c>
      <c r="E426" s="38">
        <v>7396.5919000000004</v>
      </c>
      <c r="F426" s="38">
        <v>3752.4348100000002</v>
      </c>
      <c r="G426" s="38">
        <v>8350.0125900000003</v>
      </c>
      <c r="H426" s="38">
        <v>90368.101639999993</v>
      </c>
      <c r="I426" s="38">
        <v>7725.0555899999999</v>
      </c>
      <c r="J426" s="38">
        <v>7725.0555899999999</v>
      </c>
      <c r="K426" s="38">
        <v>7725.0555899999999</v>
      </c>
      <c r="L426" s="38">
        <v>7725.0555899999999</v>
      </c>
      <c r="M426" s="38">
        <v>57546.60643</v>
      </c>
      <c r="N426" s="38">
        <v>7725.0555899999999</v>
      </c>
      <c r="O426" s="38">
        <v>7725.0555899999999</v>
      </c>
      <c r="P426" s="38">
        <v>6501.0998</v>
      </c>
      <c r="Q426" s="38">
        <v>7725.0555899999999</v>
      </c>
      <c r="R426" s="38">
        <v>3752.4348100000002</v>
      </c>
      <c r="S426" s="38">
        <v>6501.0998</v>
      </c>
      <c r="T426" s="38">
        <v>7725.0555899999999</v>
      </c>
      <c r="U426" s="38">
        <v>7725.0555899999999</v>
      </c>
      <c r="V426" s="38">
        <v>3752.4348100000002</v>
      </c>
      <c r="W426" s="38">
        <v>7396.5919000000004</v>
      </c>
    </row>
    <row r="427" spans="1:23" x14ac:dyDescent="0.35">
      <c r="A427" s="38" t="s">
        <v>317</v>
      </c>
      <c r="B427" s="38" t="s">
        <v>318</v>
      </c>
      <c r="C427" s="38" t="s">
        <v>939</v>
      </c>
      <c r="D427" s="38">
        <v>63.381459999999997</v>
      </c>
      <c r="E427" s="38">
        <v>72.111919999999998</v>
      </c>
      <c r="F427" s="38">
        <v>81.407150000000001</v>
      </c>
      <c r="G427" s="38">
        <v>81.407150000000001</v>
      </c>
      <c r="H427" s="38">
        <v>881.02976000000001</v>
      </c>
      <c r="I427" s="38">
        <v>75.314229999999995</v>
      </c>
      <c r="J427" s="38">
        <v>75.314229999999995</v>
      </c>
      <c r="K427" s="38">
        <v>75.314229999999995</v>
      </c>
      <c r="L427" s="38">
        <v>75.314229999999995</v>
      </c>
      <c r="M427" s="38">
        <v>561.04169999999999</v>
      </c>
      <c r="N427" s="38">
        <v>75.314229999999995</v>
      </c>
      <c r="O427" s="38">
        <v>75.314229999999995</v>
      </c>
      <c r="P427" s="38">
        <v>63.381459999999997</v>
      </c>
      <c r="R427" s="38">
        <v>81.407150000000001</v>
      </c>
      <c r="S427" s="38">
        <v>63.381459999999997</v>
      </c>
      <c r="V427" s="38">
        <v>81.407150000000001</v>
      </c>
    </row>
    <row r="428" spans="1:23" x14ac:dyDescent="0.35">
      <c r="A428" s="38" t="s">
        <v>320</v>
      </c>
      <c r="B428" s="38" t="s">
        <v>321</v>
      </c>
      <c r="C428" s="38" t="s">
        <v>939</v>
      </c>
      <c r="D428" s="38">
        <v>61.359769999999997</v>
      </c>
      <c r="E428" s="38">
        <v>69.811750000000004</v>
      </c>
      <c r="F428" s="38">
        <v>78.810490000000001</v>
      </c>
      <c r="G428" s="38">
        <v>78.810490000000001</v>
      </c>
      <c r="H428" s="38">
        <v>852.92737999999997</v>
      </c>
      <c r="I428" s="38">
        <v>72.911919999999995</v>
      </c>
      <c r="J428" s="38">
        <v>72.911919999999995</v>
      </c>
      <c r="K428" s="38">
        <v>72.911919999999995</v>
      </c>
      <c r="L428" s="38">
        <v>72.911919999999995</v>
      </c>
      <c r="M428" s="38">
        <v>543.14603999999997</v>
      </c>
      <c r="N428" s="38">
        <v>72.911919999999995</v>
      </c>
      <c r="O428" s="38">
        <v>72.911919999999995</v>
      </c>
      <c r="P428" s="38">
        <v>61.359769999999997</v>
      </c>
      <c r="Q428" s="38">
        <v>72.911919999999995</v>
      </c>
      <c r="R428" s="38">
        <v>78.810490000000001</v>
      </c>
      <c r="S428" s="38">
        <v>61.359769999999997</v>
      </c>
      <c r="T428" s="38">
        <v>72.911919999999995</v>
      </c>
      <c r="V428" s="38">
        <v>78.810490000000001</v>
      </c>
      <c r="W428" s="38">
        <v>69.811750000000004</v>
      </c>
    </row>
    <row r="429" spans="1:23" x14ac:dyDescent="0.35">
      <c r="A429" s="38" t="s">
        <v>1565</v>
      </c>
      <c r="B429" s="38" t="s">
        <v>1566</v>
      </c>
      <c r="C429" s="38" t="s">
        <v>939</v>
      </c>
      <c r="D429" s="38">
        <v>311.92205999999999</v>
      </c>
      <c r="E429" s="38">
        <v>354.88767999999999</v>
      </c>
      <c r="F429" s="38">
        <v>206.83828</v>
      </c>
      <c r="G429" s="38">
        <v>400.6327</v>
      </c>
      <c r="H429" s="38">
        <v>4335.8517199999997</v>
      </c>
      <c r="I429" s="38">
        <v>370.64733000000001</v>
      </c>
      <c r="J429" s="38">
        <v>370.64733000000001</v>
      </c>
      <c r="K429" s="38">
        <v>370.64733000000001</v>
      </c>
      <c r="L429" s="38">
        <v>370.64733000000001</v>
      </c>
      <c r="M429" s="38">
        <v>2761.0799400000001</v>
      </c>
      <c r="N429" s="38">
        <v>370.64733000000001</v>
      </c>
      <c r="O429" s="38">
        <v>370.64733000000001</v>
      </c>
      <c r="P429" s="38">
        <v>311.92205999999999</v>
      </c>
      <c r="R429" s="38">
        <v>206.83828</v>
      </c>
      <c r="S429" s="38">
        <v>311.92205999999999</v>
      </c>
      <c r="V429" s="38">
        <v>206.83828</v>
      </c>
    </row>
    <row r="430" spans="1:23" x14ac:dyDescent="0.35">
      <c r="A430" s="38" t="s">
        <v>1567</v>
      </c>
      <c r="B430" s="38" t="s">
        <v>1568</v>
      </c>
      <c r="C430" s="38" t="s">
        <v>939</v>
      </c>
      <c r="D430" s="38">
        <v>650.79202999999995</v>
      </c>
      <c r="E430" s="38">
        <v>740.43519000000003</v>
      </c>
      <c r="F430" s="38">
        <v>431.54593999999997</v>
      </c>
      <c r="G430" s="38">
        <v>835.87728000000004</v>
      </c>
      <c r="H430" s="38">
        <v>9046.2909</v>
      </c>
      <c r="I430" s="38">
        <v>773.31601999999998</v>
      </c>
      <c r="J430" s="38">
        <v>773.31601999999998</v>
      </c>
      <c r="K430" s="38">
        <v>773.31601999999998</v>
      </c>
      <c r="L430" s="38">
        <v>773.31601999999998</v>
      </c>
      <c r="M430" s="38">
        <v>5760.6980000000003</v>
      </c>
      <c r="N430" s="38">
        <v>773.31601999999998</v>
      </c>
      <c r="O430" s="38">
        <v>773.31601999999998</v>
      </c>
      <c r="P430" s="38">
        <v>650.79202999999995</v>
      </c>
      <c r="R430" s="38">
        <v>431.54593999999997</v>
      </c>
      <c r="S430" s="38">
        <v>650.79202999999995</v>
      </c>
      <c r="V430" s="38">
        <v>431.54593999999997</v>
      </c>
    </row>
    <row r="431" spans="1:23" x14ac:dyDescent="0.35">
      <c r="A431" s="38" t="s">
        <v>1569</v>
      </c>
      <c r="B431" s="38" t="s">
        <v>1570</v>
      </c>
      <c r="C431" s="38" t="s">
        <v>1183</v>
      </c>
      <c r="D431" s="38">
        <v>121.45749000000001</v>
      </c>
      <c r="E431" s="38">
        <v>138.18762000000001</v>
      </c>
      <c r="F431" s="38">
        <v>156</v>
      </c>
      <c r="G431" s="38">
        <v>156</v>
      </c>
      <c r="H431" s="38">
        <v>1688.31169</v>
      </c>
      <c r="I431" s="38">
        <v>144.32417000000001</v>
      </c>
      <c r="J431" s="38">
        <v>144.32417000000001</v>
      </c>
      <c r="K431" s="38">
        <v>144.32417000000001</v>
      </c>
      <c r="L431" s="38">
        <v>144.32417000000001</v>
      </c>
      <c r="M431" s="38">
        <v>1075.1206099999999</v>
      </c>
      <c r="N431" s="38">
        <v>144.32417000000001</v>
      </c>
      <c r="O431" s="38">
        <v>144.32417000000001</v>
      </c>
      <c r="P431" s="38">
        <v>121.45749000000001</v>
      </c>
      <c r="R431" s="38">
        <v>156</v>
      </c>
      <c r="S431" s="38">
        <v>121.45749000000001</v>
      </c>
      <c r="U431" s="38">
        <v>144.32417000000001</v>
      </c>
      <c r="V431" s="38">
        <v>156</v>
      </c>
    </row>
    <row r="432" spans="1:23" x14ac:dyDescent="0.35">
      <c r="A432" s="38" t="s">
        <v>1571</v>
      </c>
      <c r="B432" s="38" t="s">
        <v>1572</v>
      </c>
      <c r="C432" s="38" t="s">
        <v>1183</v>
      </c>
      <c r="D432" s="38">
        <v>121.45749000000001</v>
      </c>
      <c r="E432" s="38">
        <v>138.18762000000001</v>
      </c>
      <c r="F432" s="38">
        <v>156</v>
      </c>
      <c r="G432" s="38">
        <v>156</v>
      </c>
      <c r="H432" s="38">
        <v>1688.31169</v>
      </c>
      <c r="I432" s="38">
        <v>144.32417000000001</v>
      </c>
      <c r="J432" s="38">
        <v>144.32417000000001</v>
      </c>
      <c r="K432" s="38">
        <v>144.32417000000001</v>
      </c>
      <c r="L432" s="38">
        <v>144.32417000000001</v>
      </c>
      <c r="M432" s="38">
        <v>1075.1206099999999</v>
      </c>
      <c r="N432" s="38">
        <v>144.32417000000001</v>
      </c>
      <c r="O432" s="38">
        <v>144.32417000000001</v>
      </c>
      <c r="P432" s="38">
        <v>121.45749000000001</v>
      </c>
      <c r="R432" s="38">
        <v>156</v>
      </c>
      <c r="S432" s="38">
        <v>121.45749000000001</v>
      </c>
      <c r="U432" s="38">
        <v>144.32417000000001</v>
      </c>
      <c r="V432" s="38">
        <v>156</v>
      </c>
    </row>
    <row r="433" spans="1:23" x14ac:dyDescent="0.35">
      <c r="A433" s="38" t="s">
        <v>1573</v>
      </c>
      <c r="B433" s="38" t="s">
        <v>1574</v>
      </c>
      <c r="C433" s="38" t="s">
        <v>1183</v>
      </c>
      <c r="D433" s="38">
        <v>126.12893</v>
      </c>
      <c r="E433" s="38">
        <v>143.50252</v>
      </c>
      <c r="F433" s="38">
        <v>162</v>
      </c>
      <c r="G433" s="38">
        <v>162</v>
      </c>
      <c r="H433" s="38">
        <v>1753.24675</v>
      </c>
      <c r="I433" s="38">
        <v>149.8751</v>
      </c>
      <c r="J433" s="38">
        <v>149.8751</v>
      </c>
      <c r="K433" s="38">
        <v>149.8751</v>
      </c>
      <c r="L433" s="38">
        <v>149.8751</v>
      </c>
      <c r="M433" s="38">
        <v>1116.4713999999999</v>
      </c>
      <c r="N433" s="38">
        <v>149.8751</v>
      </c>
      <c r="O433" s="38">
        <v>149.8751</v>
      </c>
      <c r="P433" s="38">
        <v>126.12893</v>
      </c>
      <c r="R433" s="38">
        <v>162</v>
      </c>
      <c r="S433" s="38">
        <v>126.12893</v>
      </c>
      <c r="U433" s="38">
        <v>149.8751</v>
      </c>
      <c r="V433" s="38">
        <v>162</v>
      </c>
    </row>
    <row r="434" spans="1:23" x14ac:dyDescent="0.35">
      <c r="A434" s="38" t="s">
        <v>1575</v>
      </c>
      <c r="B434" s="38" t="s">
        <v>1576</v>
      </c>
      <c r="C434" s="38" t="s">
        <v>1183</v>
      </c>
      <c r="D434" s="38">
        <v>125.35035999999999</v>
      </c>
      <c r="E434" s="38">
        <v>142.61671000000001</v>
      </c>
      <c r="F434" s="38">
        <v>161</v>
      </c>
      <c r="G434" s="38">
        <v>161</v>
      </c>
      <c r="H434" s="38">
        <v>1742.4242400000001</v>
      </c>
      <c r="I434" s="38">
        <v>148.94995</v>
      </c>
      <c r="J434" s="38">
        <v>148.94995</v>
      </c>
      <c r="K434" s="38">
        <v>148.94995</v>
      </c>
      <c r="L434" s="38">
        <v>148.94995</v>
      </c>
      <c r="M434" s="38">
        <v>1109.5796</v>
      </c>
      <c r="N434" s="38">
        <v>148.94995</v>
      </c>
      <c r="O434" s="38">
        <v>148.94995</v>
      </c>
      <c r="P434" s="38">
        <v>125.35035999999999</v>
      </c>
      <c r="R434" s="38">
        <v>161</v>
      </c>
      <c r="S434" s="38">
        <v>125.35035999999999</v>
      </c>
      <c r="U434" s="38">
        <v>148.94995</v>
      </c>
      <c r="V434" s="38">
        <v>161</v>
      </c>
    </row>
    <row r="435" spans="1:23" x14ac:dyDescent="0.35">
      <c r="A435" s="38" t="s">
        <v>1577</v>
      </c>
      <c r="B435" s="38" t="s">
        <v>1578</v>
      </c>
      <c r="C435" s="38" t="s">
        <v>1183</v>
      </c>
      <c r="D435" s="38">
        <v>123.01464</v>
      </c>
      <c r="E435" s="38">
        <v>139.95925</v>
      </c>
      <c r="F435" s="38">
        <v>158</v>
      </c>
      <c r="G435" s="38">
        <v>158</v>
      </c>
      <c r="H435" s="38">
        <v>1709.9567099999999</v>
      </c>
      <c r="I435" s="38">
        <v>146.17447999999999</v>
      </c>
      <c r="J435" s="38">
        <v>146.17447999999999</v>
      </c>
      <c r="K435" s="38">
        <v>146.17447999999999</v>
      </c>
      <c r="L435" s="38">
        <v>146.17447999999999</v>
      </c>
      <c r="M435" s="38">
        <v>1088.9041999999999</v>
      </c>
      <c r="N435" s="38">
        <v>146.17447999999999</v>
      </c>
      <c r="O435" s="38">
        <v>146.17447999999999</v>
      </c>
      <c r="P435" s="38">
        <v>123.01464</v>
      </c>
      <c r="R435" s="38">
        <v>158</v>
      </c>
      <c r="S435" s="38">
        <v>123.01464</v>
      </c>
      <c r="U435" s="38">
        <v>146.17447999999999</v>
      </c>
      <c r="V435" s="38">
        <v>158</v>
      </c>
    </row>
    <row r="436" spans="1:23" x14ac:dyDescent="0.35">
      <c r="A436" s="38" t="s">
        <v>323</v>
      </c>
      <c r="B436" s="38" t="s">
        <v>324</v>
      </c>
      <c r="C436" s="38" t="s">
        <v>939</v>
      </c>
      <c r="D436" s="38">
        <v>231.70844</v>
      </c>
      <c r="E436" s="38">
        <v>263.62504999999999</v>
      </c>
      <c r="F436" s="38">
        <v>297.60631999999998</v>
      </c>
      <c r="G436" s="38">
        <v>297.60631999999998</v>
      </c>
      <c r="H436" s="38">
        <v>3220.84762</v>
      </c>
      <c r="I436" s="38">
        <v>275.33195999999998</v>
      </c>
      <c r="J436" s="38">
        <v>275.33195999999998</v>
      </c>
      <c r="K436" s="38">
        <v>275.33195999999998</v>
      </c>
      <c r="L436" s="38">
        <v>275.33195999999998</v>
      </c>
      <c r="M436" s="38">
        <v>2051.0428700000002</v>
      </c>
      <c r="N436" s="38">
        <v>275.33195999999998</v>
      </c>
      <c r="O436" s="38">
        <v>275.33195999999998</v>
      </c>
      <c r="P436" s="38">
        <v>231.70844</v>
      </c>
      <c r="R436" s="38">
        <v>297.60631999999998</v>
      </c>
      <c r="S436" s="38">
        <v>231.70844</v>
      </c>
      <c r="V436" s="38">
        <v>297.60631999999998</v>
      </c>
    </row>
    <row r="437" spans="1:23" x14ac:dyDescent="0.35">
      <c r="A437" s="38" t="s">
        <v>326</v>
      </c>
      <c r="B437" s="38" t="s">
        <v>327</v>
      </c>
      <c r="C437" s="38" t="s">
        <v>939</v>
      </c>
      <c r="D437" s="38">
        <v>733.07297000000005</v>
      </c>
      <c r="E437" s="38">
        <v>834.04989999999998</v>
      </c>
      <c r="F437" s="38">
        <v>440.98329999999999</v>
      </c>
      <c r="G437" s="38">
        <v>941.55893000000003</v>
      </c>
      <c r="H437" s="38">
        <v>10190.03174</v>
      </c>
      <c r="I437" s="38">
        <v>871.08792000000005</v>
      </c>
      <c r="J437" s="38">
        <v>871.08792000000005</v>
      </c>
      <c r="K437" s="38">
        <v>871.08792000000005</v>
      </c>
      <c r="L437" s="38">
        <v>871.08792000000005</v>
      </c>
      <c r="M437" s="38">
        <v>6489.0346900000004</v>
      </c>
      <c r="N437" s="38">
        <v>871.08792000000005</v>
      </c>
      <c r="O437" s="38">
        <v>871.08792000000005</v>
      </c>
      <c r="P437" s="38">
        <v>733.07297000000005</v>
      </c>
      <c r="R437" s="38">
        <v>440.98329999999999</v>
      </c>
      <c r="S437" s="38">
        <v>733.07297000000005</v>
      </c>
      <c r="V437" s="38">
        <v>440.98329999999999</v>
      </c>
    </row>
    <row r="438" spans="1:23" x14ac:dyDescent="0.35">
      <c r="A438" s="38" t="s">
        <v>1579</v>
      </c>
      <c r="B438" s="38" t="s">
        <v>1580</v>
      </c>
      <c r="C438" s="38" t="s">
        <v>939</v>
      </c>
      <c r="D438" s="38">
        <v>209.76441</v>
      </c>
      <c r="E438" s="38">
        <v>238.65835000000001</v>
      </c>
      <c r="F438" s="38">
        <v>126.18471</v>
      </c>
      <c r="G438" s="38">
        <v>269.42140999999998</v>
      </c>
      <c r="H438" s="38">
        <v>2915.81612</v>
      </c>
      <c r="I438" s="38">
        <v>249.25655</v>
      </c>
      <c r="J438" s="38">
        <v>249.25655</v>
      </c>
      <c r="K438" s="38">
        <v>249.25655</v>
      </c>
      <c r="L438" s="38">
        <v>249.25655</v>
      </c>
      <c r="M438" s="38">
        <v>1856.7981400000001</v>
      </c>
      <c r="N438" s="38">
        <v>249.25655</v>
      </c>
      <c r="O438" s="38">
        <v>249.25655</v>
      </c>
      <c r="P438" s="38">
        <v>209.76441</v>
      </c>
      <c r="R438" s="38">
        <v>126.18471</v>
      </c>
      <c r="S438" s="38">
        <v>209.76441</v>
      </c>
      <c r="V438" s="38">
        <v>126.18471</v>
      </c>
    </row>
    <row r="439" spans="1:23" x14ac:dyDescent="0.35">
      <c r="A439" s="38" t="s">
        <v>1581</v>
      </c>
      <c r="B439" s="38" t="s">
        <v>1582</v>
      </c>
      <c r="C439" s="38" t="s">
        <v>939</v>
      </c>
      <c r="D439" s="38">
        <v>77.118170000000006</v>
      </c>
      <c r="E439" s="38">
        <v>87.740790000000004</v>
      </c>
      <c r="F439" s="38">
        <v>99.050579999999997</v>
      </c>
      <c r="G439" s="38">
        <v>99.050579999999997</v>
      </c>
      <c r="H439" s="38">
        <v>1071.97597</v>
      </c>
      <c r="I439" s="38">
        <v>91.637140000000002</v>
      </c>
      <c r="J439" s="38">
        <v>91.637140000000002</v>
      </c>
      <c r="K439" s="38">
        <v>91.637140000000002</v>
      </c>
      <c r="L439" s="38">
        <v>91.637140000000002</v>
      </c>
      <c r="M439" s="38">
        <v>682.63666000000001</v>
      </c>
      <c r="N439" s="38">
        <v>91.637140000000002</v>
      </c>
      <c r="O439" s="38">
        <v>91.637140000000002</v>
      </c>
      <c r="P439" s="38">
        <v>77.118170000000006</v>
      </c>
      <c r="R439" s="38">
        <v>99.050579999999997</v>
      </c>
      <c r="S439" s="38">
        <v>77.118170000000006</v>
      </c>
      <c r="V439" s="38">
        <v>99.050579999999997</v>
      </c>
    </row>
    <row r="440" spans="1:23" x14ac:dyDescent="0.35">
      <c r="A440" s="38" t="s">
        <v>329</v>
      </c>
      <c r="B440" s="38" t="s">
        <v>330</v>
      </c>
      <c r="C440" s="38" t="s">
        <v>939</v>
      </c>
      <c r="D440" s="38">
        <v>113.73864</v>
      </c>
      <c r="E440" s="38">
        <v>129.40554</v>
      </c>
      <c r="F440" s="38">
        <v>63.840699999999998</v>
      </c>
      <c r="G440" s="38">
        <v>146.08591999999999</v>
      </c>
      <c r="H440" s="38">
        <v>1581.0164</v>
      </c>
      <c r="I440" s="38">
        <v>135.15210999999999</v>
      </c>
      <c r="J440" s="38">
        <v>135.15210999999999</v>
      </c>
      <c r="K440" s="38">
        <v>135.15210999999999</v>
      </c>
      <c r="L440" s="38">
        <v>135.15210999999999</v>
      </c>
      <c r="M440" s="38">
        <v>1006.79473</v>
      </c>
      <c r="N440" s="38">
        <v>135.15210999999999</v>
      </c>
      <c r="O440" s="38">
        <v>135.15210999999999</v>
      </c>
      <c r="P440" s="38">
        <v>113.73864</v>
      </c>
      <c r="R440" s="38">
        <v>63.840699999999998</v>
      </c>
      <c r="S440" s="38">
        <v>113.73864</v>
      </c>
      <c r="V440" s="38">
        <v>63.840699999999998</v>
      </c>
    </row>
    <row r="441" spans="1:23" x14ac:dyDescent="0.35">
      <c r="A441" s="38" t="s">
        <v>332</v>
      </c>
      <c r="B441" s="38" t="s">
        <v>333</v>
      </c>
      <c r="C441" s="38" t="s">
        <v>939</v>
      </c>
      <c r="D441" s="38">
        <v>658.79337999999996</v>
      </c>
      <c r="E441" s="38">
        <v>749.53868</v>
      </c>
      <c r="F441" s="38">
        <v>369.77605</v>
      </c>
      <c r="G441" s="38">
        <v>846.15421000000003</v>
      </c>
      <c r="H441" s="38">
        <v>9157.5131299999994</v>
      </c>
      <c r="I441" s="38">
        <v>782.82376999999997</v>
      </c>
      <c r="J441" s="38">
        <v>782.82376999999997</v>
      </c>
      <c r="K441" s="38">
        <v>782.82376999999997</v>
      </c>
      <c r="L441" s="38">
        <v>782.82376999999997</v>
      </c>
      <c r="M441" s="38">
        <v>5831.5245599999998</v>
      </c>
      <c r="N441" s="38">
        <v>782.82376999999997</v>
      </c>
      <c r="O441" s="38">
        <v>782.82376999999997</v>
      </c>
      <c r="P441" s="38">
        <v>658.79337999999996</v>
      </c>
      <c r="R441" s="38">
        <v>369.77605</v>
      </c>
      <c r="S441" s="38">
        <v>658.79337999999996</v>
      </c>
      <c r="V441" s="38">
        <v>369.77605</v>
      </c>
    </row>
    <row r="442" spans="1:23" x14ac:dyDescent="0.35">
      <c r="A442" s="38" t="s">
        <v>1583</v>
      </c>
      <c r="B442" s="38" t="s">
        <v>1584</v>
      </c>
      <c r="C442" s="38" t="s">
        <v>910</v>
      </c>
      <c r="D442" s="38">
        <v>744.42080999999996</v>
      </c>
      <c r="F442" s="38">
        <v>956.13409000000001</v>
      </c>
      <c r="G442" s="38">
        <v>956.13409000000001</v>
      </c>
      <c r="I442" s="38">
        <v>884.57219999999995</v>
      </c>
      <c r="K442" s="38">
        <v>884.57219999999995</v>
      </c>
      <c r="N442" s="38">
        <v>884.57219999999995</v>
      </c>
      <c r="O442" s="38">
        <v>884.57219999999995</v>
      </c>
      <c r="P442" s="38">
        <v>744.42080999999996</v>
      </c>
      <c r="Q442" s="38">
        <v>884.57219999999995</v>
      </c>
      <c r="R442" s="38">
        <v>956.13409000000001</v>
      </c>
      <c r="T442" s="38">
        <v>884.57219999999995</v>
      </c>
      <c r="U442" s="38">
        <v>884.57219999999995</v>
      </c>
      <c r="V442" s="38">
        <v>956.13409000000001</v>
      </c>
      <c r="W442" s="38">
        <v>846.96083999999996</v>
      </c>
    </row>
    <row r="443" spans="1:23" x14ac:dyDescent="0.35">
      <c r="A443" s="38" t="s">
        <v>1585</v>
      </c>
      <c r="B443" s="38" t="s">
        <v>1586</v>
      </c>
      <c r="C443" s="38" t="s">
        <v>1183</v>
      </c>
      <c r="D443" s="38">
        <v>161.16475</v>
      </c>
      <c r="E443" s="38">
        <v>183.36434</v>
      </c>
      <c r="F443" s="38">
        <v>207</v>
      </c>
      <c r="G443" s="38">
        <v>207</v>
      </c>
      <c r="H443" s="38">
        <v>2240.25974</v>
      </c>
      <c r="I443" s="38">
        <v>191.50708</v>
      </c>
      <c r="J443" s="38">
        <v>191.50708</v>
      </c>
      <c r="K443" s="38">
        <v>191.50708</v>
      </c>
      <c r="L443" s="38">
        <v>191.50708</v>
      </c>
      <c r="M443" s="38">
        <v>1426.6023399999999</v>
      </c>
      <c r="N443" s="38">
        <v>191.50708</v>
      </c>
      <c r="O443" s="38">
        <v>191.50708</v>
      </c>
      <c r="P443" s="38">
        <v>161.16475</v>
      </c>
      <c r="R443" s="38">
        <v>207</v>
      </c>
      <c r="S443" s="38">
        <v>161.16475</v>
      </c>
      <c r="U443" s="38">
        <v>191.50708</v>
      </c>
      <c r="V443" s="38">
        <v>207</v>
      </c>
    </row>
    <row r="444" spans="1:23" x14ac:dyDescent="0.35">
      <c r="A444" s="38" t="s">
        <v>1587</v>
      </c>
      <c r="B444" s="38" t="s">
        <v>1588</v>
      </c>
      <c r="C444" s="38" t="s">
        <v>913</v>
      </c>
      <c r="D444" s="38">
        <v>198.32079999999999</v>
      </c>
      <c r="F444" s="38">
        <v>254.72324</v>
      </c>
      <c r="G444" s="38">
        <v>254.72324</v>
      </c>
      <c r="I444" s="38">
        <v>235.65846999999999</v>
      </c>
      <c r="K444" s="38">
        <v>235.65846999999999</v>
      </c>
      <c r="N444" s="38">
        <v>235.65846999999999</v>
      </c>
      <c r="O444" s="38">
        <v>235.65846999999999</v>
      </c>
      <c r="P444" s="38">
        <v>198.32079999999999</v>
      </c>
      <c r="Q444" s="38">
        <v>235.65846999999999</v>
      </c>
      <c r="R444" s="38">
        <v>254.72324</v>
      </c>
      <c r="S444" s="38">
        <v>198.32079999999999</v>
      </c>
      <c r="T444" s="38">
        <v>235.65846999999999</v>
      </c>
      <c r="U444" s="38">
        <v>235.65846999999999</v>
      </c>
      <c r="V444" s="38">
        <v>254.72324</v>
      </c>
      <c r="W444" s="38">
        <v>225.63844</v>
      </c>
    </row>
    <row r="445" spans="1:23" x14ac:dyDescent="0.35">
      <c r="A445" s="38" t="s">
        <v>1589</v>
      </c>
      <c r="B445" s="38" t="s">
        <v>1590</v>
      </c>
      <c r="C445" s="38" t="s">
        <v>913</v>
      </c>
      <c r="D445" s="38">
        <v>198.57773</v>
      </c>
      <c r="F445" s="38">
        <v>255.05323999999999</v>
      </c>
      <c r="G445" s="38">
        <v>255.05323999999999</v>
      </c>
      <c r="I445" s="38">
        <v>235.96377000000001</v>
      </c>
      <c r="K445" s="38">
        <v>235.96377000000001</v>
      </c>
      <c r="N445" s="38">
        <v>235.96377000000001</v>
      </c>
      <c r="O445" s="38">
        <v>235.96377000000001</v>
      </c>
      <c r="P445" s="38">
        <v>198.57773</v>
      </c>
      <c r="Q445" s="38">
        <v>235.96377000000001</v>
      </c>
      <c r="R445" s="38">
        <v>255.05323999999999</v>
      </c>
      <c r="S445" s="38">
        <v>198.57773</v>
      </c>
      <c r="T445" s="38">
        <v>235.96377000000001</v>
      </c>
      <c r="U445" s="38">
        <v>235.96377000000001</v>
      </c>
      <c r="V445" s="38">
        <v>255.05323999999999</v>
      </c>
      <c r="W445" s="38">
        <v>225.93075999999999</v>
      </c>
    </row>
    <row r="446" spans="1:23" x14ac:dyDescent="0.35">
      <c r="A446" s="38" t="s">
        <v>1591</v>
      </c>
      <c r="B446" s="38" t="s">
        <v>1592</v>
      </c>
      <c r="C446" s="38" t="s">
        <v>913</v>
      </c>
      <c r="D446" s="38">
        <v>105.35659</v>
      </c>
      <c r="E446" s="38">
        <v>119.8689</v>
      </c>
      <c r="F446" s="38">
        <v>135.32</v>
      </c>
      <c r="G446" s="38">
        <v>135.32</v>
      </c>
      <c r="H446" s="38">
        <v>1464.50216</v>
      </c>
      <c r="I446" s="38">
        <v>125.19197</v>
      </c>
      <c r="J446" s="38">
        <v>125.19197</v>
      </c>
      <c r="K446" s="38">
        <v>125.19197</v>
      </c>
      <c r="L446" s="38">
        <v>125.19197</v>
      </c>
      <c r="M446" s="38">
        <v>932.59820999999999</v>
      </c>
      <c r="N446" s="38">
        <v>125.19197</v>
      </c>
      <c r="O446" s="38">
        <v>125.19197</v>
      </c>
      <c r="P446" s="38">
        <v>105.35659</v>
      </c>
      <c r="Q446" s="38">
        <v>125.19197</v>
      </c>
      <c r="R446" s="38">
        <v>135.32</v>
      </c>
      <c r="S446" s="38">
        <v>105.35659</v>
      </c>
      <c r="T446" s="38">
        <v>125.19197</v>
      </c>
      <c r="V446" s="38">
        <v>135.32</v>
      </c>
      <c r="W446" s="38">
        <v>119.8689</v>
      </c>
    </row>
    <row r="447" spans="1:23" x14ac:dyDescent="0.35">
      <c r="A447" s="38" t="s">
        <v>1593</v>
      </c>
      <c r="B447" s="38" t="s">
        <v>1594</v>
      </c>
      <c r="C447" s="38" t="s">
        <v>913</v>
      </c>
      <c r="D447" s="38">
        <v>2318.07602</v>
      </c>
      <c r="F447" s="38">
        <v>2977.3368399999999</v>
      </c>
      <c r="G447" s="38">
        <v>2977.3368399999999</v>
      </c>
      <c r="H447" s="38">
        <v>32222.260170000001</v>
      </c>
      <c r="I447" s="38">
        <v>2754.4979499999999</v>
      </c>
      <c r="J447" s="38">
        <v>2754.4979499999999</v>
      </c>
      <c r="K447" s="38">
        <v>2754.4979499999999</v>
      </c>
      <c r="L447" s="38">
        <v>2754.4979499999999</v>
      </c>
      <c r="N447" s="38">
        <v>2754.4979499999999</v>
      </c>
      <c r="O447" s="38">
        <v>2754.4979499999999</v>
      </c>
      <c r="P447" s="38">
        <v>2318.07602</v>
      </c>
      <c r="Q447" s="38">
        <v>2754.4979499999999</v>
      </c>
      <c r="R447" s="38">
        <v>2977.3368399999999</v>
      </c>
      <c r="S447" s="38">
        <v>2318.07602</v>
      </c>
      <c r="T447" s="38">
        <v>2754.4979499999999</v>
      </c>
      <c r="U447" s="38">
        <v>2754.4979499999999</v>
      </c>
      <c r="V447" s="38">
        <v>2977.3368399999999</v>
      </c>
      <c r="W447" s="38">
        <v>2637.3787200000002</v>
      </c>
    </row>
    <row r="448" spans="1:23" x14ac:dyDescent="0.35">
      <c r="A448" s="38" t="s">
        <v>1595</v>
      </c>
      <c r="B448" s="38" t="s">
        <v>1596</v>
      </c>
      <c r="C448" s="38" t="s">
        <v>1183</v>
      </c>
      <c r="D448" s="38">
        <v>4957.9570199999998</v>
      </c>
      <c r="E448" s="38">
        <v>5640.8893600000001</v>
      </c>
      <c r="F448" s="38">
        <v>6368</v>
      </c>
      <c r="G448" s="38">
        <v>6368</v>
      </c>
      <c r="H448" s="38">
        <v>68917.748900000006</v>
      </c>
      <c r="I448" s="38">
        <v>5891.3868000000002</v>
      </c>
      <c r="J448" s="38">
        <v>5891.3868000000002</v>
      </c>
      <c r="K448" s="38">
        <v>5891.3868000000002</v>
      </c>
      <c r="L448" s="38">
        <v>5891.3868000000002</v>
      </c>
      <c r="M448" s="38">
        <v>43886.974499999997</v>
      </c>
      <c r="N448" s="38">
        <v>5891.3868000000002</v>
      </c>
      <c r="O448" s="38">
        <v>5891.3868000000002</v>
      </c>
      <c r="P448" s="38">
        <v>4957.9570199999998</v>
      </c>
      <c r="R448" s="38">
        <v>6368</v>
      </c>
      <c r="S448" s="38">
        <v>4957.9570199999998</v>
      </c>
      <c r="U448" s="38">
        <v>5891.3868000000002</v>
      </c>
      <c r="V448" s="38">
        <v>6368</v>
      </c>
    </row>
    <row r="449" spans="1:23" x14ac:dyDescent="0.35">
      <c r="A449" s="38" t="s">
        <v>1597</v>
      </c>
      <c r="B449" s="38" t="s">
        <v>1598</v>
      </c>
      <c r="C449" s="38" t="s">
        <v>939</v>
      </c>
      <c r="D449" s="38">
        <v>228.12208000000001</v>
      </c>
      <c r="E449" s="38">
        <v>259.54469</v>
      </c>
      <c r="F449" s="38">
        <v>293</v>
      </c>
      <c r="G449" s="38">
        <v>293</v>
      </c>
      <c r="H449" s="38">
        <v>3170.9956699999998</v>
      </c>
      <c r="I449" s="38">
        <v>271.07040000000001</v>
      </c>
      <c r="J449" s="38">
        <v>271.07040000000001</v>
      </c>
      <c r="K449" s="38">
        <v>271.07040000000001</v>
      </c>
      <c r="L449" s="38">
        <v>271.07040000000001</v>
      </c>
      <c r="M449" s="38">
        <v>2019.2970399999999</v>
      </c>
      <c r="N449" s="38">
        <v>271.07040000000001</v>
      </c>
      <c r="O449" s="38">
        <v>271.07040000000001</v>
      </c>
      <c r="P449" s="38">
        <v>228.12208000000001</v>
      </c>
      <c r="R449" s="38">
        <v>293</v>
      </c>
      <c r="S449" s="38">
        <v>228.12208000000001</v>
      </c>
      <c r="U449" s="38">
        <v>271.07040000000001</v>
      </c>
      <c r="V449" s="38">
        <v>293</v>
      </c>
    </row>
    <row r="450" spans="1:23" x14ac:dyDescent="0.35">
      <c r="A450" s="38" t="s">
        <v>1599</v>
      </c>
      <c r="B450" s="38" t="s">
        <v>1600</v>
      </c>
      <c r="C450" s="38" t="s">
        <v>913</v>
      </c>
      <c r="D450" s="38">
        <v>175.7526</v>
      </c>
      <c r="E450" s="38">
        <v>199.96159</v>
      </c>
      <c r="F450" s="38">
        <v>225.73663999999999</v>
      </c>
      <c r="G450" s="38">
        <v>225.73663999999999</v>
      </c>
      <c r="H450" s="38">
        <v>2443.0372299999999</v>
      </c>
      <c r="I450" s="38">
        <v>208.84137000000001</v>
      </c>
      <c r="J450" s="38">
        <v>208.84137000000001</v>
      </c>
      <c r="K450" s="38">
        <v>208.84137000000001</v>
      </c>
      <c r="L450" s="38">
        <v>208.84137000000001</v>
      </c>
      <c r="M450" s="38">
        <v>1555.7315000000001</v>
      </c>
      <c r="N450" s="38">
        <v>208.84137000000001</v>
      </c>
      <c r="O450" s="38">
        <v>208.84137000000001</v>
      </c>
      <c r="P450" s="38">
        <v>175.7526</v>
      </c>
      <c r="Q450" s="38">
        <v>208.84137000000001</v>
      </c>
      <c r="R450" s="38">
        <v>225.73663999999999</v>
      </c>
      <c r="S450" s="38">
        <v>175.7526</v>
      </c>
      <c r="T450" s="38">
        <v>208.84137000000001</v>
      </c>
      <c r="U450" s="38">
        <v>208.84137000000001</v>
      </c>
      <c r="V450" s="38">
        <v>225.73663999999999</v>
      </c>
      <c r="W450" s="38">
        <v>199.96159</v>
      </c>
    </row>
    <row r="451" spans="1:23" x14ac:dyDescent="0.35">
      <c r="A451" s="38" t="s">
        <v>1601</v>
      </c>
      <c r="B451" s="38" t="s">
        <v>1602</v>
      </c>
      <c r="C451" s="38" t="s">
        <v>913</v>
      </c>
      <c r="D451" s="38">
        <v>588.60167999999999</v>
      </c>
      <c r="E451" s="38">
        <v>669.67845</v>
      </c>
      <c r="F451" s="38">
        <v>756</v>
      </c>
      <c r="G451" s="38">
        <v>756</v>
      </c>
      <c r="H451" s="38">
        <v>8181.8181800000002</v>
      </c>
      <c r="I451" s="38">
        <v>699.41714999999999</v>
      </c>
      <c r="J451" s="38">
        <v>699.41714999999999</v>
      </c>
      <c r="K451" s="38">
        <v>699.41714999999999</v>
      </c>
      <c r="L451" s="38">
        <v>699.41714999999999</v>
      </c>
      <c r="M451" s="38">
        <v>5210.1998599999997</v>
      </c>
      <c r="N451" s="38">
        <v>699.41714999999999</v>
      </c>
      <c r="O451" s="38">
        <v>699.41714999999999</v>
      </c>
      <c r="P451" s="38">
        <v>588.60167999999999</v>
      </c>
      <c r="Q451" s="38">
        <v>699.41714999999999</v>
      </c>
      <c r="R451" s="38">
        <v>756</v>
      </c>
      <c r="S451" s="38">
        <v>588.60167999999999</v>
      </c>
      <c r="T451" s="38">
        <v>699.41714999999999</v>
      </c>
      <c r="U451" s="38">
        <v>699.41714999999999</v>
      </c>
      <c r="V451" s="38">
        <v>756</v>
      </c>
      <c r="W451" s="38">
        <v>669.67845</v>
      </c>
    </row>
    <row r="452" spans="1:23" x14ac:dyDescent="0.35">
      <c r="A452" s="38" t="s">
        <v>1603</v>
      </c>
      <c r="B452" s="38" t="s">
        <v>1604</v>
      </c>
      <c r="C452" s="38" t="s">
        <v>939</v>
      </c>
      <c r="D452" s="38">
        <v>288.11027999999999</v>
      </c>
      <c r="F452" s="38">
        <v>370.04883999999998</v>
      </c>
      <c r="G452" s="38">
        <v>370.04883999999998</v>
      </c>
      <c r="H452" s="38">
        <v>4004.8575700000001</v>
      </c>
      <c r="I452" s="38">
        <v>342.35252000000003</v>
      </c>
      <c r="J452" s="38">
        <v>342.35252000000003</v>
      </c>
      <c r="K452" s="38">
        <v>342.35252000000003</v>
      </c>
      <c r="L452" s="38">
        <v>342.35252000000003</v>
      </c>
      <c r="M452" s="38">
        <v>2550.3021399999998</v>
      </c>
      <c r="N452" s="38">
        <v>342.35252000000003</v>
      </c>
      <c r="O452" s="38">
        <v>342.35252000000003</v>
      </c>
      <c r="P452" s="38">
        <v>288.11027999999999</v>
      </c>
      <c r="R452" s="38">
        <v>370.04883999999998</v>
      </c>
      <c r="S452" s="38">
        <v>288.11027999999999</v>
      </c>
      <c r="V452" s="38">
        <v>370.04883999999998</v>
      </c>
    </row>
    <row r="453" spans="1:23" x14ac:dyDescent="0.35">
      <c r="A453" s="38" t="s">
        <v>1605</v>
      </c>
      <c r="B453" s="38" t="s">
        <v>1606</v>
      </c>
      <c r="C453" s="38" t="s">
        <v>939</v>
      </c>
      <c r="D453" s="38">
        <v>122.24066000000001</v>
      </c>
      <c r="E453" s="38">
        <v>139.07866000000001</v>
      </c>
      <c r="F453" s="38">
        <v>157.0059</v>
      </c>
      <c r="G453" s="38">
        <v>157.0059</v>
      </c>
      <c r="H453" s="38">
        <v>1699.19805</v>
      </c>
      <c r="I453" s="38">
        <v>145.25479000000001</v>
      </c>
      <c r="J453" s="38">
        <v>145.25479000000001</v>
      </c>
      <c r="K453" s="38">
        <v>145.25479000000001</v>
      </c>
      <c r="L453" s="38">
        <v>145.25479000000001</v>
      </c>
      <c r="M453" s="38">
        <v>1082.0530699999999</v>
      </c>
      <c r="N453" s="38">
        <v>145.25479000000001</v>
      </c>
      <c r="O453" s="38">
        <v>145.25479000000001</v>
      </c>
      <c r="P453" s="38">
        <v>122.24066000000001</v>
      </c>
      <c r="R453" s="38">
        <v>157.0059</v>
      </c>
      <c r="S453" s="38">
        <v>122.24066000000001</v>
      </c>
      <c r="V453" s="38">
        <v>157.0059</v>
      </c>
    </row>
    <row r="454" spans="1:23" x14ac:dyDescent="0.35">
      <c r="A454" s="38" t="s">
        <v>1607</v>
      </c>
      <c r="B454" s="38" t="s">
        <v>1608</v>
      </c>
      <c r="C454" s="38" t="s">
        <v>939</v>
      </c>
      <c r="D454" s="38">
        <v>262.77614</v>
      </c>
      <c r="F454" s="38">
        <v>337.50968</v>
      </c>
      <c r="G454" s="38">
        <v>337.50968</v>
      </c>
      <c r="H454" s="38">
        <v>3652.7021599999998</v>
      </c>
      <c r="I454" s="38">
        <v>312.24876</v>
      </c>
      <c r="J454" s="38">
        <v>312.24876</v>
      </c>
      <c r="K454" s="38">
        <v>312.24876</v>
      </c>
      <c r="L454" s="38">
        <v>312.24876</v>
      </c>
      <c r="M454" s="38">
        <v>2326.0487899999998</v>
      </c>
      <c r="N454" s="38">
        <v>312.24876</v>
      </c>
      <c r="O454" s="38">
        <v>312.24876</v>
      </c>
      <c r="P454" s="38">
        <v>262.77614</v>
      </c>
      <c r="R454" s="38">
        <v>337.50968</v>
      </c>
      <c r="S454" s="38">
        <v>262.77614</v>
      </c>
      <c r="V454" s="38">
        <v>337.50968</v>
      </c>
    </row>
    <row r="455" spans="1:23" x14ac:dyDescent="0.35">
      <c r="A455" s="38" t="s">
        <v>1609</v>
      </c>
      <c r="B455" s="38" t="s">
        <v>1610</v>
      </c>
      <c r="C455" s="38" t="s">
        <v>939</v>
      </c>
      <c r="D455" s="38">
        <v>284.32391000000001</v>
      </c>
      <c r="E455" s="38">
        <v>323.48802000000001</v>
      </c>
      <c r="F455" s="38">
        <v>365.18563</v>
      </c>
      <c r="G455" s="38">
        <v>365.18563</v>
      </c>
      <c r="H455" s="38">
        <v>3952.22543</v>
      </c>
      <c r="I455" s="38">
        <v>337.85329999999999</v>
      </c>
      <c r="J455" s="38">
        <v>337.85329999999999</v>
      </c>
      <c r="K455" s="38">
        <v>337.85329999999999</v>
      </c>
      <c r="L455" s="38">
        <v>337.85329999999999</v>
      </c>
      <c r="M455" s="38">
        <v>2516.7858700000002</v>
      </c>
      <c r="N455" s="38">
        <v>337.85329999999999</v>
      </c>
      <c r="O455" s="38">
        <v>337.85329999999999</v>
      </c>
      <c r="P455" s="38">
        <v>284.32391000000001</v>
      </c>
      <c r="R455" s="38">
        <v>365.18563</v>
      </c>
      <c r="S455" s="38">
        <v>284.32391000000001</v>
      </c>
      <c r="V455" s="38">
        <v>365.18563</v>
      </c>
    </row>
    <row r="456" spans="1:23" x14ac:dyDescent="0.35">
      <c r="A456" s="38" t="s">
        <v>335</v>
      </c>
      <c r="B456" s="38" t="s">
        <v>336</v>
      </c>
      <c r="C456" s="38" t="s">
        <v>939</v>
      </c>
      <c r="D456" s="38">
        <v>474.86594000000002</v>
      </c>
      <c r="E456" s="38">
        <v>540.27620999999999</v>
      </c>
      <c r="F456" s="38">
        <v>181.01839000000001</v>
      </c>
      <c r="G456" s="38">
        <v>609.91782000000001</v>
      </c>
      <c r="H456" s="38">
        <v>6600.8421600000001</v>
      </c>
      <c r="I456" s="38">
        <v>564.26850000000002</v>
      </c>
      <c r="J456" s="38">
        <v>564.26850000000002</v>
      </c>
      <c r="K456" s="38">
        <v>564.26850000000002</v>
      </c>
      <c r="L456" s="38">
        <v>564.26850000000002</v>
      </c>
      <c r="M456" s="38">
        <v>4203.4308499999997</v>
      </c>
      <c r="N456" s="38">
        <v>564.26850000000002</v>
      </c>
      <c r="O456" s="38">
        <v>564.26850000000002</v>
      </c>
      <c r="P456" s="38">
        <v>474.86594000000002</v>
      </c>
      <c r="R456" s="38">
        <v>181.01839000000001</v>
      </c>
      <c r="S456" s="38">
        <v>474.86594000000002</v>
      </c>
      <c r="V456" s="38">
        <v>181.01839000000001</v>
      </c>
    </row>
    <row r="457" spans="1:23" x14ac:dyDescent="0.35">
      <c r="A457" s="38" t="s">
        <v>1611</v>
      </c>
      <c r="B457" s="38" t="s">
        <v>1612</v>
      </c>
      <c r="C457" s="38" t="s">
        <v>939</v>
      </c>
      <c r="D457" s="38">
        <v>30.306660000000001</v>
      </c>
      <c r="E457" s="38">
        <v>34.48124</v>
      </c>
      <c r="F457" s="38">
        <v>38.925870000000003</v>
      </c>
      <c r="G457" s="38">
        <v>38.925870000000003</v>
      </c>
      <c r="H457" s="38">
        <v>421.27564999999998</v>
      </c>
      <c r="I457" s="38">
        <v>36.012459999999997</v>
      </c>
      <c r="J457" s="38">
        <v>36.012459999999997</v>
      </c>
      <c r="K457" s="38">
        <v>36.012459999999997</v>
      </c>
      <c r="L457" s="38">
        <v>36.012459999999997</v>
      </c>
      <c r="M457" s="38">
        <v>268.26925999999997</v>
      </c>
      <c r="N457" s="38">
        <v>36.012459999999997</v>
      </c>
      <c r="O457" s="38">
        <v>36.012459999999997</v>
      </c>
      <c r="P457" s="38">
        <v>30.306660000000001</v>
      </c>
      <c r="R457" s="38">
        <v>38.925870000000003</v>
      </c>
      <c r="S457" s="38">
        <v>30.306660000000001</v>
      </c>
      <c r="V457" s="38">
        <v>38.925870000000003</v>
      </c>
    </row>
    <row r="458" spans="1:23" x14ac:dyDescent="0.35">
      <c r="A458" s="38" t="s">
        <v>1613</v>
      </c>
      <c r="B458" s="38" t="s">
        <v>1614</v>
      </c>
      <c r="C458" s="38" t="s">
        <v>939</v>
      </c>
      <c r="D458" s="38">
        <v>780.22140000000002</v>
      </c>
      <c r="E458" s="38">
        <v>887.69276000000002</v>
      </c>
      <c r="F458" s="38">
        <v>297.41955999999999</v>
      </c>
      <c r="G458" s="38">
        <v>1002.11636</v>
      </c>
      <c r="H458" s="38">
        <v>10845.41511</v>
      </c>
      <c r="I458" s="38">
        <v>927.11293000000001</v>
      </c>
      <c r="J458" s="38">
        <v>927.11293000000001</v>
      </c>
      <c r="K458" s="38">
        <v>927.11293000000001</v>
      </c>
      <c r="L458" s="38">
        <v>927.11293000000001</v>
      </c>
      <c r="M458" s="38">
        <v>6906.3842699999996</v>
      </c>
      <c r="N458" s="38">
        <v>927.11293000000001</v>
      </c>
      <c r="O458" s="38">
        <v>927.11293000000001</v>
      </c>
      <c r="P458" s="38">
        <v>780.22140000000002</v>
      </c>
      <c r="R458" s="38">
        <v>297.41955999999999</v>
      </c>
      <c r="S458" s="38">
        <v>780.22140000000002</v>
      </c>
      <c r="V458" s="38">
        <v>297.41955999999999</v>
      </c>
    </row>
    <row r="459" spans="1:23" x14ac:dyDescent="0.35">
      <c r="A459" s="38" t="s">
        <v>1615</v>
      </c>
      <c r="B459" s="38" t="s">
        <v>1616</v>
      </c>
      <c r="C459" s="38" t="s">
        <v>913</v>
      </c>
      <c r="D459" s="38">
        <v>358.46465000000001</v>
      </c>
      <c r="E459" s="38">
        <v>407.84125999999998</v>
      </c>
      <c r="F459" s="38">
        <v>460.41199999999998</v>
      </c>
      <c r="G459" s="38">
        <v>460.41199999999998</v>
      </c>
      <c r="H459" s="38">
        <v>4982.8138499999995</v>
      </c>
      <c r="I459" s="38">
        <v>425.95245</v>
      </c>
      <c r="J459" s="38">
        <v>425.95245</v>
      </c>
      <c r="K459" s="38">
        <v>425.95245</v>
      </c>
      <c r="L459" s="38">
        <v>425.95245</v>
      </c>
      <c r="M459" s="38">
        <v>3173.0668500000002</v>
      </c>
      <c r="N459" s="38">
        <v>425.95245</v>
      </c>
      <c r="O459" s="38">
        <v>425.95245</v>
      </c>
      <c r="P459" s="38">
        <v>358.46465000000001</v>
      </c>
      <c r="Q459" s="38">
        <v>425.95245</v>
      </c>
      <c r="R459" s="38">
        <v>460.41199999999998</v>
      </c>
      <c r="S459" s="38">
        <v>358.46465000000001</v>
      </c>
      <c r="T459" s="38">
        <v>425.95245</v>
      </c>
      <c r="V459" s="38">
        <v>460.41199999999998</v>
      </c>
      <c r="W459" s="38">
        <v>407.84125999999998</v>
      </c>
    </row>
    <row r="460" spans="1:23" x14ac:dyDescent="0.35">
      <c r="A460" s="38" t="s">
        <v>1617</v>
      </c>
      <c r="B460" s="38" t="s">
        <v>1618</v>
      </c>
      <c r="C460" s="38" t="s">
        <v>939</v>
      </c>
      <c r="D460" s="38">
        <v>364.62083999999999</v>
      </c>
      <c r="E460" s="38">
        <v>414.84543000000002</v>
      </c>
      <c r="F460" s="38">
        <v>244.05357000000001</v>
      </c>
      <c r="G460" s="38">
        <v>468.31900999999999</v>
      </c>
      <c r="H460" s="38">
        <v>5068.3875500000004</v>
      </c>
      <c r="I460" s="38">
        <v>433.26765999999998</v>
      </c>
      <c r="J460" s="38">
        <v>433.26765999999998</v>
      </c>
      <c r="K460" s="38">
        <v>433.26765999999998</v>
      </c>
      <c r="L460" s="38">
        <v>433.26765999999998</v>
      </c>
      <c r="M460" s="38">
        <v>3227.5603700000001</v>
      </c>
      <c r="N460" s="38">
        <v>433.26765999999998</v>
      </c>
      <c r="O460" s="38">
        <v>433.26765999999998</v>
      </c>
      <c r="P460" s="38">
        <v>364.62083999999999</v>
      </c>
      <c r="R460" s="38">
        <v>244.05357000000001</v>
      </c>
      <c r="S460" s="38">
        <v>364.62083999999999</v>
      </c>
      <c r="V460" s="38">
        <v>244.05357000000001</v>
      </c>
    </row>
    <row r="461" spans="1:23" x14ac:dyDescent="0.35">
      <c r="A461" s="38" t="s">
        <v>338</v>
      </c>
      <c r="B461" s="38" t="s">
        <v>339</v>
      </c>
      <c r="C461" s="38" t="s">
        <v>939</v>
      </c>
      <c r="D461" s="38">
        <v>61.64837</v>
      </c>
      <c r="E461" s="38">
        <v>70.140110000000007</v>
      </c>
      <c r="F461" s="38">
        <v>79.181169999999995</v>
      </c>
      <c r="G461" s="38">
        <v>79.181169999999995</v>
      </c>
      <c r="H461" s="38">
        <v>856.93907000000002</v>
      </c>
      <c r="I461" s="38">
        <v>73.254850000000005</v>
      </c>
      <c r="J461" s="38">
        <v>73.254850000000005</v>
      </c>
      <c r="K461" s="38">
        <v>73.254850000000005</v>
      </c>
      <c r="L461" s="38">
        <v>73.254850000000005</v>
      </c>
      <c r="M461" s="38">
        <v>545.70069000000001</v>
      </c>
      <c r="N461" s="38">
        <v>73.254850000000005</v>
      </c>
      <c r="O461" s="38">
        <v>73.254850000000005</v>
      </c>
      <c r="P461" s="38">
        <v>61.64837</v>
      </c>
      <c r="R461" s="38">
        <v>79.181169999999995</v>
      </c>
      <c r="S461" s="38">
        <v>61.64837</v>
      </c>
      <c r="V461" s="38">
        <v>79.181169999999995</v>
      </c>
    </row>
    <row r="462" spans="1:23" x14ac:dyDescent="0.35">
      <c r="A462" s="38" t="s">
        <v>1619</v>
      </c>
      <c r="B462" s="38" t="s">
        <v>1620</v>
      </c>
      <c r="C462" s="38" t="s">
        <v>913</v>
      </c>
      <c r="D462" s="38">
        <v>2.7999999999999998E-4</v>
      </c>
      <c r="F462" s="38">
        <v>1.0000000000000001E-5</v>
      </c>
      <c r="G462" s="38">
        <v>3.6000000000000002E-4</v>
      </c>
      <c r="H462" s="38">
        <v>3.9199999999999999E-3</v>
      </c>
      <c r="I462" s="38">
        <v>3.4000000000000002E-4</v>
      </c>
      <c r="J462" s="38">
        <v>3.4000000000000002E-4</v>
      </c>
      <c r="K462" s="38">
        <v>3.4000000000000002E-4</v>
      </c>
      <c r="L462" s="38">
        <v>3.4000000000000002E-4</v>
      </c>
      <c r="N462" s="38">
        <v>3.4000000000000002E-4</v>
      </c>
      <c r="O462" s="38">
        <v>3.4000000000000002E-4</v>
      </c>
      <c r="P462" s="38">
        <v>2.7999999999999998E-4</v>
      </c>
      <c r="Q462" s="38">
        <v>3.4000000000000002E-4</v>
      </c>
      <c r="R462" s="38">
        <v>1.0000000000000001E-5</v>
      </c>
      <c r="S462" s="38">
        <v>2.7999999999999998E-4</v>
      </c>
      <c r="T462" s="38">
        <v>3.4000000000000002E-4</v>
      </c>
      <c r="V462" s="38">
        <v>1.0000000000000001E-5</v>
      </c>
      <c r="W462" s="38">
        <v>3.2000000000000003E-4</v>
      </c>
    </row>
    <row r="463" spans="1:23" x14ac:dyDescent="0.35">
      <c r="A463" s="38" t="s">
        <v>1621</v>
      </c>
      <c r="B463" s="38" t="s">
        <v>1622</v>
      </c>
      <c r="C463" s="38" t="s">
        <v>923</v>
      </c>
      <c r="D463" s="38">
        <v>411.75157000000002</v>
      </c>
      <c r="E463" s="38">
        <v>468.46816000000001</v>
      </c>
      <c r="F463" s="38">
        <v>109.31613</v>
      </c>
      <c r="G463" s="38">
        <v>528.85370999999998</v>
      </c>
      <c r="H463" s="38">
        <v>5723.5249999999996</v>
      </c>
      <c r="I463" s="38">
        <v>489.27163999999999</v>
      </c>
      <c r="J463" s="38">
        <v>489.27163999999999</v>
      </c>
      <c r="K463" s="38">
        <v>489.27163999999999</v>
      </c>
      <c r="L463" s="38">
        <v>489.27163999999999</v>
      </c>
      <c r="M463" s="38">
        <v>3644.75335</v>
      </c>
      <c r="N463" s="38">
        <v>489.27163999999999</v>
      </c>
      <c r="O463" s="38">
        <v>489.27163999999999</v>
      </c>
      <c r="P463" s="38">
        <v>411.75157000000002</v>
      </c>
      <c r="R463" s="38">
        <v>109.31613</v>
      </c>
      <c r="S463" s="38">
        <v>411.75157000000002</v>
      </c>
      <c r="U463" s="38">
        <v>489.27163999999999</v>
      </c>
      <c r="V463" s="38">
        <v>109.31613</v>
      </c>
    </row>
    <row r="464" spans="1:23" x14ac:dyDescent="0.35">
      <c r="A464" s="38" t="s">
        <v>1623</v>
      </c>
      <c r="B464" s="38" t="s">
        <v>1624</v>
      </c>
      <c r="C464" s="38" t="s">
        <v>923</v>
      </c>
      <c r="D464" s="38">
        <v>140.14091999999999</v>
      </c>
      <c r="E464" s="38">
        <v>159.44459000000001</v>
      </c>
      <c r="F464" s="38">
        <v>179.99700000000001</v>
      </c>
      <c r="G464" s="38">
        <v>179.99700000000001</v>
      </c>
      <c r="H464" s="38">
        <v>1948.0194799999999</v>
      </c>
      <c r="I464" s="38">
        <v>166.52511999999999</v>
      </c>
      <c r="J464" s="38">
        <v>166.52511999999999</v>
      </c>
      <c r="K464" s="38">
        <v>166.52511999999999</v>
      </c>
      <c r="L464" s="38">
        <v>166.52511999999999</v>
      </c>
      <c r="M464" s="38">
        <v>1240.5030999999999</v>
      </c>
      <c r="N464" s="38">
        <v>166.52511999999999</v>
      </c>
      <c r="O464" s="38">
        <v>166.52511999999999</v>
      </c>
      <c r="P464" s="38">
        <v>140.14091999999999</v>
      </c>
      <c r="R464" s="38">
        <v>179.99700000000001</v>
      </c>
      <c r="S464" s="38">
        <v>140.14091999999999</v>
      </c>
      <c r="U464" s="38">
        <v>166.52511999999999</v>
      </c>
      <c r="V464" s="38">
        <v>179.99700000000001</v>
      </c>
    </row>
    <row r="465" spans="1:23" x14ac:dyDescent="0.35">
      <c r="A465" s="38" t="s">
        <v>596</v>
      </c>
      <c r="B465" s="38" t="s">
        <v>597</v>
      </c>
      <c r="C465" s="38" t="s">
        <v>916</v>
      </c>
      <c r="D465" s="38">
        <v>453.12207999999998</v>
      </c>
      <c r="E465" s="38">
        <v>515.53724999999997</v>
      </c>
      <c r="F465" s="38">
        <v>581.99</v>
      </c>
      <c r="G465" s="38">
        <v>581.99</v>
      </c>
      <c r="H465" s="38">
        <v>6298.5930699999999</v>
      </c>
      <c r="I465" s="38">
        <v>538.43093999999996</v>
      </c>
      <c r="J465" s="38">
        <v>538.43093999999996</v>
      </c>
      <c r="K465" s="38">
        <v>538.43093999999996</v>
      </c>
      <c r="L465" s="38">
        <v>538.43093999999996</v>
      </c>
      <c r="M465" s="38">
        <v>4010.9579600000002</v>
      </c>
      <c r="N465" s="38">
        <v>538.43093999999996</v>
      </c>
      <c r="O465" s="38">
        <v>538.43093999999996</v>
      </c>
      <c r="P465" s="38">
        <v>453.12207999999998</v>
      </c>
      <c r="Q465" s="38">
        <v>538.43093999999996</v>
      </c>
      <c r="R465" s="38">
        <v>581.99</v>
      </c>
      <c r="S465" s="38">
        <v>453.12207999999998</v>
      </c>
      <c r="T465" s="38">
        <v>538.43093999999996</v>
      </c>
      <c r="U465" s="38">
        <v>538.43093999999996</v>
      </c>
      <c r="V465" s="38">
        <v>581.99</v>
      </c>
    </row>
    <row r="466" spans="1:23" x14ac:dyDescent="0.35">
      <c r="A466" s="38" t="s">
        <v>1625</v>
      </c>
      <c r="B466" s="38" t="s">
        <v>1626</v>
      </c>
      <c r="C466" s="38" t="s">
        <v>913</v>
      </c>
      <c r="D466" s="38">
        <v>84.585229999999996</v>
      </c>
      <c r="E466" s="38">
        <v>96.236400000000003</v>
      </c>
      <c r="F466" s="38">
        <v>108.64127000000001</v>
      </c>
      <c r="G466" s="38">
        <v>108.64127000000001</v>
      </c>
      <c r="H466" s="38">
        <v>1175.7713200000001</v>
      </c>
      <c r="I466" s="38">
        <v>100.51000999999999</v>
      </c>
      <c r="J466" s="38">
        <v>100.51000999999999</v>
      </c>
      <c r="K466" s="38">
        <v>100.51000999999999</v>
      </c>
      <c r="L466" s="38">
        <v>100.51000999999999</v>
      </c>
      <c r="M466" s="38">
        <v>748.73377000000005</v>
      </c>
      <c r="N466" s="38">
        <v>100.51000999999999</v>
      </c>
      <c r="O466" s="38">
        <v>100.51000999999999</v>
      </c>
      <c r="P466" s="38">
        <v>84.585229999999996</v>
      </c>
      <c r="Q466" s="38">
        <v>100.51000999999999</v>
      </c>
      <c r="R466" s="38">
        <v>108.64127000000001</v>
      </c>
      <c r="S466" s="38">
        <v>84.585229999999996</v>
      </c>
      <c r="T466" s="38">
        <v>100.51000999999999</v>
      </c>
      <c r="U466" s="38">
        <v>100.51000999999999</v>
      </c>
      <c r="V466" s="38">
        <v>108.64127000000001</v>
      </c>
      <c r="W466" s="38">
        <v>96.236400000000003</v>
      </c>
    </row>
    <row r="467" spans="1:23" x14ac:dyDescent="0.35">
      <c r="A467" s="38" t="s">
        <v>1627</v>
      </c>
      <c r="B467" s="38" t="s">
        <v>1628</v>
      </c>
      <c r="C467" s="38" t="s">
        <v>939</v>
      </c>
      <c r="D467" s="38">
        <v>69.370909999999995</v>
      </c>
      <c r="E467" s="38">
        <v>78.926389999999998</v>
      </c>
      <c r="F467" s="38">
        <v>89.1</v>
      </c>
      <c r="G467" s="38">
        <v>89.1</v>
      </c>
      <c r="H467" s="38">
        <v>964.28570999999999</v>
      </c>
      <c r="I467" s="38">
        <v>82.431309999999996</v>
      </c>
      <c r="J467" s="38">
        <v>82.431309999999996</v>
      </c>
      <c r="K467" s="38">
        <v>82.431309999999996</v>
      </c>
      <c r="L467" s="38">
        <v>82.431309999999996</v>
      </c>
      <c r="M467" s="38">
        <v>614.05926999999997</v>
      </c>
      <c r="N467" s="38">
        <v>82.431309999999996</v>
      </c>
      <c r="O467" s="38">
        <v>82.431309999999996</v>
      </c>
      <c r="P467" s="38">
        <v>69.370909999999995</v>
      </c>
      <c r="R467" s="38">
        <v>89.1</v>
      </c>
      <c r="S467" s="38">
        <v>69.370909999999995</v>
      </c>
      <c r="U467" s="38">
        <v>82.431309999999996</v>
      </c>
      <c r="V467" s="38">
        <v>89.1</v>
      </c>
    </row>
    <row r="468" spans="1:23" x14ac:dyDescent="0.35">
      <c r="A468" s="38" t="s">
        <v>1629</v>
      </c>
      <c r="B468" s="38" t="s">
        <v>1630</v>
      </c>
      <c r="C468" s="38" t="s">
        <v>916</v>
      </c>
      <c r="D468" s="38">
        <v>2969.7160199999998</v>
      </c>
      <c r="E468" s="38">
        <v>3378.7786799999999</v>
      </c>
      <c r="F468" s="38">
        <v>993.86775</v>
      </c>
      <c r="G468" s="38">
        <v>3814.3032499999999</v>
      </c>
      <c r="H468" s="38">
        <v>41280.338210000002</v>
      </c>
      <c r="I468" s="38">
        <v>3528.8215799999998</v>
      </c>
      <c r="J468" s="38">
        <v>3528.8215799999998</v>
      </c>
      <c r="K468" s="38">
        <v>3528.8215799999998</v>
      </c>
      <c r="L468" s="38">
        <v>3528.8215799999998</v>
      </c>
      <c r="M468" s="38">
        <v>26287.41041</v>
      </c>
      <c r="N468" s="38">
        <v>3528.8215799999998</v>
      </c>
      <c r="O468" s="38">
        <v>3528.8215799999998</v>
      </c>
      <c r="P468" s="38">
        <v>2969.7160199999998</v>
      </c>
      <c r="R468" s="38">
        <v>993.86775</v>
      </c>
      <c r="S468" s="38">
        <v>2969.7160199999998</v>
      </c>
      <c r="U468" s="38">
        <v>3528.8215799999998</v>
      </c>
      <c r="V468" s="38">
        <v>993.86775</v>
      </c>
    </row>
    <row r="469" spans="1:23" x14ac:dyDescent="0.35">
      <c r="A469" s="38" t="s">
        <v>1631</v>
      </c>
      <c r="B469" s="38" t="s">
        <v>1632</v>
      </c>
      <c r="C469" s="38" t="s">
        <v>1183</v>
      </c>
      <c r="D469" s="38">
        <v>2462.6284599999999</v>
      </c>
      <c r="E469" s="38">
        <v>2801.8425000000002</v>
      </c>
      <c r="F469" s="38">
        <v>3163</v>
      </c>
      <c r="G469" s="38">
        <v>3163</v>
      </c>
      <c r="H469" s="38">
        <v>34231.601719999999</v>
      </c>
      <c r="I469" s="38">
        <v>2926.2651500000002</v>
      </c>
      <c r="J469" s="38">
        <v>2926.2651500000002</v>
      </c>
      <c r="K469" s="38">
        <v>2926.2651500000002</v>
      </c>
      <c r="L469" s="38">
        <v>2926.2651500000002</v>
      </c>
      <c r="M469" s="38">
        <v>21798.759470000001</v>
      </c>
      <c r="N469" s="38">
        <v>2926.2651500000002</v>
      </c>
      <c r="O469" s="38">
        <v>2926.2651500000002</v>
      </c>
      <c r="P469" s="38">
        <v>2462.6284599999999</v>
      </c>
      <c r="R469" s="38">
        <v>3163</v>
      </c>
      <c r="S469" s="38">
        <v>2462.6284599999999</v>
      </c>
      <c r="U469" s="38">
        <v>2926.2651500000002</v>
      </c>
      <c r="V469" s="38">
        <v>3163</v>
      </c>
    </row>
    <row r="470" spans="1:23" x14ac:dyDescent="0.35">
      <c r="A470" s="38" t="s">
        <v>1633</v>
      </c>
      <c r="B470" s="38" t="s">
        <v>1634</v>
      </c>
      <c r="C470" s="38" t="s">
        <v>939</v>
      </c>
      <c r="D470" s="38">
        <v>165.19064</v>
      </c>
      <c r="E470" s="38">
        <v>187.94477000000001</v>
      </c>
      <c r="F470" s="38">
        <v>110.56791</v>
      </c>
      <c r="G470" s="38">
        <v>212.17085</v>
      </c>
      <c r="H470" s="38">
        <v>2296.2213700000002</v>
      </c>
      <c r="I470" s="38">
        <v>196.29092</v>
      </c>
      <c r="J470" s="38">
        <v>196.29092</v>
      </c>
      <c r="K470" s="38">
        <v>196.29092</v>
      </c>
      <c r="L470" s="38">
        <v>196.29092</v>
      </c>
      <c r="M470" s="38">
        <v>1462.23884</v>
      </c>
      <c r="N470" s="38">
        <v>196.29092</v>
      </c>
      <c r="O470" s="38">
        <v>196.29092</v>
      </c>
      <c r="R470" s="38">
        <v>110.56791</v>
      </c>
      <c r="V470" s="38">
        <v>110.56791</v>
      </c>
    </row>
    <row r="471" spans="1:23" x14ac:dyDescent="0.35">
      <c r="A471" s="38" t="s">
        <v>1635</v>
      </c>
      <c r="B471" s="38" t="s">
        <v>1636</v>
      </c>
      <c r="C471" s="38" t="s">
        <v>916</v>
      </c>
      <c r="D471" s="38">
        <v>91.311120000000003</v>
      </c>
      <c r="E471" s="38">
        <v>103.88874</v>
      </c>
      <c r="F471" s="38">
        <v>117.28</v>
      </c>
      <c r="G471" s="38">
        <v>117.28</v>
      </c>
      <c r="H471" s="38">
        <v>1269.2640699999999</v>
      </c>
      <c r="I471" s="38">
        <v>108.50217000000001</v>
      </c>
      <c r="J471" s="38">
        <v>108.50217000000001</v>
      </c>
      <c r="K471" s="38">
        <v>108.50217000000001</v>
      </c>
      <c r="N471" s="38">
        <v>108.50217000000001</v>
      </c>
      <c r="O471" s="38">
        <v>108.50217000000001</v>
      </c>
      <c r="P471" s="38">
        <v>91.311120000000003</v>
      </c>
      <c r="R471" s="38">
        <v>117.28</v>
      </c>
      <c r="S471" s="38">
        <v>91.311120000000003</v>
      </c>
      <c r="U471" s="38">
        <v>108.50217000000001</v>
      </c>
      <c r="V471" s="38">
        <v>117.28</v>
      </c>
    </row>
    <row r="472" spans="1:23" x14ac:dyDescent="0.35">
      <c r="A472" s="38" t="s">
        <v>1637</v>
      </c>
      <c r="B472" s="38" t="s">
        <v>1638</v>
      </c>
      <c r="C472" s="38" t="s">
        <v>923</v>
      </c>
      <c r="D472" s="38">
        <v>3500.8564299999998</v>
      </c>
      <c r="E472" s="38">
        <v>3983.08088</v>
      </c>
      <c r="F472" s="38">
        <v>4496.5</v>
      </c>
      <c r="G472" s="38">
        <v>4496.5</v>
      </c>
      <c r="H472" s="38">
        <v>48663.419900000001</v>
      </c>
      <c r="I472" s="38">
        <v>4159.9592899999998</v>
      </c>
      <c r="J472" s="38">
        <v>4159.9592899999998</v>
      </c>
      <c r="K472" s="38">
        <v>4159.9592899999998</v>
      </c>
      <c r="L472" s="38">
        <v>4159.9592899999998</v>
      </c>
      <c r="N472" s="38">
        <v>4159.9592899999998</v>
      </c>
      <c r="O472" s="38">
        <v>4159.9592899999998</v>
      </c>
      <c r="P472" s="38">
        <v>3500.8564299999998</v>
      </c>
      <c r="R472" s="38">
        <v>4496.5</v>
      </c>
      <c r="S472" s="38">
        <v>3500.8564299999998</v>
      </c>
      <c r="U472" s="38">
        <v>4159.9592899999998</v>
      </c>
      <c r="V472" s="38">
        <v>4496.5</v>
      </c>
    </row>
    <row r="473" spans="1:23" x14ac:dyDescent="0.35">
      <c r="A473" s="38" t="s">
        <v>341</v>
      </c>
      <c r="B473" s="38" t="s">
        <v>342</v>
      </c>
      <c r="C473" s="38" t="s">
        <v>939</v>
      </c>
      <c r="D473" s="38">
        <v>158.93451999999999</v>
      </c>
      <c r="E473" s="38">
        <v>180.82689999999999</v>
      </c>
      <c r="F473" s="38">
        <v>95.607759999999999</v>
      </c>
      <c r="G473" s="38">
        <v>204.13549</v>
      </c>
      <c r="H473" s="38">
        <v>2209.2585899999999</v>
      </c>
      <c r="I473" s="38">
        <v>188.85695999999999</v>
      </c>
      <c r="J473" s="38">
        <v>188.85695999999999</v>
      </c>
      <c r="K473" s="38">
        <v>188.85695999999999</v>
      </c>
      <c r="L473" s="38">
        <v>188.85695999999999</v>
      </c>
      <c r="M473" s="38">
        <v>1406.8607500000001</v>
      </c>
      <c r="N473" s="38">
        <v>188.85695999999999</v>
      </c>
      <c r="O473" s="38">
        <v>188.85695999999999</v>
      </c>
      <c r="P473" s="38">
        <v>158.93451999999999</v>
      </c>
      <c r="R473" s="38">
        <v>95.607759999999999</v>
      </c>
      <c r="S473" s="38">
        <v>158.93451999999999</v>
      </c>
      <c r="V473" s="38">
        <v>95.607759999999999</v>
      </c>
    </row>
    <row r="474" spans="1:23" x14ac:dyDescent="0.35">
      <c r="A474" s="38" t="s">
        <v>344</v>
      </c>
      <c r="B474" s="38" t="s">
        <v>345</v>
      </c>
      <c r="C474" s="38" t="s">
        <v>939</v>
      </c>
      <c r="D474" s="38">
        <v>52.593040000000002</v>
      </c>
      <c r="E474" s="38">
        <v>59.837449999999997</v>
      </c>
      <c r="F474" s="38">
        <v>31.63758</v>
      </c>
      <c r="G474" s="38">
        <v>67.5505</v>
      </c>
      <c r="H474" s="38">
        <v>731.06600000000003</v>
      </c>
      <c r="I474" s="38">
        <v>62.494680000000002</v>
      </c>
      <c r="J474" s="38">
        <v>62.494680000000002</v>
      </c>
      <c r="K474" s="38">
        <v>62.494680000000002</v>
      </c>
      <c r="L474" s="38">
        <v>62.494680000000002</v>
      </c>
      <c r="M474" s="38">
        <v>465.54444000000001</v>
      </c>
      <c r="N474" s="38">
        <v>62.494680000000002</v>
      </c>
      <c r="O474" s="38">
        <v>62.494680000000002</v>
      </c>
      <c r="P474" s="38">
        <v>52.593040000000002</v>
      </c>
      <c r="R474" s="38">
        <v>31.63758</v>
      </c>
      <c r="S474" s="38">
        <v>52.593040000000002</v>
      </c>
      <c r="V474" s="38">
        <v>31.63758</v>
      </c>
    </row>
    <row r="475" spans="1:23" x14ac:dyDescent="0.35">
      <c r="A475" s="38" t="s">
        <v>347</v>
      </c>
      <c r="B475" s="38" t="s">
        <v>348</v>
      </c>
      <c r="C475" s="38" t="s">
        <v>939</v>
      </c>
      <c r="D475" s="38">
        <v>31.366309999999999</v>
      </c>
      <c r="E475" s="38">
        <v>35.686860000000003</v>
      </c>
      <c r="F475" s="38">
        <v>18.868549999999999</v>
      </c>
      <c r="G475" s="38">
        <v>40.286900000000003</v>
      </c>
      <c r="H475" s="38">
        <v>436.00536</v>
      </c>
      <c r="I475" s="38">
        <v>37.271619999999999</v>
      </c>
      <c r="J475" s="38">
        <v>37.271619999999999</v>
      </c>
      <c r="K475" s="38">
        <v>37.271619999999999</v>
      </c>
      <c r="L475" s="38">
        <v>37.271619999999999</v>
      </c>
      <c r="M475" s="38">
        <v>277.64917000000003</v>
      </c>
      <c r="N475" s="38">
        <v>37.271619999999999</v>
      </c>
      <c r="O475" s="38">
        <v>37.271619999999999</v>
      </c>
      <c r="P475" s="38">
        <v>31.366309999999999</v>
      </c>
      <c r="R475" s="38">
        <v>18.868549999999999</v>
      </c>
      <c r="S475" s="38">
        <v>31.366309999999999</v>
      </c>
      <c r="V475" s="38">
        <v>18.868549999999999</v>
      </c>
    </row>
    <row r="476" spans="1:23" x14ac:dyDescent="0.35">
      <c r="A476" s="38" t="s">
        <v>350</v>
      </c>
      <c r="B476" s="38" t="s">
        <v>351</v>
      </c>
      <c r="C476" s="38" t="s">
        <v>939</v>
      </c>
      <c r="D476" s="38">
        <v>22.491350000000001</v>
      </c>
      <c r="E476" s="38">
        <v>25.589410000000001</v>
      </c>
      <c r="F476" s="38">
        <v>13.529769999999999</v>
      </c>
      <c r="G476" s="38">
        <v>28.887879999999999</v>
      </c>
      <c r="H476" s="38">
        <v>312.63941999999997</v>
      </c>
      <c r="I476" s="38">
        <v>26.725770000000001</v>
      </c>
      <c r="J476" s="38">
        <v>26.725770000000001</v>
      </c>
      <c r="K476" s="38">
        <v>26.725770000000001</v>
      </c>
      <c r="L476" s="38">
        <v>26.725770000000001</v>
      </c>
      <c r="M476" s="38">
        <v>199.08948000000001</v>
      </c>
      <c r="N476" s="38">
        <v>26.725770000000001</v>
      </c>
      <c r="O476" s="38">
        <v>26.725770000000001</v>
      </c>
      <c r="P476" s="38">
        <v>22.491350000000001</v>
      </c>
      <c r="R476" s="38">
        <v>13.529769999999999</v>
      </c>
      <c r="S476" s="38">
        <v>22.491350000000001</v>
      </c>
      <c r="V476" s="38">
        <v>13.529769999999999</v>
      </c>
    </row>
    <row r="477" spans="1:23" x14ac:dyDescent="0.35">
      <c r="A477" s="38" t="s">
        <v>353</v>
      </c>
      <c r="B477" s="38" t="s">
        <v>354</v>
      </c>
      <c r="C477" s="38" t="s">
        <v>939</v>
      </c>
      <c r="D477" s="38">
        <v>273.98707999999999</v>
      </c>
      <c r="E477" s="38">
        <v>311.72735999999998</v>
      </c>
      <c r="F477" s="38">
        <v>104.72359</v>
      </c>
      <c r="G477" s="38">
        <v>351.90901000000002</v>
      </c>
      <c r="H477" s="38">
        <v>3808.5391</v>
      </c>
      <c r="I477" s="38">
        <v>325.57037000000003</v>
      </c>
      <c r="J477" s="38">
        <v>325.57037000000003</v>
      </c>
      <c r="K477" s="38">
        <v>325.57037000000003</v>
      </c>
      <c r="L477" s="38">
        <v>325.57037000000003</v>
      </c>
      <c r="M477" s="38">
        <v>2425.2860999999998</v>
      </c>
      <c r="N477" s="38">
        <v>325.57037000000003</v>
      </c>
      <c r="O477" s="38">
        <v>325.57037000000003</v>
      </c>
      <c r="P477" s="38">
        <v>273.98707999999999</v>
      </c>
      <c r="R477" s="38">
        <v>104.72359</v>
      </c>
      <c r="S477" s="38">
        <v>273.98707999999999</v>
      </c>
      <c r="V477" s="38">
        <v>104.72359</v>
      </c>
    </row>
    <row r="478" spans="1:23" x14ac:dyDescent="0.35">
      <c r="A478" s="38" t="s">
        <v>356</v>
      </c>
      <c r="B478" s="38" t="s">
        <v>357</v>
      </c>
      <c r="C478" s="38" t="s">
        <v>939</v>
      </c>
      <c r="D478" s="38">
        <v>108.44316000000001</v>
      </c>
      <c r="E478" s="38">
        <v>123.38063</v>
      </c>
      <c r="F478" s="38">
        <v>41.449240000000003</v>
      </c>
      <c r="G478" s="38">
        <v>139.28439</v>
      </c>
      <c r="H478" s="38">
        <v>1507.4068400000001</v>
      </c>
      <c r="I478" s="38">
        <v>128.85964000000001</v>
      </c>
      <c r="J478" s="38">
        <v>128.85964000000001</v>
      </c>
      <c r="K478" s="38">
        <v>128.85964000000001</v>
      </c>
      <c r="L478" s="38">
        <v>128.85964000000001</v>
      </c>
      <c r="M478" s="38">
        <v>959.92</v>
      </c>
      <c r="N478" s="38">
        <v>128.85964000000001</v>
      </c>
      <c r="O478" s="38">
        <v>128.85964000000001</v>
      </c>
      <c r="P478" s="38">
        <v>108.44316000000001</v>
      </c>
      <c r="R478" s="38">
        <v>41.449240000000003</v>
      </c>
      <c r="S478" s="38">
        <v>108.44316000000001</v>
      </c>
      <c r="V478" s="38">
        <v>41.449240000000003</v>
      </c>
    </row>
    <row r="479" spans="1:23" x14ac:dyDescent="0.35">
      <c r="A479" s="38" t="s">
        <v>359</v>
      </c>
      <c r="B479" s="38" t="s">
        <v>360</v>
      </c>
      <c r="C479" s="38" t="s">
        <v>939</v>
      </c>
      <c r="D479" s="38">
        <v>42.650860000000002</v>
      </c>
      <c r="E479" s="38">
        <v>48.525779999999997</v>
      </c>
      <c r="F479" s="38">
        <v>16.302050000000001</v>
      </c>
      <c r="G479" s="38">
        <v>54.780760000000001</v>
      </c>
      <c r="H479" s="38">
        <v>592.86532999999997</v>
      </c>
      <c r="I479" s="38">
        <v>50.680689999999998</v>
      </c>
      <c r="J479" s="38">
        <v>50.680689999999998</v>
      </c>
      <c r="K479" s="38">
        <v>50.680689999999998</v>
      </c>
      <c r="L479" s="38">
        <v>50.680689999999998</v>
      </c>
      <c r="M479" s="38">
        <v>377.53795000000002</v>
      </c>
      <c r="N479" s="38">
        <v>50.680689999999998</v>
      </c>
      <c r="O479" s="38">
        <v>50.680689999999998</v>
      </c>
      <c r="P479" s="38">
        <v>42.650860000000002</v>
      </c>
      <c r="R479" s="38">
        <v>16.302050000000001</v>
      </c>
      <c r="S479" s="38">
        <v>42.650860000000002</v>
      </c>
      <c r="V479" s="38">
        <v>16.302050000000001</v>
      </c>
    </row>
    <row r="480" spans="1:23" x14ac:dyDescent="0.35">
      <c r="A480" s="38" t="s">
        <v>362</v>
      </c>
      <c r="B480" s="38" t="s">
        <v>363</v>
      </c>
      <c r="C480" s="38" t="s">
        <v>939</v>
      </c>
      <c r="D480" s="38">
        <v>32.933340000000001</v>
      </c>
      <c r="E480" s="38">
        <v>37.469729999999998</v>
      </c>
      <c r="F480" s="38">
        <v>12.587809999999999</v>
      </c>
      <c r="G480" s="38">
        <v>42.299579999999999</v>
      </c>
      <c r="H480" s="38">
        <v>457.78766999999999</v>
      </c>
      <c r="I480" s="38">
        <v>39.133670000000002</v>
      </c>
      <c r="J480" s="38">
        <v>39.133670000000002</v>
      </c>
      <c r="K480" s="38">
        <v>39.133670000000002</v>
      </c>
      <c r="L480" s="38">
        <v>39.133670000000002</v>
      </c>
      <c r="M480" s="38">
        <v>291.52019999999999</v>
      </c>
      <c r="N480" s="38">
        <v>39.133670000000002</v>
      </c>
      <c r="O480" s="38">
        <v>39.133670000000002</v>
      </c>
      <c r="P480" s="38">
        <v>32.933340000000001</v>
      </c>
      <c r="R480" s="38">
        <v>12.587809999999999</v>
      </c>
      <c r="S480" s="38">
        <v>32.933340000000001</v>
      </c>
      <c r="V480" s="38">
        <v>12.587809999999999</v>
      </c>
    </row>
    <row r="481" spans="1:23" x14ac:dyDescent="0.35">
      <c r="A481" s="38" t="s">
        <v>1639</v>
      </c>
      <c r="B481" s="38" t="s">
        <v>1640</v>
      </c>
      <c r="C481" s="38" t="s">
        <v>916</v>
      </c>
      <c r="D481" s="38">
        <v>37.060110000000002</v>
      </c>
      <c r="E481" s="38">
        <v>42.164940000000001</v>
      </c>
      <c r="F481" s="38">
        <v>47.6</v>
      </c>
      <c r="G481" s="38">
        <v>47.6</v>
      </c>
      <c r="H481" s="38">
        <v>515.15152</v>
      </c>
      <c r="I481" s="38">
        <v>44.037379999999999</v>
      </c>
      <c r="J481" s="38">
        <v>44.037379999999999</v>
      </c>
      <c r="K481" s="38">
        <v>44.037379999999999</v>
      </c>
      <c r="L481" s="38">
        <v>44.037379999999999</v>
      </c>
      <c r="N481" s="38">
        <v>44.037379999999999</v>
      </c>
      <c r="O481" s="38">
        <v>44.037379999999999</v>
      </c>
      <c r="P481" s="38">
        <v>37.060110000000002</v>
      </c>
      <c r="Q481" s="38">
        <v>44.037379999999999</v>
      </c>
      <c r="R481" s="38">
        <v>47.6</v>
      </c>
      <c r="S481" s="38">
        <v>37.060110000000002</v>
      </c>
      <c r="U481" s="38">
        <v>44.037379999999999</v>
      </c>
      <c r="V481" s="38">
        <v>47.6</v>
      </c>
    </row>
    <row r="482" spans="1:23" x14ac:dyDescent="0.35">
      <c r="A482" s="38" t="s">
        <v>1641</v>
      </c>
      <c r="B482" s="38" t="s">
        <v>1642</v>
      </c>
      <c r="C482" s="38" t="s">
        <v>913</v>
      </c>
      <c r="D482" s="38">
        <v>41.871690000000001</v>
      </c>
      <c r="E482" s="38">
        <v>47.639290000000003</v>
      </c>
      <c r="F482" s="38">
        <v>53.78</v>
      </c>
      <c r="G482" s="38">
        <v>53.78</v>
      </c>
      <c r="H482" s="38">
        <v>582.03462999999999</v>
      </c>
      <c r="I482" s="38">
        <v>49.754829999999998</v>
      </c>
      <c r="J482" s="38">
        <v>49.754829999999998</v>
      </c>
      <c r="K482" s="38">
        <v>49.754829999999998</v>
      </c>
      <c r="L482" s="38">
        <v>49.754829999999998</v>
      </c>
      <c r="M482" s="38">
        <v>370.64094</v>
      </c>
      <c r="N482" s="38">
        <v>49.754829999999998</v>
      </c>
      <c r="O482" s="38">
        <v>49.754829999999998</v>
      </c>
      <c r="P482" s="38">
        <v>41.871690000000001</v>
      </c>
      <c r="Q482" s="38">
        <v>49.754829999999998</v>
      </c>
      <c r="R482" s="38">
        <v>53.78</v>
      </c>
      <c r="S482" s="38">
        <v>41.871690000000001</v>
      </c>
      <c r="T482" s="38">
        <v>49.754829999999998</v>
      </c>
      <c r="U482" s="38">
        <v>49.754829999999998</v>
      </c>
      <c r="V482" s="38">
        <v>53.78</v>
      </c>
      <c r="W482" s="38">
        <v>47.639290000000003</v>
      </c>
    </row>
    <row r="483" spans="1:23" x14ac:dyDescent="0.35">
      <c r="A483" s="38" t="s">
        <v>1643</v>
      </c>
      <c r="B483" s="38" t="s">
        <v>1644</v>
      </c>
      <c r="C483" s="38" t="s">
        <v>913</v>
      </c>
      <c r="D483" s="38">
        <v>41.279980000000002</v>
      </c>
      <c r="E483" s="38">
        <v>46.966070000000002</v>
      </c>
      <c r="F483" s="38">
        <v>53.02</v>
      </c>
      <c r="G483" s="38">
        <v>53.02</v>
      </c>
      <c r="H483" s="38">
        <v>573.80952000000002</v>
      </c>
      <c r="I483" s="38">
        <v>49.051720000000003</v>
      </c>
      <c r="J483" s="38">
        <v>49.051720000000003</v>
      </c>
      <c r="K483" s="38">
        <v>49.051720000000003</v>
      </c>
      <c r="L483" s="38">
        <v>49.051720000000003</v>
      </c>
      <c r="M483" s="38">
        <v>365.40316999999999</v>
      </c>
      <c r="N483" s="38">
        <v>49.051720000000003</v>
      </c>
      <c r="O483" s="38">
        <v>49.051720000000003</v>
      </c>
      <c r="P483" s="38">
        <v>41.279980000000002</v>
      </c>
      <c r="Q483" s="38">
        <v>49.051720000000003</v>
      </c>
      <c r="R483" s="38">
        <v>53.02</v>
      </c>
      <c r="S483" s="38">
        <v>41.279980000000002</v>
      </c>
      <c r="T483" s="38">
        <v>49.051720000000003</v>
      </c>
      <c r="U483" s="38">
        <v>49.051720000000003</v>
      </c>
      <c r="V483" s="38">
        <v>53.02</v>
      </c>
      <c r="W483" s="38">
        <v>46.966070000000002</v>
      </c>
    </row>
    <row r="484" spans="1:23" x14ac:dyDescent="0.35">
      <c r="A484" s="38" t="s">
        <v>1645</v>
      </c>
      <c r="B484" s="38" t="s">
        <v>1646</v>
      </c>
      <c r="C484" s="38" t="s">
        <v>939</v>
      </c>
      <c r="D484" s="38">
        <v>166.85059999999999</v>
      </c>
      <c r="E484" s="38">
        <v>189.83339000000001</v>
      </c>
      <c r="F484" s="38">
        <v>61.308309999999999</v>
      </c>
      <c r="G484" s="38">
        <v>214.30291</v>
      </c>
      <c r="H484" s="38">
        <v>2319.2956100000001</v>
      </c>
      <c r="I484" s="38">
        <v>198.26340999999999</v>
      </c>
      <c r="J484" s="38">
        <v>198.26340999999999</v>
      </c>
      <c r="K484" s="38">
        <v>198.26340999999999</v>
      </c>
      <c r="L484" s="38">
        <v>198.26340999999999</v>
      </c>
      <c r="M484" s="38">
        <v>1476.93256</v>
      </c>
      <c r="N484" s="38">
        <v>198.26340999999999</v>
      </c>
      <c r="O484" s="38">
        <v>198.26340999999999</v>
      </c>
      <c r="P484" s="38">
        <v>166.85059999999999</v>
      </c>
      <c r="R484" s="38">
        <v>61.308309999999999</v>
      </c>
      <c r="V484" s="38">
        <v>61.308309999999999</v>
      </c>
    </row>
    <row r="485" spans="1:23" x14ac:dyDescent="0.35">
      <c r="A485" s="38" t="s">
        <v>599</v>
      </c>
      <c r="B485" s="38" t="s">
        <v>600</v>
      </c>
      <c r="C485" s="38" t="s">
        <v>939</v>
      </c>
      <c r="D485" s="38">
        <v>2462.2385599999998</v>
      </c>
      <c r="E485" s="38">
        <v>2801.3988800000002</v>
      </c>
      <c r="F485" s="38">
        <v>522.37710000000004</v>
      </c>
      <c r="G485" s="38">
        <v>3162.4992000000002</v>
      </c>
      <c r="H485" s="38">
        <v>34226.181810000002</v>
      </c>
      <c r="I485" s="38">
        <v>2925.8018299999999</v>
      </c>
      <c r="J485" s="38">
        <v>2925.8018299999999</v>
      </c>
      <c r="K485" s="38">
        <v>2925.8018299999999</v>
      </c>
      <c r="L485" s="38">
        <v>2925.8018299999999</v>
      </c>
      <c r="M485" s="38">
        <v>21795.308059999999</v>
      </c>
      <c r="N485" s="38">
        <v>2925.8018299999999</v>
      </c>
      <c r="O485" s="38">
        <v>2925.8018299999999</v>
      </c>
      <c r="P485" s="38">
        <v>2462.2385599999998</v>
      </c>
      <c r="R485" s="38">
        <v>522.37710000000004</v>
      </c>
      <c r="S485" s="38">
        <v>2462.2385599999998</v>
      </c>
      <c r="V485" s="38">
        <v>522.37710000000004</v>
      </c>
    </row>
    <row r="486" spans="1:23" x14ac:dyDescent="0.35">
      <c r="A486" s="38" t="s">
        <v>601</v>
      </c>
      <c r="B486" s="38" t="s">
        <v>602</v>
      </c>
      <c r="C486" s="38" t="s">
        <v>939</v>
      </c>
      <c r="D486" s="38">
        <v>280.33136000000002</v>
      </c>
      <c r="E486" s="38">
        <v>318.94551999999999</v>
      </c>
      <c r="F486" s="38">
        <v>59.473799999999997</v>
      </c>
      <c r="G486" s="38">
        <v>360.05759999999998</v>
      </c>
      <c r="H486" s="38">
        <v>3896.7272699999999</v>
      </c>
      <c r="I486" s="38">
        <v>333.10906999999997</v>
      </c>
      <c r="J486" s="38">
        <v>333.10906999999997</v>
      </c>
      <c r="K486" s="38">
        <v>333.10906999999997</v>
      </c>
      <c r="L486" s="38">
        <v>333.10906999999997</v>
      </c>
      <c r="M486" s="38">
        <v>2481.44452</v>
      </c>
      <c r="N486" s="38">
        <v>333.10906999999997</v>
      </c>
      <c r="O486" s="38">
        <v>333.10906999999997</v>
      </c>
      <c r="P486" s="38">
        <v>280.33136000000002</v>
      </c>
      <c r="R486" s="38">
        <v>59.473799999999997</v>
      </c>
      <c r="V486" s="38">
        <v>59.473799999999997</v>
      </c>
    </row>
    <row r="487" spans="1:23" x14ac:dyDescent="0.35">
      <c r="A487" s="38" t="s">
        <v>603</v>
      </c>
      <c r="B487" s="38" t="s">
        <v>604</v>
      </c>
      <c r="C487" s="38" t="s">
        <v>939</v>
      </c>
      <c r="D487" s="38">
        <v>363.99574000000001</v>
      </c>
      <c r="E487" s="38">
        <v>414.13423</v>
      </c>
      <c r="F487" s="38">
        <v>218.96324999999999</v>
      </c>
      <c r="G487" s="38">
        <v>467.51612999999998</v>
      </c>
      <c r="H487" s="38">
        <v>5059.6983799999998</v>
      </c>
      <c r="I487" s="38">
        <v>432.52485999999999</v>
      </c>
      <c r="J487" s="38">
        <v>432.52485999999999</v>
      </c>
      <c r="K487" s="38">
        <v>432.52485999999999</v>
      </c>
      <c r="L487" s="38">
        <v>432.52485999999999</v>
      </c>
      <c r="M487" s="38">
        <v>3222.02709</v>
      </c>
      <c r="N487" s="38">
        <v>432.52485999999999</v>
      </c>
      <c r="O487" s="38">
        <v>432.52485999999999</v>
      </c>
      <c r="P487" s="38">
        <v>363.99574000000001</v>
      </c>
      <c r="R487" s="38">
        <v>218.96324999999999</v>
      </c>
      <c r="V487" s="38">
        <v>218.96324999999999</v>
      </c>
    </row>
    <row r="488" spans="1:23" x14ac:dyDescent="0.35">
      <c r="A488" s="38" t="s">
        <v>669</v>
      </c>
      <c r="B488" s="38" t="s">
        <v>670</v>
      </c>
      <c r="C488" s="38" t="s">
        <v>939</v>
      </c>
      <c r="D488" s="38">
        <v>278.36344000000003</v>
      </c>
      <c r="E488" s="38">
        <v>316.70652999999999</v>
      </c>
      <c r="F488" s="38">
        <v>357.53</v>
      </c>
      <c r="G488" s="38">
        <v>357.53</v>
      </c>
      <c r="H488" s="38">
        <v>3869.3722899999998</v>
      </c>
      <c r="I488" s="38">
        <v>330.77064999999999</v>
      </c>
      <c r="J488" s="38">
        <v>330.77064999999999</v>
      </c>
      <c r="K488" s="38">
        <v>330.77064999999999</v>
      </c>
      <c r="L488" s="38">
        <v>330.77064999999999</v>
      </c>
      <c r="M488" s="38">
        <v>2464.0248099999999</v>
      </c>
      <c r="N488" s="38">
        <v>330.77064999999999</v>
      </c>
      <c r="O488" s="38">
        <v>330.77064999999999</v>
      </c>
      <c r="P488" s="38">
        <v>278.36344000000003</v>
      </c>
      <c r="R488" s="38">
        <v>357.53</v>
      </c>
      <c r="S488" s="38">
        <v>278.36344000000003</v>
      </c>
      <c r="U488" s="38">
        <v>330.77064999999999</v>
      </c>
      <c r="V488" s="38">
        <v>357.53</v>
      </c>
    </row>
    <row r="489" spans="1:23" x14ac:dyDescent="0.35">
      <c r="A489" s="38" t="s">
        <v>1647</v>
      </c>
      <c r="B489" s="38" t="s">
        <v>1648</v>
      </c>
      <c r="C489" s="38" t="s">
        <v>939</v>
      </c>
      <c r="D489" s="38">
        <v>35.79083</v>
      </c>
      <c r="E489" s="38">
        <v>25.812550000000002</v>
      </c>
      <c r="F489" s="38">
        <v>29.139790000000001</v>
      </c>
      <c r="G489" s="38">
        <v>14.12288</v>
      </c>
      <c r="H489" s="38">
        <v>315.36559999999997</v>
      </c>
      <c r="I489" s="38">
        <v>26.95881</v>
      </c>
      <c r="J489" s="38">
        <v>26.95881</v>
      </c>
      <c r="K489" s="38">
        <v>26.95881</v>
      </c>
      <c r="L489" s="38">
        <v>26.95881</v>
      </c>
      <c r="M489" s="38">
        <v>200.82552000000001</v>
      </c>
      <c r="N489" s="38">
        <v>26.95881</v>
      </c>
      <c r="O489" s="38">
        <v>26.95881</v>
      </c>
      <c r="P489" s="38">
        <v>22.687470000000001</v>
      </c>
      <c r="R489" s="38">
        <v>14.12288</v>
      </c>
      <c r="S489" s="38">
        <v>11.671799999999999</v>
      </c>
      <c r="V489" s="38">
        <v>15.40246</v>
      </c>
    </row>
    <row r="490" spans="1:23" x14ac:dyDescent="0.35">
      <c r="A490" s="38" t="s">
        <v>1649</v>
      </c>
      <c r="B490" s="38" t="s">
        <v>1650</v>
      </c>
      <c r="C490" s="38" t="s">
        <v>1651</v>
      </c>
      <c r="D490" s="38">
        <v>334.78667000000002</v>
      </c>
      <c r="E490" s="38">
        <v>380.90176000000002</v>
      </c>
      <c r="F490" s="38">
        <v>430</v>
      </c>
      <c r="G490" s="38">
        <v>430</v>
      </c>
      <c r="H490" s="38">
        <v>4653.67965</v>
      </c>
      <c r="I490" s="38">
        <v>397.81662999999998</v>
      </c>
      <c r="J490" s="38">
        <v>397.81662999999998</v>
      </c>
      <c r="K490" s="38">
        <v>397.81662999999998</v>
      </c>
      <c r="L490" s="38">
        <v>397.81662999999998</v>
      </c>
      <c r="M490" s="38">
        <v>2963.4734699999999</v>
      </c>
      <c r="N490" s="38">
        <v>397.81662999999998</v>
      </c>
      <c r="O490" s="38">
        <v>397.81662999999998</v>
      </c>
      <c r="P490" s="38">
        <v>334.78667000000002</v>
      </c>
      <c r="R490" s="38">
        <v>430</v>
      </c>
      <c r="S490" s="38">
        <v>334.78667000000002</v>
      </c>
      <c r="U490" s="38">
        <v>397.81662999999998</v>
      </c>
      <c r="V490" s="38">
        <v>430</v>
      </c>
    </row>
    <row r="491" spans="1:23" x14ac:dyDescent="0.35">
      <c r="A491" s="38" t="s">
        <v>365</v>
      </c>
      <c r="B491" s="38" t="s">
        <v>366</v>
      </c>
      <c r="C491" s="38" t="s">
        <v>939</v>
      </c>
      <c r="D491" s="38">
        <v>153.59093999999999</v>
      </c>
      <c r="E491" s="38">
        <v>174.74727999999999</v>
      </c>
      <c r="F491" s="38">
        <v>197.2722</v>
      </c>
      <c r="G491" s="38">
        <v>197.2722</v>
      </c>
      <c r="H491" s="38">
        <v>2134.9805200000001</v>
      </c>
      <c r="I491" s="38">
        <v>182.50735</v>
      </c>
      <c r="J491" s="38">
        <v>182.50735</v>
      </c>
      <c r="K491" s="38">
        <v>182.50735</v>
      </c>
      <c r="L491" s="38">
        <v>182.50735</v>
      </c>
      <c r="M491" s="38">
        <v>1359.5603000000001</v>
      </c>
      <c r="N491" s="38">
        <v>182.50735</v>
      </c>
      <c r="O491" s="38">
        <v>182.50735</v>
      </c>
      <c r="P491" s="38">
        <v>153.59093999999999</v>
      </c>
      <c r="R491" s="38">
        <v>197.2722</v>
      </c>
      <c r="S491" s="38">
        <v>153.59093999999999</v>
      </c>
      <c r="V491" s="38">
        <v>197.2722</v>
      </c>
    </row>
    <row r="492" spans="1:23" x14ac:dyDescent="0.35">
      <c r="A492" s="38" t="s">
        <v>368</v>
      </c>
      <c r="B492" s="38" t="s">
        <v>369</v>
      </c>
      <c r="C492" s="38" t="s">
        <v>939</v>
      </c>
      <c r="D492" s="38">
        <v>22.993819999999999</v>
      </c>
      <c r="E492" s="38">
        <v>26.161090000000002</v>
      </c>
      <c r="F492" s="38">
        <v>29.533259999999999</v>
      </c>
      <c r="G492" s="38">
        <v>29.533259999999999</v>
      </c>
      <c r="H492" s="38">
        <v>319.62403</v>
      </c>
      <c r="I492" s="38">
        <v>27.322839999999999</v>
      </c>
      <c r="J492" s="38">
        <v>27.322839999999999</v>
      </c>
      <c r="K492" s="38">
        <v>27.322839999999999</v>
      </c>
      <c r="L492" s="38">
        <v>27.322839999999999</v>
      </c>
      <c r="M492" s="38">
        <v>203.53728000000001</v>
      </c>
      <c r="N492" s="38">
        <v>27.322839999999999</v>
      </c>
      <c r="O492" s="38">
        <v>27.322839999999999</v>
      </c>
      <c r="P492" s="38">
        <v>22.993819999999999</v>
      </c>
      <c r="R492" s="38">
        <v>29.533259999999999</v>
      </c>
      <c r="S492" s="38">
        <v>22.993819999999999</v>
      </c>
      <c r="V492" s="38">
        <v>29.533259999999999</v>
      </c>
    </row>
    <row r="493" spans="1:23" x14ac:dyDescent="0.35">
      <c r="A493" s="38" t="s">
        <v>371</v>
      </c>
      <c r="B493" s="38" t="s">
        <v>372</v>
      </c>
      <c r="C493" s="38" t="s">
        <v>939</v>
      </c>
      <c r="D493" s="38">
        <v>29.543369999999999</v>
      </c>
      <c r="E493" s="38">
        <v>33.612810000000003</v>
      </c>
      <c r="F493" s="38">
        <v>37.945500000000003</v>
      </c>
      <c r="G493" s="38">
        <v>37.945500000000003</v>
      </c>
      <c r="H493" s="38">
        <v>410.66557999999998</v>
      </c>
      <c r="I493" s="38">
        <v>35.105469999999997</v>
      </c>
      <c r="J493" s="38">
        <v>35.105469999999997</v>
      </c>
      <c r="K493" s="38">
        <v>35.105469999999997</v>
      </c>
      <c r="L493" s="38">
        <v>35.105469999999997</v>
      </c>
      <c r="M493" s="38">
        <v>261.51274999999998</v>
      </c>
      <c r="N493" s="38">
        <v>35.105469999999997</v>
      </c>
      <c r="O493" s="38">
        <v>35.105469999999997</v>
      </c>
      <c r="P493" s="38">
        <v>29.543369999999999</v>
      </c>
      <c r="R493" s="38">
        <v>37.945500000000003</v>
      </c>
      <c r="S493" s="38">
        <v>29.543369999999999</v>
      </c>
      <c r="V493" s="38">
        <v>37.945500000000003</v>
      </c>
    </row>
    <row r="494" spans="1:23" x14ac:dyDescent="0.35">
      <c r="A494" s="38" t="s">
        <v>374</v>
      </c>
      <c r="B494" s="38" t="s">
        <v>375</v>
      </c>
      <c r="C494" s="38" t="s">
        <v>939</v>
      </c>
      <c r="D494" s="38">
        <v>143.98786000000001</v>
      </c>
      <c r="E494" s="38">
        <v>163.82142999999999</v>
      </c>
      <c r="F494" s="38">
        <v>184.93800999999999</v>
      </c>
      <c r="G494" s="38">
        <v>184.93800999999999</v>
      </c>
      <c r="H494" s="38">
        <v>2001.49361</v>
      </c>
      <c r="I494" s="38">
        <v>171.09631999999999</v>
      </c>
      <c r="J494" s="38">
        <v>171.09631999999999</v>
      </c>
      <c r="K494" s="38">
        <v>171.09631999999999</v>
      </c>
      <c r="L494" s="38">
        <v>171.09631999999999</v>
      </c>
      <c r="M494" s="38">
        <v>1274.55555</v>
      </c>
      <c r="N494" s="38">
        <v>171.09631999999999</v>
      </c>
      <c r="O494" s="38">
        <v>171.09631999999999</v>
      </c>
      <c r="P494" s="38">
        <v>143.98786000000001</v>
      </c>
      <c r="R494" s="38">
        <v>184.93800999999999</v>
      </c>
      <c r="S494" s="38">
        <v>143.98786000000001</v>
      </c>
      <c r="V494" s="38">
        <v>184.93800999999999</v>
      </c>
    </row>
    <row r="495" spans="1:23" x14ac:dyDescent="0.35">
      <c r="A495" s="38" t="s">
        <v>1652</v>
      </c>
      <c r="B495" s="38" t="s">
        <v>1653</v>
      </c>
      <c r="C495" s="38" t="s">
        <v>916</v>
      </c>
      <c r="D495" s="38">
        <v>92.847059999999999</v>
      </c>
      <c r="E495" s="38">
        <v>105.63625</v>
      </c>
      <c r="F495" s="38">
        <v>119.25275999999999</v>
      </c>
      <c r="G495" s="38">
        <v>119.25275999999999</v>
      </c>
      <c r="H495" s="38">
        <v>1290.61429</v>
      </c>
      <c r="I495" s="38">
        <v>110.32728</v>
      </c>
      <c r="J495" s="38">
        <v>110.32728</v>
      </c>
      <c r="K495" s="38">
        <v>110.32728</v>
      </c>
      <c r="L495" s="38">
        <v>110.32728</v>
      </c>
      <c r="M495" s="38">
        <v>821.86602000000005</v>
      </c>
      <c r="N495" s="38">
        <v>110.32728</v>
      </c>
      <c r="O495" s="38">
        <v>110.32728</v>
      </c>
      <c r="P495" s="38">
        <v>92.847059999999999</v>
      </c>
      <c r="R495" s="38">
        <v>119.25275999999999</v>
      </c>
      <c r="S495" s="38">
        <v>92.847059999999999</v>
      </c>
      <c r="V495" s="38">
        <v>119.25275999999999</v>
      </c>
    </row>
    <row r="496" spans="1:23" x14ac:dyDescent="0.35">
      <c r="A496" s="38" t="s">
        <v>1654</v>
      </c>
      <c r="B496" s="38" t="s">
        <v>1655</v>
      </c>
      <c r="C496" s="38" t="s">
        <v>910</v>
      </c>
      <c r="D496" s="38">
        <v>1604.69416</v>
      </c>
      <c r="F496" s="38">
        <v>2061.06918</v>
      </c>
      <c r="G496" s="38">
        <v>2061.06918</v>
      </c>
      <c r="I496" s="38">
        <v>1906.8083799999999</v>
      </c>
      <c r="K496" s="38">
        <v>1906.8083799999999</v>
      </c>
      <c r="N496" s="38">
        <v>1906.8083799999999</v>
      </c>
      <c r="O496" s="38">
        <v>1906.8083799999999</v>
      </c>
      <c r="Q496" s="38">
        <v>1906.8083799999999</v>
      </c>
      <c r="R496" s="38">
        <v>2061.06918</v>
      </c>
      <c r="T496" s="38">
        <v>1906.8083799999999</v>
      </c>
      <c r="V496" s="38">
        <v>2061.06918</v>
      </c>
      <c r="W496" s="38">
        <v>1825.7322899999999</v>
      </c>
    </row>
    <row r="497" spans="1:23" x14ac:dyDescent="0.35">
      <c r="A497" s="38" t="s">
        <v>1656</v>
      </c>
      <c r="B497" s="38" t="s">
        <v>1657</v>
      </c>
      <c r="C497" s="38" t="s">
        <v>939</v>
      </c>
      <c r="D497" s="38">
        <v>262.37932000000001</v>
      </c>
      <c r="E497" s="38">
        <v>298.52068000000003</v>
      </c>
      <c r="F497" s="38">
        <v>337</v>
      </c>
      <c r="G497" s="38">
        <v>337</v>
      </c>
      <c r="H497" s="38">
        <v>3647.18615</v>
      </c>
      <c r="I497" s="38">
        <v>311.77722</v>
      </c>
      <c r="J497" s="38">
        <v>311.77722</v>
      </c>
      <c r="K497" s="38">
        <v>311.77722</v>
      </c>
      <c r="L497" s="38">
        <v>311.77722</v>
      </c>
      <c r="M497" s="38">
        <v>2322.5361800000001</v>
      </c>
      <c r="N497" s="38">
        <v>311.77722</v>
      </c>
      <c r="O497" s="38">
        <v>311.77722</v>
      </c>
      <c r="P497" s="38">
        <v>262.37932000000001</v>
      </c>
      <c r="R497" s="38">
        <v>337</v>
      </c>
      <c r="S497" s="38">
        <v>262.37932000000001</v>
      </c>
      <c r="U497" s="38">
        <v>311.77722</v>
      </c>
      <c r="V497" s="38">
        <v>337</v>
      </c>
    </row>
    <row r="498" spans="1:23" x14ac:dyDescent="0.35">
      <c r="A498" s="38" t="s">
        <v>1658</v>
      </c>
      <c r="B498" s="38" t="s">
        <v>1659</v>
      </c>
      <c r="C498" s="38" t="s">
        <v>913</v>
      </c>
      <c r="D498" s="38">
        <v>1448.1613199999999</v>
      </c>
      <c r="E498" s="38">
        <v>1647.63788</v>
      </c>
      <c r="F498" s="38">
        <v>1860.0183999999999</v>
      </c>
      <c r="G498" s="38">
        <v>1860.0183999999999</v>
      </c>
      <c r="H498" s="38">
        <v>20130.06926</v>
      </c>
      <c r="I498" s="38">
        <v>1720.8052499999999</v>
      </c>
      <c r="J498" s="38">
        <v>1720.8052499999999</v>
      </c>
      <c r="K498" s="38">
        <v>1720.8052499999999</v>
      </c>
      <c r="L498" s="38">
        <v>1720.8052499999999</v>
      </c>
      <c r="M498" s="38">
        <v>12818.872499999999</v>
      </c>
      <c r="N498" s="38">
        <v>1720.8052499999999</v>
      </c>
      <c r="O498" s="38">
        <v>1720.8052499999999</v>
      </c>
      <c r="P498" s="38">
        <v>1448.1613199999999</v>
      </c>
      <c r="Q498" s="38">
        <v>1720.8052499999999</v>
      </c>
      <c r="R498" s="38">
        <v>1860.0183999999999</v>
      </c>
      <c r="S498" s="38">
        <v>1448.1613199999999</v>
      </c>
      <c r="T498" s="38">
        <v>1720.8052499999999</v>
      </c>
      <c r="U498" s="38">
        <v>1720.8052499999999</v>
      </c>
      <c r="V498" s="38">
        <v>1860.0183999999999</v>
      </c>
      <c r="W498" s="38">
        <v>1647.63788</v>
      </c>
    </row>
    <row r="499" spans="1:23" x14ac:dyDescent="0.35">
      <c r="A499" s="38" t="s">
        <v>1660</v>
      </c>
      <c r="B499" s="38" t="s">
        <v>1661</v>
      </c>
      <c r="C499" s="38" t="s">
        <v>913</v>
      </c>
      <c r="D499" s="38">
        <v>460.54741999999999</v>
      </c>
      <c r="E499" s="38">
        <v>523.98539000000005</v>
      </c>
      <c r="F499" s="38">
        <v>591.52710999999999</v>
      </c>
      <c r="G499" s="38">
        <v>591.52710999999999</v>
      </c>
      <c r="H499" s="38">
        <v>6401.8085499999997</v>
      </c>
      <c r="I499" s="38">
        <v>547.25423999999998</v>
      </c>
      <c r="J499" s="38">
        <v>547.25423999999998</v>
      </c>
      <c r="K499" s="38">
        <v>547.25423999999998</v>
      </c>
      <c r="L499" s="38">
        <v>547.25423999999998</v>
      </c>
      <c r="M499" s="38">
        <v>4076.6858000000002</v>
      </c>
      <c r="N499" s="38">
        <v>547.25423999999998</v>
      </c>
      <c r="O499" s="38">
        <v>547.25423999999998</v>
      </c>
      <c r="P499" s="38">
        <v>460.54741999999999</v>
      </c>
      <c r="Q499" s="38">
        <v>547.25423999999998</v>
      </c>
      <c r="R499" s="38">
        <v>591.52710999999999</v>
      </c>
      <c r="S499" s="38">
        <v>460.54741999999999</v>
      </c>
      <c r="T499" s="38">
        <v>547.25423999999998</v>
      </c>
      <c r="U499" s="38">
        <v>547.25423999999998</v>
      </c>
      <c r="V499" s="38">
        <v>591.52710999999999</v>
      </c>
      <c r="W499" s="38">
        <v>523.98539000000005</v>
      </c>
    </row>
    <row r="500" spans="1:23" x14ac:dyDescent="0.35">
      <c r="A500" s="38" t="s">
        <v>605</v>
      </c>
      <c r="B500" s="38" t="s">
        <v>606</v>
      </c>
      <c r="C500" s="38" t="s">
        <v>913</v>
      </c>
      <c r="D500" s="38">
        <v>91.880160000000004</v>
      </c>
      <c r="F500" s="38">
        <v>118.01088</v>
      </c>
      <c r="G500" s="38">
        <v>118.01088</v>
      </c>
      <c r="I500" s="38">
        <v>109.17834999999999</v>
      </c>
      <c r="K500" s="38">
        <v>109.17834999999999</v>
      </c>
      <c r="N500" s="38">
        <v>109.17834999999999</v>
      </c>
      <c r="O500" s="38">
        <v>109.17834999999999</v>
      </c>
      <c r="P500" s="38">
        <v>91.880160000000004</v>
      </c>
      <c r="Q500" s="38">
        <v>109.17834999999999</v>
      </c>
      <c r="R500" s="38">
        <v>118.01088</v>
      </c>
      <c r="S500" s="38">
        <v>91.880160000000004</v>
      </c>
      <c r="T500" s="38">
        <v>109.17834999999999</v>
      </c>
      <c r="U500" s="38">
        <v>109.17834999999999</v>
      </c>
      <c r="V500" s="38">
        <v>118.01088</v>
      </c>
      <c r="W500" s="38">
        <v>104.53617</v>
      </c>
    </row>
    <row r="501" spans="1:23" x14ac:dyDescent="0.35">
      <c r="A501" s="38" t="s">
        <v>377</v>
      </c>
      <c r="B501" s="38" t="s">
        <v>378</v>
      </c>
      <c r="C501" s="38" t="s">
        <v>939</v>
      </c>
      <c r="D501" s="38">
        <v>30.51932</v>
      </c>
      <c r="E501" s="38">
        <v>33.606659999999998</v>
      </c>
      <c r="F501" s="38">
        <v>37.938549999999999</v>
      </c>
      <c r="G501" s="38">
        <v>39.199019999999997</v>
      </c>
      <c r="H501" s="38">
        <v>410.59046999999998</v>
      </c>
      <c r="I501" s="38">
        <v>35.099049999999998</v>
      </c>
      <c r="J501" s="38">
        <v>35.099049999999998</v>
      </c>
      <c r="K501" s="38">
        <v>35.099049999999998</v>
      </c>
      <c r="L501" s="38">
        <v>35.099049999999998</v>
      </c>
      <c r="M501" s="38">
        <v>261.46492000000001</v>
      </c>
      <c r="N501" s="38">
        <v>35.099049999999998</v>
      </c>
      <c r="O501" s="38">
        <v>35.099049999999998</v>
      </c>
      <c r="P501" s="38">
        <v>29.537960000000002</v>
      </c>
      <c r="R501" s="38">
        <v>37.509410000000003</v>
      </c>
      <c r="S501" s="38">
        <v>30.51932</v>
      </c>
      <c r="V501" s="38">
        <v>36.303269999999998</v>
      </c>
    </row>
    <row r="502" spans="1:23" x14ac:dyDescent="0.35">
      <c r="A502" s="38" t="s">
        <v>1662</v>
      </c>
      <c r="B502" s="38" t="s">
        <v>1663</v>
      </c>
      <c r="C502" s="38" t="s">
        <v>916</v>
      </c>
      <c r="D502" s="38">
        <v>4216.8719000000001</v>
      </c>
      <c r="E502" s="38">
        <v>4797.7236800000001</v>
      </c>
      <c r="F502" s="38">
        <v>1119.53944</v>
      </c>
      <c r="G502" s="38">
        <v>5416.1502600000003</v>
      </c>
      <c r="H502" s="38">
        <v>58616.344830000002</v>
      </c>
      <c r="I502" s="38">
        <v>5010.7782999999999</v>
      </c>
      <c r="J502" s="38">
        <v>5010.7782999999999</v>
      </c>
      <c r="K502" s="38">
        <v>5010.7782999999999</v>
      </c>
      <c r="L502" s="38">
        <v>5010.7782999999999</v>
      </c>
      <c r="M502" s="38">
        <v>37327.017670000001</v>
      </c>
      <c r="N502" s="38">
        <v>5010.7782999999999</v>
      </c>
      <c r="O502" s="38">
        <v>5010.7782999999999</v>
      </c>
      <c r="P502" s="38">
        <v>4216.8719000000001</v>
      </c>
      <c r="R502" s="38">
        <v>1119.53944</v>
      </c>
      <c r="S502" s="38">
        <v>4216.8719000000001</v>
      </c>
      <c r="U502" s="38">
        <v>5010.7782999999999</v>
      </c>
      <c r="V502" s="38">
        <v>1119.53944</v>
      </c>
    </row>
    <row r="503" spans="1:23" x14ac:dyDescent="0.35">
      <c r="A503" s="38" t="s">
        <v>1664</v>
      </c>
      <c r="B503" s="38" t="s">
        <v>1665</v>
      </c>
      <c r="C503" s="38" t="s">
        <v>916</v>
      </c>
      <c r="D503" s="38">
        <v>622.57084999999995</v>
      </c>
      <c r="E503" s="38">
        <v>708.32668999999999</v>
      </c>
      <c r="F503" s="38">
        <v>799.63</v>
      </c>
      <c r="G503" s="38">
        <v>799.63</v>
      </c>
      <c r="H503" s="38">
        <v>8654.0043299999998</v>
      </c>
      <c r="I503" s="38">
        <v>739.78165999999999</v>
      </c>
      <c r="J503" s="38">
        <v>739.78165999999999</v>
      </c>
      <c r="K503" s="38">
        <v>739.78165999999999</v>
      </c>
      <c r="L503" s="38">
        <v>739.78165999999999</v>
      </c>
      <c r="M503" s="38">
        <v>5510.88904</v>
      </c>
      <c r="N503" s="38">
        <v>739.78165999999999</v>
      </c>
      <c r="O503" s="38">
        <v>739.78165999999999</v>
      </c>
      <c r="P503" s="38">
        <v>622.57084999999995</v>
      </c>
      <c r="R503" s="38">
        <v>799.63</v>
      </c>
      <c r="S503" s="38">
        <v>622.57084999999995</v>
      </c>
      <c r="U503" s="38">
        <v>739.78165999999999</v>
      </c>
      <c r="V503" s="38">
        <v>799.63</v>
      </c>
    </row>
    <row r="504" spans="1:23" x14ac:dyDescent="0.35">
      <c r="A504" s="38" t="s">
        <v>1666</v>
      </c>
      <c r="B504" s="38" t="s">
        <v>1667</v>
      </c>
      <c r="C504" s="38" t="s">
        <v>916</v>
      </c>
      <c r="D504" s="38">
        <v>370.36313000000001</v>
      </c>
      <c r="E504" s="38">
        <v>421.37869000000001</v>
      </c>
      <c r="F504" s="38">
        <v>475.69439999999997</v>
      </c>
      <c r="G504" s="38">
        <v>475.69439999999997</v>
      </c>
      <c r="H504" s="38">
        <v>5148.2077900000004</v>
      </c>
      <c r="I504" s="38">
        <v>440.09104000000002</v>
      </c>
      <c r="J504" s="38">
        <v>440.09104000000002</v>
      </c>
      <c r="K504" s="38">
        <v>440.09104000000002</v>
      </c>
      <c r="L504" s="38">
        <v>440.09104000000002</v>
      </c>
      <c r="M504" s="38">
        <v>3278.3900800000001</v>
      </c>
      <c r="N504" s="38">
        <v>440.09104000000002</v>
      </c>
      <c r="O504" s="38">
        <v>440.09104000000002</v>
      </c>
      <c r="P504" s="38">
        <v>370.36313000000001</v>
      </c>
      <c r="R504" s="38">
        <v>475.69439999999997</v>
      </c>
      <c r="S504" s="38">
        <v>370.36313000000001</v>
      </c>
      <c r="U504" s="38">
        <v>440.09104000000002</v>
      </c>
      <c r="V504" s="38">
        <v>475.69439999999997</v>
      </c>
    </row>
    <row r="505" spans="1:23" x14ac:dyDescent="0.35">
      <c r="A505" s="38" t="s">
        <v>673</v>
      </c>
      <c r="B505" s="38" t="s">
        <v>674</v>
      </c>
      <c r="C505" s="38" t="s">
        <v>913</v>
      </c>
      <c r="D505" s="38">
        <v>348.12101999999999</v>
      </c>
      <c r="E505" s="38">
        <v>396.07285000000002</v>
      </c>
      <c r="F505" s="38">
        <v>447.12664000000001</v>
      </c>
      <c r="G505" s="38">
        <v>447.12664000000001</v>
      </c>
      <c r="H505" s="38">
        <v>4839.0329000000002</v>
      </c>
      <c r="I505" s="38">
        <v>413.66143</v>
      </c>
      <c r="J505" s="38">
        <v>413.66143</v>
      </c>
      <c r="K505" s="38">
        <v>413.66143</v>
      </c>
      <c r="L505" s="38">
        <v>413.66143</v>
      </c>
      <c r="M505" s="38">
        <v>3081.5068200000001</v>
      </c>
      <c r="N505" s="38">
        <v>413.66143</v>
      </c>
      <c r="O505" s="38">
        <v>413.66143</v>
      </c>
      <c r="P505" s="38">
        <v>348.12101999999999</v>
      </c>
      <c r="Q505" s="38">
        <v>413.66143</v>
      </c>
      <c r="R505" s="38">
        <v>447.12664000000001</v>
      </c>
      <c r="S505" s="38">
        <v>348.12101999999999</v>
      </c>
      <c r="T505" s="38">
        <v>413.66143</v>
      </c>
      <c r="U505" s="38">
        <v>413.66143</v>
      </c>
      <c r="V505" s="38">
        <v>447.12664000000001</v>
      </c>
      <c r="W505" s="38">
        <v>396.07285000000002</v>
      </c>
    </row>
    <row r="506" spans="1:23" x14ac:dyDescent="0.35">
      <c r="A506" s="38" t="s">
        <v>1668</v>
      </c>
      <c r="B506" s="38" t="s">
        <v>1669</v>
      </c>
      <c r="C506" s="38" t="s">
        <v>913</v>
      </c>
      <c r="D506" s="38">
        <v>471.54561999999999</v>
      </c>
      <c r="F506" s="38">
        <v>18.581399999999999</v>
      </c>
      <c r="G506" s="38">
        <v>605.65319999999997</v>
      </c>
      <c r="H506" s="38">
        <v>6554.6883099999995</v>
      </c>
      <c r="I506" s="38">
        <v>560.32306000000005</v>
      </c>
      <c r="J506" s="38">
        <v>560.32306000000005</v>
      </c>
      <c r="K506" s="38">
        <v>560.32306000000005</v>
      </c>
      <c r="L506" s="38">
        <v>560.32306000000005</v>
      </c>
      <c r="N506" s="38">
        <v>560.32306000000005</v>
      </c>
      <c r="O506" s="38">
        <v>560.32306000000005</v>
      </c>
      <c r="P506" s="38">
        <v>471.54561999999999</v>
      </c>
      <c r="Q506" s="38">
        <v>560.32306000000005</v>
      </c>
      <c r="R506" s="38">
        <v>18.581399999999999</v>
      </c>
      <c r="S506" s="38">
        <v>471.54561999999999</v>
      </c>
      <c r="T506" s="38">
        <v>560.32306000000005</v>
      </c>
      <c r="V506" s="38">
        <v>18.581399999999999</v>
      </c>
      <c r="W506" s="38">
        <v>536.49852999999996</v>
      </c>
    </row>
    <row r="507" spans="1:23" x14ac:dyDescent="0.35">
      <c r="A507" s="38" t="s">
        <v>1670</v>
      </c>
      <c r="B507" s="38" t="s">
        <v>1671</v>
      </c>
      <c r="C507" s="38" t="s">
        <v>913</v>
      </c>
      <c r="D507" s="38">
        <v>326.47633000000002</v>
      </c>
      <c r="E507" s="38">
        <v>371.44672000000003</v>
      </c>
      <c r="F507" s="38">
        <v>12.8649</v>
      </c>
      <c r="G507" s="38">
        <v>419.32619999999997</v>
      </c>
      <c r="H507" s="38">
        <v>4538.1623399999999</v>
      </c>
      <c r="I507" s="38">
        <v>387.94171999999998</v>
      </c>
      <c r="J507" s="38">
        <v>387.94171999999998</v>
      </c>
      <c r="K507" s="38">
        <v>387.94171999999998</v>
      </c>
      <c r="L507" s="38">
        <v>387.94171999999998</v>
      </c>
      <c r="M507" s="38">
        <v>2889.9117900000001</v>
      </c>
      <c r="N507" s="38">
        <v>387.94171999999998</v>
      </c>
      <c r="O507" s="38">
        <v>387.94171999999998</v>
      </c>
      <c r="P507" s="38">
        <v>326.47633000000002</v>
      </c>
      <c r="Q507" s="38">
        <v>387.94171999999998</v>
      </c>
      <c r="R507" s="38">
        <v>12.8649</v>
      </c>
      <c r="T507" s="38">
        <v>387.94171999999998</v>
      </c>
      <c r="V507" s="38">
        <v>12.8649</v>
      </c>
      <c r="W507" s="38">
        <v>371.44672000000003</v>
      </c>
    </row>
    <row r="508" spans="1:23" x14ac:dyDescent="0.35">
      <c r="A508" s="38" t="s">
        <v>1672</v>
      </c>
      <c r="B508" s="38" t="s">
        <v>1673</v>
      </c>
      <c r="C508" s="38" t="s">
        <v>939</v>
      </c>
      <c r="D508" s="38">
        <v>92.532619999999994</v>
      </c>
      <c r="E508" s="38">
        <v>105.27849999999999</v>
      </c>
      <c r="F508" s="38">
        <v>118.8489</v>
      </c>
      <c r="G508" s="38">
        <v>118.8489</v>
      </c>
      <c r="H508" s="38">
        <v>1286.24351</v>
      </c>
      <c r="I508" s="38">
        <v>109.95365</v>
      </c>
      <c r="J508" s="38">
        <v>109.95365</v>
      </c>
      <c r="K508" s="38">
        <v>109.95365</v>
      </c>
      <c r="L508" s="38">
        <v>109.95365</v>
      </c>
      <c r="M508" s="38">
        <v>819.08270000000005</v>
      </c>
      <c r="N508" s="38">
        <v>109.95365</v>
      </c>
      <c r="O508" s="38">
        <v>109.95365</v>
      </c>
      <c r="P508" s="38">
        <v>92.532619999999994</v>
      </c>
      <c r="R508" s="38">
        <v>118.8489</v>
      </c>
      <c r="S508" s="38">
        <v>92.532619999999994</v>
      </c>
      <c r="V508" s="38">
        <v>118.8489</v>
      </c>
    </row>
    <row r="509" spans="1:23" x14ac:dyDescent="0.35">
      <c r="A509" s="38" t="s">
        <v>1674</v>
      </c>
      <c r="B509" s="38" t="s">
        <v>1675</v>
      </c>
      <c r="C509" s="38" t="s">
        <v>916</v>
      </c>
      <c r="D509" s="38">
        <v>1657.5972899999999</v>
      </c>
      <c r="E509" s="38">
        <v>1885.92254</v>
      </c>
      <c r="F509" s="38">
        <v>314.25664</v>
      </c>
      <c r="G509" s="38">
        <v>2129.0179600000001</v>
      </c>
      <c r="H509" s="38">
        <v>23041.319869999999</v>
      </c>
      <c r="I509" s="38">
        <v>1969.6715300000001</v>
      </c>
      <c r="J509" s="38">
        <v>1969.6715300000001</v>
      </c>
      <c r="K509" s="38">
        <v>1969.6715300000001</v>
      </c>
      <c r="L509" s="38">
        <v>1969.6715300000001</v>
      </c>
      <c r="M509" s="38">
        <v>14672.76331</v>
      </c>
      <c r="N509" s="38">
        <v>1969.6715300000001</v>
      </c>
      <c r="O509" s="38">
        <v>1969.6715300000001</v>
      </c>
      <c r="P509" s="38">
        <v>1657.5972899999999</v>
      </c>
      <c r="R509" s="38">
        <v>314.25664</v>
      </c>
      <c r="S509" s="38">
        <v>1657.5972899999999</v>
      </c>
      <c r="V509" s="38">
        <v>314.25664</v>
      </c>
    </row>
    <row r="510" spans="1:23" x14ac:dyDescent="0.35">
      <c r="A510" s="38" t="s">
        <v>1676</v>
      </c>
      <c r="B510" s="38" t="s">
        <v>1677</v>
      </c>
      <c r="C510" s="38" t="s">
        <v>916</v>
      </c>
      <c r="D510" s="38">
        <v>247.07568000000001</v>
      </c>
      <c r="E510" s="38">
        <v>281.10903999999999</v>
      </c>
      <c r="F510" s="38">
        <v>46.841999999999999</v>
      </c>
      <c r="G510" s="38">
        <v>317.34399999999999</v>
      </c>
      <c r="H510" s="38">
        <v>3434.4588800000001</v>
      </c>
      <c r="I510" s="38">
        <v>293.59237999999999</v>
      </c>
      <c r="J510" s="38">
        <v>293.59237999999999</v>
      </c>
      <c r="K510" s="38">
        <v>293.59237999999999</v>
      </c>
      <c r="L510" s="38">
        <v>293.59237999999999</v>
      </c>
      <c r="M510" s="38">
        <v>2187.0709900000002</v>
      </c>
      <c r="N510" s="38">
        <v>293.59237999999999</v>
      </c>
      <c r="O510" s="38">
        <v>293.59237999999999</v>
      </c>
      <c r="P510" s="38">
        <v>247.07568000000001</v>
      </c>
      <c r="R510" s="38">
        <v>46.841999999999999</v>
      </c>
      <c r="S510" s="38">
        <v>247.07568000000001</v>
      </c>
      <c r="V510" s="38">
        <v>46.841999999999999</v>
      </c>
    </row>
    <row r="511" spans="1:23" x14ac:dyDescent="0.35">
      <c r="A511" s="38" t="s">
        <v>380</v>
      </c>
      <c r="B511" s="38" t="s">
        <v>381</v>
      </c>
      <c r="C511" s="38" t="s">
        <v>939</v>
      </c>
      <c r="D511" s="38">
        <v>105.82719</v>
      </c>
      <c r="E511" s="38">
        <v>182.80393000000001</v>
      </c>
      <c r="F511" s="38">
        <v>206.36734999999999</v>
      </c>
      <c r="G511" s="38">
        <v>44.765030000000003</v>
      </c>
      <c r="H511" s="38">
        <v>2233.4128900000001</v>
      </c>
      <c r="I511" s="38">
        <v>190.92178000000001</v>
      </c>
      <c r="J511" s="38">
        <v>190.92178000000001</v>
      </c>
      <c r="K511" s="38">
        <v>190.92178000000001</v>
      </c>
      <c r="L511" s="38">
        <v>190.92178000000001</v>
      </c>
      <c r="M511" s="38">
        <v>1422.24226</v>
      </c>
      <c r="N511" s="38">
        <v>190.92178000000001</v>
      </c>
      <c r="O511" s="38">
        <v>190.92178000000001</v>
      </c>
      <c r="P511" s="38">
        <v>160.67219</v>
      </c>
      <c r="R511" s="38">
        <v>44.765030000000003</v>
      </c>
      <c r="S511" s="38">
        <v>36.995899999999999</v>
      </c>
      <c r="V511" s="38">
        <v>52.53848</v>
      </c>
    </row>
    <row r="512" spans="1:23" x14ac:dyDescent="0.35">
      <c r="A512" s="38" t="s">
        <v>384</v>
      </c>
      <c r="B512" s="38" t="s">
        <v>385</v>
      </c>
      <c r="C512" s="38" t="s">
        <v>939</v>
      </c>
      <c r="D512" s="38">
        <v>336.93284999999997</v>
      </c>
      <c r="E512" s="38">
        <v>406.88614999999999</v>
      </c>
      <c r="F512" s="38">
        <v>459.33379000000002</v>
      </c>
      <c r="G512" s="38">
        <v>99.638300000000001</v>
      </c>
      <c r="H512" s="38">
        <v>4971.1448200000004</v>
      </c>
      <c r="I512" s="38">
        <v>424.95492999999999</v>
      </c>
      <c r="J512" s="38">
        <v>424.95492999999999</v>
      </c>
      <c r="K512" s="38">
        <v>424.95492999999999</v>
      </c>
      <c r="L512" s="38">
        <v>424.95492999999999</v>
      </c>
      <c r="M512" s="38">
        <v>3165.636</v>
      </c>
      <c r="N512" s="38">
        <v>424.95492999999999</v>
      </c>
      <c r="O512" s="38">
        <v>424.95492999999999</v>
      </c>
      <c r="P512" s="38">
        <v>357.62518</v>
      </c>
      <c r="R512" s="38">
        <v>99.638300000000001</v>
      </c>
      <c r="S512" s="38">
        <v>82.345699999999994</v>
      </c>
      <c r="V512" s="38">
        <v>116.94049</v>
      </c>
    </row>
    <row r="513" spans="1:23" x14ac:dyDescent="0.35">
      <c r="A513" s="38" t="s">
        <v>387</v>
      </c>
      <c r="B513" s="38" t="s">
        <v>388</v>
      </c>
      <c r="C513" s="38" t="s">
        <v>939</v>
      </c>
      <c r="D513" s="38">
        <v>103.94302</v>
      </c>
      <c r="E513" s="38">
        <v>162.80501000000001</v>
      </c>
      <c r="F513" s="38">
        <v>183.79057</v>
      </c>
      <c r="G513" s="38">
        <v>41.225009999999997</v>
      </c>
      <c r="H513" s="38">
        <v>1989.0754199999999</v>
      </c>
      <c r="I513" s="38">
        <v>170.03476000000001</v>
      </c>
      <c r="J513" s="38">
        <v>170.03476000000001</v>
      </c>
      <c r="K513" s="38">
        <v>170.03476000000001</v>
      </c>
      <c r="L513" s="38">
        <v>170.03476000000001</v>
      </c>
      <c r="M513" s="38">
        <v>1266.64762</v>
      </c>
      <c r="N513" s="38">
        <v>170.03476000000001</v>
      </c>
      <c r="O513" s="38">
        <v>170.03476000000001</v>
      </c>
      <c r="P513" s="38">
        <v>143.09450000000001</v>
      </c>
      <c r="R513" s="38">
        <v>41.225009999999997</v>
      </c>
      <c r="S513" s="38">
        <v>34.070250000000001</v>
      </c>
      <c r="V513" s="38">
        <v>46.79072</v>
      </c>
    </row>
    <row r="514" spans="1:23" x14ac:dyDescent="0.35">
      <c r="A514" s="38" t="s">
        <v>390</v>
      </c>
      <c r="B514" s="38" t="s">
        <v>391</v>
      </c>
      <c r="C514" s="38" t="s">
        <v>939</v>
      </c>
      <c r="D514" s="38">
        <v>215.84665000000001</v>
      </c>
      <c r="E514" s="38">
        <v>254.64372</v>
      </c>
      <c r="F514" s="38">
        <v>287.46730000000002</v>
      </c>
      <c r="G514" s="38">
        <v>64.480140000000006</v>
      </c>
      <c r="H514" s="38">
        <v>3111.11796</v>
      </c>
      <c r="I514" s="38">
        <v>265.95179999999999</v>
      </c>
      <c r="J514" s="38">
        <v>265.95179999999999</v>
      </c>
      <c r="K514" s="38">
        <v>265.95179999999999</v>
      </c>
      <c r="L514" s="38">
        <v>265.95179999999999</v>
      </c>
      <c r="M514" s="38">
        <v>1981.16679</v>
      </c>
      <c r="N514" s="38">
        <v>265.95179999999999</v>
      </c>
      <c r="O514" s="38">
        <v>265.95179999999999</v>
      </c>
      <c r="P514" s="38">
        <v>223.81446</v>
      </c>
      <c r="R514" s="38">
        <v>64.480140000000006</v>
      </c>
      <c r="S514" s="38">
        <v>53.289369999999998</v>
      </c>
      <c r="V514" s="38">
        <v>73.185490000000001</v>
      </c>
    </row>
    <row r="515" spans="1:23" x14ac:dyDescent="0.35">
      <c r="A515" s="38" t="s">
        <v>1678</v>
      </c>
      <c r="B515" s="38" t="s">
        <v>1679</v>
      </c>
      <c r="C515" s="38" t="s">
        <v>913</v>
      </c>
      <c r="D515" s="38">
        <v>830.29561000000001</v>
      </c>
      <c r="E515" s="38">
        <v>944.66443000000004</v>
      </c>
      <c r="F515" s="38">
        <v>1066.4316799999999</v>
      </c>
      <c r="G515" s="38">
        <v>1066.4316799999999</v>
      </c>
      <c r="H515" s="38">
        <v>11541.4684</v>
      </c>
      <c r="I515" s="38">
        <v>986.61455999999998</v>
      </c>
      <c r="J515" s="38">
        <v>986.61455999999998</v>
      </c>
      <c r="K515" s="38">
        <v>986.61455999999998</v>
      </c>
      <c r="L515" s="38">
        <v>986.61455999999998</v>
      </c>
      <c r="M515" s="38">
        <v>7349.6325299999999</v>
      </c>
      <c r="N515" s="38">
        <v>986.61455999999998</v>
      </c>
      <c r="O515" s="38">
        <v>986.61455999999998</v>
      </c>
      <c r="P515" s="38">
        <v>830.29561000000001</v>
      </c>
      <c r="Q515" s="38">
        <v>986.61455999999998</v>
      </c>
      <c r="R515" s="38">
        <v>1066.4316799999999</v>
      </c>
      <c r="S515" s="38">
        <v>830.29561000000001</v>
      </c>
      <c r="T515" s="38">
        <v>986.61455999999998</v>
      </c>
      <c r="V515" s="38">
        <v>1066.4316799999999</v>
      </c>
      <c r="W515" s="38">
        <v>944.66443000000004</v>
      </c>
    </row>
    <row r="516" spans="1:23" x14ac:dyDescent="0.35">
      <c r="A516" s="38" t="s">
        <v>1680</v>
      </c>
      <c r="B516" s="38" t="s">
        <v>1681</v>
      </c>
      <c r="C516" s="38" t="s">
        <v>916</v>
      </c>
      <c r="D516" s="38">
        <v>11200.001050000001</v>
      </c>
      <c r="E516" s="38">
        <v>12742.74192</v>
      </c>
      <c r="F516" s="38">
        <v>2123.3593500000002</v>
      </c>
      <c r="G516" s="38">
        <v>14385.281349999999</v>
      </c>
      <c r="H516" s="38">
        <v>155684.86308000001</v>
      </c>
      <c r="I516" s="38">
        <v>13308.614439999999</v>
      </c>
      <c r="J516" s="38">
        <v>13308.614439999999</v>
      </c>
      <c r="K516" s="38">
        <v>13308.614439999999</v>
      </c>
      <c r="L516" s="38">
        <v>13308.614439999999</v>
      </c>
      <c r="M516" s="38">
        <v>99140.464170000007</v>
      </c>
      <c r="N516" s="38">
        <v>13308.614439999999</v>
      </c>
      <c r="O516" s="38">
        <v>13308.614439999999</v>
      </c>
      <c r="P516" s="38">
        <v>11200.001050000001</v>
      </c>
      <c r="R516" s="38">
        <v>2123.3593500000002</v>
      </c>
      <c r="S516" s="38">
        <v>11200.001050000001</v>
      </c>
      <c r="V516" s="38">
        <v>2123.3593500000002</v>
      </c>
    </row>
    <row r="517" spans="1:23" x14ac:dyDescent="0.35">
      <c r="A517" s="38" t="s">
        <v>1682</v>
      </c>
      <c r="B517" s="38" t="s">
        <v>1683</v>
      </c>
      <c r="C517" s="38" t="s">
        <v>913</v>
      </c>
      <c r="D517" s="38">
        <v>67.876739999999998</v>
      </c>
      <c r="E517" s="38">
        <v>77.226399999999998</v>
      </c>
      <c r="F517" s="38">
        <v>87.180880000000002</v>
      </c>
      <c r="G517" s="38">
        <v>87.180880000000002</v>
      </c>
      <c r="H517" s="38">
        <v>943.51602000000003</v>
      </c>
      <c r="I517" s="38">
        <v>80.655820000000006</v>
      </c>
      <c r="J517" s="38">
        <v>80.655820000000006</v>
      </c>
      <c r="K517" s="38">
        <v>80.655820000000006</v>
      </c>
      <c r="L517" s="38">
        <v>80.655820000000006</v>
      </c>
      <c r="M517" s="38">
        <v>600.83308</v>
      </c>
      <c r="N517" s="38">
        <v>80.655820000000006</v>
      </c>
      <c r="O517" s="38">
        <v>80.655820000000006</v>
      </c>
      <c r="P517" s="38">
        <v>67.876739999999998</v>
      </c>
      <c r="Q517" s="38">
        <v>80.655820000000006</v>
      </c>
      <c r="R517" s="38">
        <v>87.180880000000002</v>
      </c>
      <c r="S517" s="38">
        <v>67.876739999999998</v>
      </c>
      <c r="T517" s="38">
        <v>80.655820000000006</v>
      </c>
      <c r="U517" s="38">
        <v>80.655820000000006</v>
      </c>
      <c r="V517" s="38">
        <v>87.180880000000002</v>
      </c>
    </row>
    <row r="518" spans="1:23" x14ac:dyDescent="0.35">
      <c r="A518" s="38" t="s">
        <v>1684</v>
      </c>
      <c r="B518" s="38" t="s">
        <v>1685</v>
      </c>
      <c r="C518" s="38" t="s">
        <v>939</v>
      </c>
      <c r="D518" s="38">
        <v>565.75599999999997</v>
      </c>
      <c r="E518" s="38">
        <v>643.68589999999995</v>
      </c>
      <c r="F518" s="38">
        <v>726.65701000000001</v>
      </c>
      <c r="G518" s="38">
        <v>726.65701000000001</v>
      </c>
      <c r="H518" s="38">
        <v>7864.25335</v>
      </c>
      <c r="I518" s="38">
        <v>672.27034000000003</v>
      </c>
      <c r="J518" s="38">
        <v>672.27034000000003</v>
      </c>
      <c r="K518" s="38">
        <v>672.27034000000003</v>
      </c>
      <c r="L518" s="38">
        <v>672.27034000000003</v>
      </c>
      <c r="M518" s="38">
        <v>5007.9738799999996</v>
      </c>
      <c r="N518" s="38">
        <v>672.27034000000003</v>
      </c>
      <c r="O518" s="38">
        <v>672.27034000000003</v>
      </c>
      <c r="P518" s="38">
        <v>565.75599999999997</v>
      </c>
      <c r="R518" s="38">
        <v>726.65701000000001</v>
      </c>
      <c r="S518" s="38">
        <v>565.75599999999997</v>
      </c>
      <c r="V518" s="38">
        <v>726.65701000000001</v>
      </c>
    </row>
    <row r="519" spans="1:23" x14ac:dyDescent="0.35">
      <c r="A519" s="38" t="s">
        <v>1686</v>
      </c>
      <c r="B519" s="38" t="s">
        <v>1687</v>
      </c>
      <c r="C519" s="38" t="s">
        <v>939</v>
      </c>
      <c r="D519" s="38">
        <v>26.81691</v>
      </c>
      <c r="E519" s="38">
        <v>30.5108</v>
      </c>
      <c r="F519" s="38">
        <v>34.443640000000002</v>
      </c>
      <c r="G519" s="38">
        <v>34.443640000000002</v>
      </c>
      <c r="H519" s="38">
        <v>372.76666999999998</v>
      </c>
      <c r="I519" s="38">
        <v>31.8657</v>
      </c>
      <c r="J519" s="38">
        <v>31.8657</v>
      </c>
      <c r="K519" s="38">
        <v>31.8657</v>
      </c>
      <c r="L519" s="38">
        <v>31.8657</v>
      </c>
      <c r="M519" s="38">
        <v>237.37863999999999</v>
      </c>
      <c r="N519" s="38">
        <v>31.8657</v>
      </c>
      <c r="O519" s="38">
        <v>31.8657</v>
      </c>
      <c r="P519" s="38">
        <v>26.81691</v>
      </c>
      <c r="R519" s="38">
        <v>34.443640000000002</v>
      </c>
      <c r="S519" s="38">
        <v>26.81691</v>
      </c>
      <c r="V519" s="38">
        <v>34.443640000000002</v>
      </c>
    </row>
    <row r="520" spans="1:23" x14ac:dyDescent="0.35">
      <c r="A520" s="38" t="s">
        <v>1688</v>
      </c>
      <c r="B520" s="38" t="s">
        <v>1689</v>
      </c>
      <c r="C520" s="38" t="s">
        <v>916</v>
      </c>
      <c r="D520" s="38">
        <v>87076.600930000001</v>
      </c>
      <c r="E520" s="38">
        <v>99070.94184</v>
      </c>
      <c r="F520" s="38">
        <v>16508.472969999999</v>
      </c>
      <c r="G520" s="38">
        <v>111841.18624</v>
      </c>
      <c r="H520" s="38">
        <v>1210402.4481899999</v>
      </c>
      <c r="I520" s="38">
        <v>103470.42851</v>
      </c>
      <c r="J520" s="38">
        <v>103470.42851</v>
      </c>
      <c r="K520" s="38">
        <v>103470.42851</v>
      </c>
      <c r="L520" s="38">
        <v>103470.42851</v>
      </c>
      <c r="M520" s="38">
        <v>770786.94851999998</v>
      </c>
      <c r="N520" s="38">
        <v>103470.42851</v>
      </c>
      <c r="O520" s="38">
        <v>103470.42851</v>
      </c>
      <c r="P520" s="38">
        <v>87076.600930000001</v>
      </c>
      <c r="R520" s="38">
        <v>16508.472969999999</v>
      </c>
      <c r="S520" s="38">
        <v>87076.600930000001</v>
      </c>
      <c r="V520" s="38">
        <v>16508.472969999999</v>
      </c>
    </row>
    <row r="521" spans="1:23" x14ac:dyDescent="0.35">
      <c r="A521" s="38" t="s">
        <v>1690</v>
      </c>
      <c r="B521" s="38" t="s">
        <v>1691</v>
      </c>
      <c r="C521" s="38" t="s">
        <v>916</v>
      </c>
      <c r="D521" s="38">
        <v>1873.18984</v>
      </c>
      <c r="E521" s="38">
        <v>2131.2118300000002</v>
      </c>
      <c r="F521" s="38">
        <v>2405.9250299999999</v>
      </c>
      <c r="G521" s="38">
        <v>2405.9250299999999</v>
      </c>
      <c r="H521" s="38">
        <v>26038.149669999999</v>
      </c>
      <c r="I521" s="38">
        <v>2225.8534800000002</v>
      </c>
      <c r="J521" s="38">
        <v>2225.8534800000002</v>
      </c>
      <c r="K521" s="38">
        <v>2225.8534800000002</v>
      </c>
      <c r="L521" s="38">
        <v>2225.8534800000002</v>
      </c>
      <c r="M521" s="38">
        <v>16581.151140000002</v>
      </c>
      <c r="N521" s="38">
        <v>2225.8534800000002</v>
      </c>
      <c r="O521" s="38">
        <v>2225.8534800000002</v>
      </c>
      <c r="P521" s="38">
        <v>1873.18984</v>
      </c>
      <c r="R521" s="38">
        <v>2405.9250299999999</v>
      </c>
      <c r="S521" s="38">
        <v>1873.18984</v>
      </c>
      <c r="U521" s="38">
        <v>2225.8534800000002</v>
      </c>
      <c r="V521" s="38">
        <v>2405.9250299999999</v>
      </c>
    </row>
    <row r="522" spans="1:23" x14ac:dyDescent="0.35">
      <c r="A522" s="38" t="s">
        <v>1692</v>
      </c>
      <c r="B522" s="38" t="s">
        <v>1693</v>
      </c>
      <c r="C522" s="38" t="s">
        <v>939</v>
      </c>
      <c r="D522" s="38">
        <v>319.82042999999999</v>
      </c>
      <c r="E522" s="38">
        <v>363.87400000000002</v>
      </c>
      <c r="F522" s="38">
        <v>40.930239999999998</v>
      </c>
      <c r="G522" s="38">
        <v>33.117890000000003</v>
      </c>
      <c r="H522" s="38">
        <v>4445.6424500000003</v>
      </c>
      <c r="I522" s="38">
        <v>31.72212</v>
      </c>
      <c r="J522" s="38">
        <v>380.03271999999998</v>
      </c>
      <c r="K522" s="38">
        <v>380.03271999999998</v>
      </c>
      <c r="L522" s="38">
        <v>380.03271999999998</v>
      </c>
      <c r="M522" s="38">
        <v>2830.9949200000001</v>
      </c>
      <c r="N522" s="38">
        <v>380.03271999999998</v>
      </c>
      <c r="O522" s="38">
        <v>31.72212</v>
      </c>
      <c r="P522" s="38">
        <v>319.82042999999999</v>
      </c>
      <c r="R522" s="38">
        <v>33.117890000000003</v>
      </c>
      <c r="S522" s="38">
        <v>27.370159999999998</v>
      </c>
      <c r="V522" s="38">
        <v>40.930239999999998</v>
      </c>
    </row>
    <row r="523" spans="1:23" x14ac:dyDescent="0.35">
      <c r="A523" s="38" t="s">
        <v>1694</v>
      </c>
      <c r="B523" s="38" t="s">
        <v>1695</v>
      </c>
      <c r="C523" s="38" t="s">
        <v>939</v>
      </c>
      <c r="D523" s="38">
        <v>726.65228999999999</v>
      </c>
      <c r="E523" s="38">
        <v>826.74481000000003</v>
      </c>
      <c r="F523" s="38">
        <v>92.996099999999998</v>
      </c>
      <c r="G523" s="38">
        <v>94.258600000000001</v>
      </c>
      <c r="H523" s="38">
        <v>10100.78147</v>
      </c>
      <c r="I523" s="38">
        <v>90.286019999999994</v>
      </c>
      <c r="J523" s="38">
        <v>863.45842000000005</v>
      </c>
      <c r="K523" s="38">
        <v>863.45842000000005</v>
      </c>
      <c r="L523" s="38">
        <v>863.45842000000005</v>
      </c>
      <c r="M523" s="38">
        <v>6432.1999100000003</v>
      </c>
      <c r="N523" s="38">
        <v>863.45842000000005</v>
      </c>
      <c r="O523" s="38">
        <v>90.286019999999994</v>
      </c>
      <c r="P523" s="38">
        <v>726.65228999999999</v>
      </c>
      <c r="R523" s="38">
        <v>94.258600000000001</v>
      </c>
      <c r="S523" s="38">
        <v>77.89967</v>
      </c>
      <c r="V523" s="38">
        <v>92.996099999999998</v>
      </c>
    </row>
    <row r="524" spans="1:23" x14ac:dyDescent="0.35">
      <c r="A524" s="38" t="s">
        <v>393</v>
      </c>
      <c r="B524" s="38" t="s">
        <v>394</v>
      </c>
      <c r="C524" s="38" t="s">
        <v>939</v>
      </c>
      <c r="D524" s="38">
        <v>131.22233</v>
      </c>
      <c r="E524" s="38">
        <v>149.29750999999999</v>
      </c>
      <c r="F524" s="38">
        <v>16.793679999999998</v>
      </c>
      <c r="G524" s="38">
        <v>10.557829999999999</v>
      </c>
      <c r="H524" s="38">
        <v>1824.0472</v>
      </c>
      <c r="I524" s="38">
        <v>10.11286</v>
      </c>
      <c r="J524" s="38">
        <v>155.92743999999999</v>
      </c>
      <c r="K524" s="38">
        <v>155.92743999999999</v>
      </c>
      <c r="L524" s="38">
        <v>155.92743999999999</v>
      </c>
      <c r="M524" s="38">
        <v>1161.55729</v>
      </c>
      <c r="N524" s="38">
        <v>155.92743999999999</v>
      </c>
      <c r="O524" s="38">
        <v>10.11286</v>
      </c>
      <c r="P524" s="38">
        <v>131.22233</v>
      </c>
      <c r="R524" s="38">
        <v>10.557829999999999</v>
      </c>
      <c r="S524" s="38">
        <v>8.7254799999999992</v>
      </c>
      <c r="V524" s="38">
        <v>16.793679999999998</v>
      </c>
    </row>
    <row r="525" spans="1:23" x14ac:dyDescent="0.35">
      <c r="A525" s="38" t="s">
        <v>397</v>
      </c>
      <c r="B525" s="38" t="s">
        <v>398</v>
      </c>
      <c r="C525" s="38" t="s">
        <v>906</v>
      </c>
      <c r="D525" s="38">
        <v>104.78655000000001</v>
      </c>
      <c r="E525" s="38">
        <v>119.22035</v>
      </c>
      <c r="F525" s="38">
        <v>32.336039999999997</v>
      </c>
      <c r="G525" s="38">
        <v>134.58785</v>
      </c>
      <c r="H525" s="38">
        <v>1456.5785000000001</v>
      </c>
      <c r="I525" s="38">
        <v>124.51461999999999</v>
      </c>
      <c r="J525" s="38">
        <v>124.51461999999999</v>
      </c>
      <c r="K525" s="38">
        <v>124.51461999999999</v>
      </c>
      <c r="L525" s="38">
        <v>124.51461999999999</v>
      </c>
      <c r="M525" s="38">
        <v>927.55240000000003</v>
      </c>
      <c r="N525" s="38">
        <v>124.51461999999999</v>
      </c>
      <c r="O525" s="38">
        <v>124.51461999999999</v>
      </c>
      <c r="P525" s="38">
        <v>104.78655000000001</v>
      </c>
      <c r="V525" s="38">
        <v>32.336039999999997</v>
      </c>
    </row>
    <row r="526" spans="1:23" x14ac:dyDescent="0.35">
      <c r="A526" s="38" t="s">
        <v>1696</v>
      </c>
      <c r="B526" s="38" t="s">
        <v>1697</v>
      </c>
      <c r="C526" s="38" t="s">
        <v>906</v>
      </c>
      <c r="D526" s="38">
        <v>24.075230000000001</v>
      </c>
      <c r="E526" s="38">
        <v>27.391459999999999</v>
      </c>
      <c r="F526" s="38">
        <v>30.922219999999999</v>
      </c>
      <c r="G526" s="38">
        <v>30.922219999999999</v>
      </c>
      <c r="H526" s="38">
        <v>334.65606000000002</v>
      </c>
      <c r="I526" s="38">
        <v>28.607849999999999</v>
      </c>
      <c r="J526" s="38">
        <v>28.607849999999999</v>
      </c>
      <c r="K526" s="38">
        <v>28.607849999999999</v>
      </c>
      <c r="L526" s="38">
        <v>28.607849999999999</v>
      </c>
      <c r="M526" s="38">
        <v>213.10972000000001</v>
      </c>
      <c r="N526" s="38">
        <v>28.607849999999999</v>
      </c>
      <c r="O526" s="38">
        <v>28.607849999999999</v>
      </c>
      <c r="P526" s="38">
        <v>24.075230000000001</v>
      </c>
      <c r="R526" s="38">
        <v>30.922219999999999</v>
      </c>
      <c r="S526" s="38">
        <v>24.075230000000001</v>
      </c>
      <c r="V526" s="38">
        <v>30.922219999999999</v>
      </c>
    </row>
    <row r="527" spans="1:23" x14ac:dyDescent="0.35">
      <c r="A527" s="38" t="s">
        <v>1698</v>
      </c>
      <c r="B527" s="38" t="s">
        <v>1699</v>
      </c>
      <c r="C527" s="38" t="s">
        <v>913</v>
      </c>
      <c r="D527" s="38">
        <v>1449.2590399999999</v>
      </c>
      <c r="E527" s="38">
        <v>1648.8868</v>
      </c>
      <c r="F527" s="38">
        <v>1861.42831</v>
      </c>
      <c r="G527" s="38">
        <v>1861.42831</v>
      </c>
      <c r="H527" s="38">
        <v>20145.328030000001</v>
      </c>
      <c r="I527" s="38">
        <v>1722.1096399999999</v>
      </c>
      <c r="J527" s="38">
        <v>1722.1096399999999</v>
      </c>
      <c r="K527" s="38">
        <v>1722.1096399999999</v>
      </c>
      <c r="L527" s="38">
        <v>1722.1096399999999</v>
      </c>
      <c r="M527" s="38">
        <v>12828.589319999999</v>
      </c>
      <c r="N527" s="38">
        <v>1722.1096399999999</v>
      </c>
      <c r="O527" s="38">
        <v>1722.1096399999999</v>
      </c>
      <c r="P527" s="38">
        <v>1449.2590399999999</v>
      </c>
      <c r="Q527" s="38">
        <v>1722.1096399999999</v>
      </c>
      <c r="R527" s="38">
        <v>1861.42831</v>
      </c>
      <c r="S527" s="38">
        <v>1449.2590399999999</v>
      </c>
      <c r="T527" s="38">
        <v>1722.1096399999999</v>
      </c>
      <c r="U527" s="38">
        <v>1722.1096399999999</v>
      </c>
      <c r="V527" s="38">
        <v>1861.42831</v>
      </c>
      <c r="W527" s="38">
        <v>1648.8868</v>
      </c>
    </row>
    <row r="528" spans="1:23" x14ac:dyDescent="0.35">
      <c r="A528" s="38" t="s">
        <v>1700</v>
      </c>
      <c r="B528" s="38" t="s">
        <v>1701</v>
      </c>
      <c r="C528" s="38" t="s">
        <v>913</v>
      </c>
      <c r="D528" s="38">
        <v>71.07038</v>
      </c>
      <c r="E528" s="38">
        <v>80.859949999999998</v>
      </c>
      <c r="F528" s="38">
        <v>91.282799999999995</v>
      </c>
      <c r="G528" s="38">
        <v>91.282799999999995</v>
      </c>
      <c r="H528" s="38">
        <v>987.90908999999999</v>
      </c>
      <c r="I528" s="38">
        <v>84.450739999999996</v>
      </c>
      <c r="J528" s="38">
        <v>84.450739999999996</v>
      </c>
      <c r="K528" s="38">
        <v>84.450739999999996</v>
      </c>
      <c r="L528" s="38">
        <v>84.450739999999996</v>
      </c>
      <c r="M528" s="38">
        <v>629.10269000000005</v>
      </c>
      <c r="N528" s="38">
        <v>84.450739999999996</v>
      </c>
      <c r="O528" s="38">
        <v>84.450739999999996</v>
      </c>
      <c r="Q528" s="38">
        <v>84.450739999999996</v>
      </c>
      <c r="R528" s="38">
        <v>91.282799999999995</v>
      </c>
      <c r="S528" s="38">
        <v>71.07038</v>
      </c>
      <c r="T528" s="38">
        <v>84.450739999999996</v>
      </c>
      <c r="U528" s="38">
        <v>84.450739999999996</v>
      </c>
      <c r="V528" s="38">
        <v>91.282799999999995</v>
      </c>
      <c r="W528" s="38">
        <v>80.859949999999998</v>
      </c>
    </row>
    <row r="529" spans="1:23" x14ac:dyDescent="0.35">
      <c r="A529" s="38" t="s">
        <v>1702</v>
      </c>
      <c r="B529" s="38" t="s">
        <v>1703</v>
      </c>
      <c r="C529" s="38" t="s">
        <v>913</v>
      </c>
      <c r="D529" s="38">
        <v>3739.67767</v>
      </c>
      <c r="E529" s="38">
        <v>4254.7984800000004</v>
      </c>
      <c r="F529" s="38">
        <v>4803.2420000000002</v>
      </c>
      <c r="G529" s="38">
        <v>4803.2420000000002</v>
      </c>
      <c r="H529" s="38">
        <v>51983.13852</v>
      </c>
      <c r="I529" s="38">
        <v>4443.7431699999997</v>
      </c>
      <c r="J529" s="38">
        <v>4443.7431699999997</v>
      </c>
      <c r="K529" s="38">
        <v>4443.7431699999997</v>
      </c>
      <c r="L529" s="38">
        <v>4443.7431699999997</v>
      </c>
      <c r="M529" s="38">
        <v>33102.977250000004</v>
      </c>
      <c r="N529" s="38">
        <v>4443.7431699999997</v>
      </c>
      <c r="O529" s="38">
        <v>4443.7431699999997</v>
      </c>
      <c r="P529" s="38">
        <v>3739.67767</v>
      </c>
      <c r="Q529" s="38">
        <v>4443.7431699999997</v>
      </c>
      <c r="R529" s="38">
        <v>4803.2420000000002</v>
      </c>
      <c r="S529" s="38">
        <v>3739.67767</v>
      </c>
      <c r="T529" s="38">
        <v>4443.7431699999997</v>
      </c>
      <c r="U529" s="38">
        <v>4443.7431699999997</v>
      </c>
      <c r="V529" s="38">
        <v>4803.2420000000002</v>
      </c>
      <c r="W529" s="38">
        <v>4254.7984800000004</v>
      </c>
    </row>
    <row r="530" spans="1:23" x14ac:dyDescent="0.35">
      <c r="A530" s="38" t="s">
        <v>1704</v>
      </c>
      <c r="B530" s="38" t="s">
        <v>1705</v>
      </c>
      <c r="C530" s="38" t="s">
        <v>913</v>
      </c>
      <c r="D530" s="38">
        <v>205.95296999999999</v>
      </c>
      <c r="E530" s="38">
        <v>234.32191</v>
      </c>
      <c r="F530" s="38">
        <v>264.52600000000001</v>
      </c>
      <c r="G530" s="38">
        <v>264.52600000000001</v>
      </c>
      <c r="H530" s="38">
        <v>2862.8355000000001</v>
      </c>
      <c r="I530" s="38">
        <v>244.72754</v>
      </c>
      <c r="J530" s="38">
        <v>244.72754</v>
      </c>
      <c r="K530" s="38">
        <v>244.72754</v>
      </c>
      <c r="L530" s="38">
        <v>244.72754</v>
      </c>
      <c r="M530" s="38">
        <v>1823.05996</v>
      </c>
      <c r="N530" s="38">
        <v>244.72754</v>
      </c>
      <c r="O530" s="38">
        <v>244.72754</v>
      </c>
      <c r="P530" s="38">
        <v>205.95296999999999</v>
      </c>
      <c r="Q530" s="38">
        <v>244.72754</v>
      </c>
      <c r="R530" s="38">
        <v>264.52600000000001</v>
      </c>
      <c r="S530" s="38">
        <v>205.95296999999999</v>
      </c>
      <c r="T530" s="38">
        <v>244.72754</v>
      </c>
      <c r="U530" s="38">
        <v>244.72754</v>
      </c>
      <c r="V530" s="38">
        <v>264.52600000000001</v>
      </c>
      <c r="W530" s="38">
        <v>234.32191</v>
      </c>
    </row>
    <row r="531" spans="1:23" x14ac:dyDescent="0.35">
      <c r="A531" s="38" t="s">
        <v>1706</v>
      </c>
      <c r="B531" s="38" t="s">
        <v>1707</v>
      </c>
      <c r="C531" s="38" t="s">
        <v>1651</v>
      </c>
      <c r="D531" s="38">
        <v>530.20866000000001</v>
      </c>
      <c r="E531" s="38">
        <v>603.24208999999996</v>
      </c>
      <c r="F531" s="38">
        <v>681</v>
      </c>
      <c r="G531" s="38">
        <v>681</v>
      </c>
      <c r="H531" s="38">
        <v>7370.1298699999998</v>
      </c>
      <c r="I531" s="38">
        <v>630.03053</v>
      </c>
      <c r="J531" s="38">
        <v>630.03053</v>
      </c>
      <c r="K531" s="38">
        <v>630.03053</v>
      </c>
      <c r="L531" s="38">
        <v>630.03053</v>
      </c>
      <c r="M531" s="38">
        <v>4693.31495</v>
      </c>
      <c r="N531" s="38">
        <v>630.03053</v>
      </c>
      <c r="O531" s="38">
        <v>630.03053</v>
      </c>
      <c r="P531" s="38">
        <v>530.20866000000001</v>
      </c>
      <c r="R531" s="38">
        <v>681</v>
      </c>
      <c r="S531" s="38">
        <v>530.20866000000001</v>
      </c>
      <c r="U531" s="38">
        <v>630.03053</v>
      </c>
      <c r="V531" s="38">
        <v>681</v>
      </c>
    </row>
    <row r="532" spans="1:23" x14ac:dyDescent="0.35">
      <c r="A532" s="38" t="s">
        <v>1708</v>
      </c>
      <c r="B532" s="38" t="s">
        <v>1709</v>
      </c>
      <c r="C532" s="38" t="s">
        <v>916</v>
      </c>
      <c r="D532" s="38">
        <v>670.07717000000002</v>
      </c>
      <c r="E532" s="38">
        <v>762.37675999999999</v>
      </c>
      <c r="F532" s="38">
        <v>860.64711999999997</v>
      </c>
      <c r="G532" s="38">
        <v>860.64711999999997</v>
      </c>
      <c r="H532" s="38">
        <v>9314.3627699999997</v>
      </c>
      <c r="I532" s="38">
        <v>796.23194999999998</v>
      </c>
      <c r="J532" s="38">
        <v>796.23194999999998</v>
      </c>
      <c r="K532" s="38">
        <v>796.23194999999998</v>
      </c>
      <c r="L532" s="38">
        <v>796.23194999999998</v>
      </c>
      <c r="M532" s="38">
        <v>5931.4067500000001</v>
      </c>
      <c r="N532" s="38">
        <v>796.23194999999998</v>
      </c>
      <c r="O532" s="38">
        <v>796.23194999999998</v>
      </c>
      <c r="P532" s="38">
        <v>670.07717000000002</v>
      </c>
      <c r="R532" s="38">
        <v>860.64711999999997</v>
      </c>
      <c r="S532" s="38">
        <v>670.07717000000002</v>
      </c>
      <c r="V532" s="38">
        <v>860.64711999999997</v>
      </c>
    </row>
    <row r="533" spans="1:23" x14ac:dyDescent="0.35">
      <c r="A533" s="38" t="s">
        <v>676</v>
      </c>
      <c r="B533" s="38" t="s">
        <v>677</v>
      </c>
      <c r="C533" s="38" t="s">
        <v>1651</v>
      </c>
      <c r="D533" s="38">
        <v>168.32762</v>
      </c>
      <c r="E533" s="38">
        <v>191.51385999999999</v>
      </c>
      <c r="F533" s="38">
        <v>216.2</v>
      </c>
      <c r="G533" s="38">
        <v>216.2</v>
      </c>
      <c r="H533" s="38">
        <v>2339.8268400000002</v>
      </c>
      <c r="I533" s="38">
        <v>200.01849999999999</v>
      </c>
      <c r="J533" s="38">
        <v>200.01849999999999</v>
      </c>
      <c r="K533" s="38">
        <v>200.01849999999999</v>
      </c>
      <c r="L533" s="38">
        <v>200.01849999999999</v>
      </c>
      <c r="M533" s="38">
        <v>1490.0068900000001</v>
      </c>
      <c r="N533" s="38">
        <v>200.01849999999999</v>
      </c>
      <c r="O533" s="38">
        <v>200.01849999999999</v>
      </c>
      <c r="P533" s="38">
        <v>168.32762</v>
      </c>
      <c r="R533" s="38">
        <v>216.2</v>
      </c>
      <c r="S533" s="38">
        <v>168.32762</v>
      </c>
      <c r="V533" s="38">
        <v>216.2</v>
      </c>
    </row>
    <row r="534" spans="1:23" x14ac:dyDescent="0.35">
      <c r="A534" s="38" t="s">
        <v>1710</v>
      </c>
      <c r="B534" s="38" t="s">
        <v>1711</v>
      </c>
      <c r="C534" s="38" t="s">
        <v>939</v>
      </c>
      <c r="D534" s="38">
        <v>124.68442</v>
      </c>
      <c r="E534" s="38">
        <v>141.85903999999999</v>
      </c>
      <c r="F534" s="38">
        <v>160.14466999999999</v>
      </c>
      <c r="G534" s="38">
        <v>160.14466999999999</v>
      </c>
      <c r="H534" s="38">
        <v>1733.16742</v>
      </c>
      <c r="I534" s="38">
        <v>148.15863999999999</v>
      </c>
      <c r="J534" s="38">
        <v>148.15863999999999</v>
      </c>
      <c r="K534" s="38">
        <v>148.15863999999999</v>
      </c>
      <c r="L534" s="38">
        <v>148.15863999999999</v>
      </c>
      <c r="M534" s="38">
        <v>1103.6848399999999</v>
      </c>
      <c r="N534" s="38">
        <v>148.15863999999999</v>
      </c>
      <c r="O534" s="38">
        <v>148.15863999999999</v>
      </c>
      <c r="P534" s="38">
        <v>124.68442</v>
      </c>
      <c r="R534" s="38">
        <v>160.14466999999999</v>
      </c>
      <c r="S534" s="38">
        <v>124.68442</v>
      </c>
      <c r="V534" s="38">
        <v>160.14466999999999</v>
      </c>
    </row>
    <row r="535" spans="1:23" x14ac:dyDescent="0.35">
      <c r="A535" s="38" t="s">
        <v>1712</v>
      </c>
      <c r="B535" s="38" t="s">
        <v>1713</v>
      </c>
      <c r="C535" s="38" t="s">
        <v>939</v>
      </c>
      <c r="D535" s="38">
        <v>28.617460000000001</v>
      </c>
      <c r="E535" s="38">
        <v>32.559359999999998</v>
      </c>
      <c r="F535" s="38">
        <v>36.756259999999997</v>
      </c>
      <c r="G535" s="38">
        <v>36.756259999999997</v>
      </c>
      <c r="H535" s="38">
        <v>397.79502000000002</v>
      </c>
      <c r="I535" s="38">
        <v>34.005240000000001</v>
      </c>
      <c r="J535" s="38">
        <v>34.005240000000001</v>
      </c>
      <c r="K535" s="38">
        <v>34.005240000000001</v>
      </c>
      <c r="L535" s="38">
        <v>34.005240000000001</v>
      </c>
      <c r="M535" s="38">
        <v>253.31675000000001</v>
      </c>
      <c r="N535" s="38">
        <v>34.005240000000001</v>
      </c>
      <c r="O535" s="38">
        <v>34.005240000000001</v>
      </c>
      <c r="P535" s="38">
        <v>28.617460000000001</v>
      </c>
      <c r="R535" s="38">
        <v>36.756259999999997</v>
      </c>
      <c r="S535" s="38">
        <v>28.617460000000001</v>
      </c>
      <c r="V535" s="38">
        <v>36.756259999999997</v>
      </c>
    </row>
    <row r="536" spans="1:23" x14ac:dyDescent="0.35">
      <c r="A536" s="38" t="s">
        <v>1714</v>
      </c>
      <c r="B536" s="38" t="s">
        <v>1715</v>
      </c>
      <c r="C536" s="38" t="s">
        <v>939</v>
      </c>
      <c r="D536" s="38">
        <v>10.40361</v>
      </c>
      <c r="E536" s="38">
        <v>11.83666</v>
      </c>
      <c r="F536" s="38">
        <v>13.362399999999999</v>
      </c>
      <c r="G536" s="38">
        <v>13.362399999999999</v>
      </c>
      <c r="H536" s="38">
        <v>144.61472000000001</v>
      </c>
      <c r="I536" s="38">
        <v>12.36229</v>
      </c>
      <c r="J536" s="38">
        <v>12.36229</v>
      </c>
      <c r="K536" s="38">
        <v>12.36229</v>
      </c>
      <c r="L536" s="38">
        <v>12.36229</v>
      </c>
      <c r="M536" s="38">
        <v>92.090969999999999</v>
      </c>
      <c r="N536" s="38">
        <v>12.36229</v>
      </c>
      <c r="O536" s="38">
        <v>12.36229</v>
      </c>
      <c r="P536" s="38">
        <v>10.40361</v>
      </c>
      <c r="R536" s="38">
        <v>13.362399999999999</v>
      </c>
      <c r="S536" s="38">
        <v>10.40361</v>
      </c>
      <c r="V536" s="38">
        <v>13.362399999999999</v>
      </c>
    </row>
    <row r="537" spans="1:23" x14ac:dyDescent="0.35">
      <c r="A537" s="38" t="s">
        <v>1716</v>
      </c>
      <c r="B537" s="38" t="s">
        <v>1717</v>
      </c>
      <c r="C537" s="38" t="s">
        <v>1651</v>
      </c>
      <c r="D537" s="38">
        <v>76.300219999999996</v>
      </c>
      <c r="E537" s="38">
        <v>86.810169999999999</v>
      </c>
      <c r="F537" s="38">
        <v>98</v>
      </c>
      <c r="G537" s="38">
        <v>98</v>
      </c>
      <c r="H537" s="38">
        <v>1060.6060600000001</v>
      </c>
      <c r="I537" s="38">
        <v>90.665189999999996</v>
      </c>
      <c r="J537" s="38">
        <v>90.665189999999996</v>
      </c>
      <c r="K537" s="38">
        <v>90.665189999999996</v>
      </c>
      <c r="L537" s="38">
        <v>90.665189999999996</v>
      </c>
      <c r="M537" s="38">
        <v>675.39628000000005</v>
      </c>
      <c r="N537" s="38">
        <v>90.665189999999996</v>
      </c>
      <c r="O537" s="38">
        <v>90.665189999999996</v>
      </c>
      <c r="P537" s="38">
        <v>76.300219999999996</v>
      </c>
      <c r="R537" s="38">
        <v>98</v>
      </c>
      <c r="S537" s="38">
        <v>76.300219999999996</v>
      </c>
      <c r="U537" s="38">
        <v>90.665189999999996</v>
      </c>
      <c r="V537" s="38">
        <v>98</v>
      </c>
    </row>
    <row r="538" spans="1:23" x14ac:dyDescent="0.35">
      <c r="A538" s="38" t="s">
        <v>1718</v>
      </c>
      <c r="B538" s="38" t="s">
        <v>1719</v>
      </c>
      <c r="C538" s="38" t="s">
        <v>913</v>
      </c>
      <c r="D538" s="38">
        <v>1596.85456</v>
      </c>
      <c r="E538" s="38">
        <v>1816.8128300000001</v>
      </c>
      <c r="F538" s="38">
        <v>2051</v>
      </c>
      <c r="G538" s="38">
        <v>2051</v>
      </c>
      <c r="H538" s="38">
        <v>22196.969690000002</v>
      </c>
      <c r="I538" s="38">
        <v>1897.4928299999999</v>
      </c>
      <c r="J538" s="38">
        <v>1897.4928299999999</v>
      </c>
      <c r="K538" s="38">
        <v>1897.4928299999999</v>
      </c>
      <c r="L538" s="38">
        <v>1897.4928299999999</v>
      </c>
      <c r="M538" s="38">
        <v>14135.079250000001</v>
      </c>
      <c r="N538" s="38">
        <v>1897.4928299999999</v>
      </c>
      <c r="O538" s="38">
        <v>1897.4928299999999</v>
      </c>
      <c r="Q538" s="38">
        <v>1897.4928299999999</v>
      </c>
      <c r="R538" s="38">
        <v>2051</v>
      </c>
      <c r="T538" s="38">
        <v>1897.4928299999999</v>
      </c>
      <c r="U538" s="38">
        <v>1897.4928299999999</v>
      </c>
      <c r="V538" s="38">
        <v>2051</v>
      </c>
      <c r="W538" s="38">
        <v>1816.8128300000001</v>
      </c>
    </row>
    <row r="539" spans="1:23" x14ac:dyDescent="0.35">
      <c r="A539" s="38" t="s">
        <v>1720</v>
      </c>
      <c r="B539" s="38" t="s">
        <v>1721</v>
      </c>
      <c r="C539" s="38" t="s">
        <v>910</v>
      </c>
      <c r="D539" s="38">
        <v>999.94047</v>
      </c>
      <c r="E539" s="38">
        <v>1137.67698</v>
      </c>
      <c r="F539" s="38">
        <v>1284.3235400000001</v>
      </c>
      <c r="G539" s="38">
        <v>1284.3235400000001</v>
      </c>
      <c r="H539" s="38">
        <v>13899.60541</v>
      </c>
      <c r="I539" s="38">
        <v>1188.1983</v>
      </c>
      <c r="J539" s="38">
        <v>1188.1983</v>
      </c>
      <c r="K539" s="38">
        <v>1188.1983</v>
      </c>
      <c r="L539" s="38">
        <v>1188.1983</v>
      </c>
      <c r="M539" s="38">
        <v>8851.2993800000004</v>
      </c>
      <c r="N539" s="38">
        <v>1188.1983</v>
      </c>
      <c r="O539" s="38">
        <v>1188.1983</v>
      </c>
      <c r="P539" s="38">
        <v>999.94047</v>
      </c>
      <c r="Q539" s="38">
        <v>1188.1983</v>
      </c>
      <c r="R539" s="38">
        <v>1284.3235400000001</v>
      </c>
      <c r="S539" s="38">
        <v>999.94047</v>
      </c>
      <c r="T539" s="38">
        <v>1188.1983</v>
      </c>
      <c r="U539" s="38">
        <v>1188.1983</v>
      </c>
      <c r="V539" s="38">
        <v>1284.3235400000001</v>
      </c>
      <c r="W539" s="38">
        <v>1137.67698</v>
      </c>
    </row>
    <row r="540" spans="1:23" x14ac:dyDescent="0.35">
      <c r="A540" s="38" t="s">
        <v>1722</v>
      </c>
      <c r="B540" s="38" t="s">
        <v>1723</v>
      </c>
      <c r="C540" s="38" t="s">
        <v>916</v>
      </c>
      <c r="D540" s="38">
        <v>32.041029999999999</v>
      </c>
      <c r="E540" s="38">
        <v>36.454509999999999</v>
      </c>
      <c r="F540" s="38">
        <v>41.153500000000001</v>
      </c>
      <c r="G540" s="38">
        <v>41.153500000000001</v>
      </c>
      <c r="H540" s="38">
        <v>445.38420000000002</v>
      </c>
      <c r="I540" s="38">
        <v>38.073360000000001</v>
      </c>
      <c r="J540" s="38">
        <v>38.073360000000001</v>
      </c>
      <c r="K540" s="38">
        <v>38.073360000000001</v>
      </c>
      <c r="L540" s="38">
        <v>38.073360000000001</v>
      </c>
      <c r="M540" s="38">
        <v>283.62164000000001</v>
      </c>
      <c r="N540" s="38">
        <v>38.073360000000001</v>
      </c>
      <c r="O540" s="38">
        <v>38.073360000000001</v>
      </c>
      <c r="P540" s="38">
        <v>32.041029999999999</v>
      </c>
      <c r="R540" s="38">
        <v>41.153500000000001</v>
      </c>
      <c r="S540" s="38">
        <v>32.041029999999999</v>
      </c>
      <c r="V540" s="38">
        <v>41.153500000000001</v>
      </c>
    </row>
    <row r="541" spans="1:23" x14ac:dyDescent="0.35">
      <c r="A541" s="38" t="s">
        <v>400</v>
      </c>
      <c r="B541" s="38" t="s">
        <v>401</v>
      </c>
      <c r="C541" s="38" t="s">
        <v>906</v>
      </c>
      <c r="D541" s="38">
        <v>84.064319999999995</v>
      </c>
      <c r="E541" s="38">
        <v>95.643739999999994</v>
      </c>
      <c r="F541" s="38">
        <v>25.941379999999999</v>
      </c>
      <c r="G541" s="38">
        <v>107.97221999999999</v>
      </c>
      <c r="H541" s="38">
        <v>1168.5305000000001</v>
      </c>
      <c r="I541" s="38">
        <v>99.891040000000004</v>
      </c>
      <c r="J541" s="38">
        <v>99.891040000000004</v>
      </c>
      <c r="K541" s="38">
        <v>99.891040000000004</v>
      </c>
      <c r="L541" s="38">
        <v>99.891040000000004</v>
      </c>
      <c r="M541" s="38">
        <v>744.12279999999998</v>
      </c>
      <c r="N541" s="38">
        <v>99.891040000000004</v>
      </c>
      <c r="O541" s="38">
        <v>99.891040000000004</v>
      </c>
      <c r="P541" s="38">
        <v>84.064319999999995</v>
      </c>
      <c r="R541" s="38">
        <v>25.941379999999999</v>
      </c>
      <c r="S541" s="38">
        <v>84.064319999999995</v>
      </c>
      <c r="V541" s="38">
        <v>25.941379999999999</v>
      </c>
    </row>
    <row r="542" spans="1:23" x14ac:dyDescent="0.35">
      <c r="A542" s="38" t="s">
        <v>1724</v>
      </c>
      <c r="B542" s="38" t="s">
        <v>1725</v>
      </c>
      <c r="C542" s="38" t="s">
        <v>1651</v>
      </c>
      <c r="D542" s="38">
        <v>704.96730000000002</v>
      </c>
      <c r="E542" s="38">
        <v>802.07281</v>
      </c>
      <c r="F542" s="38">
        <v>905.46</v>
      </c>
      <c r="G542" s="38">
        <v>905.46</v>
      </c>
      <c r="H542" s="38">
        <v>9799.3506500000003</v>
      </c>
      <c r="I542" s="38">
        <v>837.69081000000006</v>
      </c>
      <c r="J542" s="38">
        <v>837.69081000000006</v>
      </c>
      <c r="K542" s="38">
        <v>837.69081000000006</v>
      </c>
      <c r="L542" s="38">
        <v>837.69081000000006</v>
      </c>
      <c r="M542" s="38">
        <v>6240.2480999999998</v>
      </c>
      <c r="N542" s="38">
        <v>837.69081000000006</v>
      </c>
      <c r="O542" s="38">
        <v>837.69081000000006</v>
      </c>
      <c r="P542" s="38">
        <v>704.96730000000002</v>
      </c>
      <c r="R542" s="38">
        <v>905.46</v>
      </c>
      <c r="S542" s="38">
        <v>704.96730000000002</v>
      </c>
      <c r="U542" s="38">
        <v>837.69081000000006</v>
      </c>
      <c r="V542" s="38">
        <v>905.46</v>
      </c>
    </row>
    <row r="543" spans="1:23" x14ac:dyDescent="0.35">
      <c r="A543" s="38" t="s">
        <v>1726</v>
      </c>
      <c r="B543" s="38" t="s">
        <v>1727</v>
      </c>
      <c r="C543" s="38" t="s">
        <v>1651</v>
      </c>
      <c r="D543" s="38">
        <v>5229.6792299999997</v>
      </c>
      <c r="E543" s="38">
        <v>5950.0398599999999</v>
      </c>
      <c r="F543" s="38">
        <v>6717</v>
      </c>
      <c r="G543" s="38">
        <v>6717</v>
      </c>
      <c r="H543" s="38">
        <v>72694.805179999996</v>
      </c>
      <c r="I543" s="38">
        <v>6214.2658899999997</v>
      </c>
      <c r="J543" s="38">
        <v>6214.2658899999997</v>
      </c>
      <c r="K543" s="38">
        <v>6214.2658899999997</v>
      </c>
      <c r="L543" s="38">
        <v>6214.2658899999997</v>
      </c>
      <c r="M543" s="38">
        <v>46292.21226</v>
      </c>
      <c r="N543" s="38">
        <v>6214.2658899999997</v>
      </c>
      <c r="O543" s="38">
        <v>6214.2658899999997</v>
      </c>
      <c r="P543" s="38">
        <v>5229.6792299999997</v>
      </c>
      <c r="R543" s="38">
        <v>6717</v>
      </c>
      <c r="S543" s="38">
        <v>5229.6792299999997</v>
      </c>
      <c r="U543" s="38">
        <v>6214.2658899999997</v>
      </c>
      <c r="V543" s="38">
        <v>6717</v>
      </c>
    </row>
    <row r="544" spans="1:23" x14ac:dyDescent="0.35">
      <c r="A544" s="38" t="s">
        <v>1728</v>
      </c>
      <c r="B544" s="38" t="s">
        <v>1729</v>
      </c>
      <c r="C544" s="38" t="s">
        <v>1651</v>
      </c>
      <c r="D544" s="38">
        <v>5451.5727200000001</v>
      </c>
      <c r="E544" s="38">
        <v>6202.4980100000002</v>
      </c>
      <c r="F544" s="38">
        <v>7002</v>
      </c>
      <c r="G544" s="38">
        <v>7002</v>
      </c>
      <c r="H544" s="38">
        <v>75779.220759999997</v>
      </c>
      <c r="I544" s="38">
        <v>6477.93505</v>
      </c>
      <c r="J544" s="38">
        <v>6477.93505</v>
      </c>
      <c r="K544" s="38">
        <v>6477.93505</v>
      </c>
      <c r="L544" s="38">
        <v>6477.93505</v>
      </c>
      <c r="M544" s="38">
        <v>48256.374909999999</v>
      </c>
      <c r="N544" s="38">
        <v>6477.93505</v>
      </c>
      <c r="O544" s="38">
        <v>6477.93505</v>
      </c>
      <c r="P544" s="38">
        <v>5451.5727200000001</v>
      </c>
      <c r="R544" s="38">
        <v>7002</v>
      </c>
      <c r="S544" s="38">
        <v>5451.5727200000001</v>
      </c>
      <c r="U544" s="38">
        <v>6477.93505</v>
      </c>
      <c r="V544" s="38">
        <v>7002</v>
      </c>
    </row>
    <row r="545" spans="1:23" x14ac:dyDescent="0.35">
      <c r="A545" s="38" t="s">
        <v>1730</v>
      </c>
      <c r="B545" s="38" t="s">
        <v>1731</v>
      </c>
      <c r="C545" s="38" t="s">
        <v>913</v>
      </c>
      <c r="D545" s="38">
        <v>261.00592</v>
      </c>
      <c r="E545" s="38">
        <v>296.9581</v>
      </c>
      <c r="F545" s="38">
        <v>335.23599999999999</v>
      </c>
      <c r="G545" s="38">
        <v>335.23599999999999</v>
      </c>
      <c r="I545" s="38">
        <v>310.14524999999998</v>
      </c>
      <c r="J545" s="38">
        <v>310.14524999999998</v>
      </c>
      <c r="K545" s="38">
        <v>310.14524999999998</v>
      </c>
      <c r="L545" s="38">
        <v>310.14524999999998</v>
      </c>
      <c r="M545" s="38">
        <v>2310.37905</v>
      </c>
      <c r="N545" s="38">
        <v>310.14524999999998</v>
      </c>
      <c r="O545" s="38">
        <v>310.14524999999998</v>
      </c>
      <c r="P545" s="38">
        <v>261.00592</v>
      </c>
      <c r="R545" s="38">
        <v>335.23599999999999</v>
      </c>
      <c r="S545" s="38">
        <v>261.00592</v>
      </c>
      <c r="U545" s="38">
        <v>310.14524999999998</v>
      </c>
      <c r="V545" s="38">
        <v>335.23599999999999</v>
      </c>
      <c r="W545" s="38">
        <v>296.9581</v>
      </c>
    </row>
    <row r="546" spans="1:23" x14ac:dyDescent="0.35">
      <c r="A546" s="38" t="s">
        <v>1732</v>
      </c>
      <c r="B546" s="38" t="s">
        <v>1733</v>
      </c>
      <c r="C546" s="38" t="s">
        <v>910</v>
      </c>
      <c r="D546" s="38">
        <v>91.638120000000001</v>
      </c>
      <c r="E546" s="38">
        <v>104.26078</v>
      </c>
      <c r="F546" s="38">
        <v>117.7</v>
      </c>
      <c r="G546" s="38">
        <v>117.7</v>
      </c>
      <c r="H546" s="38">
        <v>1273.80952</v>
      </c>
      <c r="I546" s="38">
        <v>108.89073999999999</v>
      </c>
      <c r="J546" s="38">
        <v>108.89073999999999</v>
      </c>
      <c r="K546" s="38">
        <v>108.89073999999999</v>
      </c>
      <c r="L546" s="38">
        <v>108.89073999999999</v>
      </c>
      <c r="M546" s="38">
        <v>811.16471000000001</v>
      </c>
      <c r="N546" s="38">
        <v>108.89073999999999</v>
      </c>
      <c r="O546" s="38">
        <v>108.89073999999999</v>
      </c>
      <c r="P546" s="38">
        <v>91.638120000000001</v>
      </c>
      <c r="Q546" s="38">
        <v>108.89073999999999</v>
      </c>
      <c r="R546" s="38">
        <v>117.7</v>
      </c>
      <c r="S546" s="38">
        <v>91.638120000000001</v>
      </c>
      <c r="T546" s="38">
        <v>108.89073999999999</v>
      </c>
      <c r="U546" s="38">
        <v>108.89073999999999</v>
      </c>
      <c r="V546" s="38">
        <v>117.7</v>
      </c>
      <c r="W546" s="38">
        <v>104.26078</v>
      </c>
    </row>
    <row r="547" spans="1:23" x14ac:dyDescent="0.35">
      <c r="A547" s="38" t="s">
        <v>1734</v>
      </c>
      <c r="B547" s="38" t="s">
        <v>1735</v>
      </c>
      <c r="C547" s="38" t="s">
        <v>916</v>
      </c>
      <c r="D547" s="38">
        <v>12.28947</v>
      </c>
      <c r="E547" s="38">
        <v>13.982279999999999</v>
      </c>
      <c r="F547" s="38">
        <v>15.784599999999999</v>
      </c>
      <c r="G547" s="38">
        <v>15.784599999999999</v>
      </c>
      <c r="H547" s="38">
        <v>170.82900000000001</v>
      </c>
      <c r="I547" s="38">
        <v>14.603199999999999</v>
      </c>
      <c r="J547" s="38">
        <v>14.603199999999999</v>
      </c>
      <c r="K547" s="38">
        <v>14.603199999999999</v>
      </c>
      <c r="L547" s="38">
        <v>14.603199999999999</v>
      </c>
      <c r="M547" s="38">
        <v>108.78429</v>
      </c>
      <c r="N547" s="38">
        <v>14.603199999999999</v>
      </c>
      <c r="O547" s="38">
        <v>14.603199999999999</v>
      </c>
      <c r="P547" s="38">
        <v>12.28947</v>
      </c>
      <c r="R547" s="38">
        <v>15.784599999999999</v>
      </c>
      <c r="S547" s="38">
        <v>12.28947</v>
      </c>
      <c r="V547" s="38">
        <v>15.784599999999999</v>
      </c>
    </row>
    <row r="548" spans="1:23" x14ac:dyDescent="0.35">
      <c r="A548" s="38" t="s">
        <v>1736</v>
      </c>
      <c r="B548" s="38" t="s">
        <v>1737</v>
      </c>
      <c r="C548" s="38" t="s">
        <v>913</v>
      </c>
      <c r="D548" s="38">
        <v>439.99844000000002</v>
      </c>
      <c r="E548" s="38">
        <v>500.60590000000002</v>
      </c>
      <c r="F548" s="38">
        <v>565.13400000000001</v>
      </c>
      <c r="G548" s="38">
        <v>565.13400000000001</v>
      </c>
      <c r="H548" s="38">
        <v>6116.1688299999996</v>
      </c>
      <c r="I548" s="38">
        <v>522.83651999999995</v>
      </c>
      <c r="J548" s="38">
        <v>522.83651999999995</v>
      </c>
      <c r="K548" s="38">
        <v>522.83651999999995</v>
      </c>
      <c r="L548" s="38">
        <v>522.83651999999995</v>
      </c>
      <c r="M548" s="38">
        <v>3894.7898</v>
      </c>
      <c r="N548" s="38">
        <v>522.83651999999995</v>
      </c>
      <c r="O548" s="38">
        <v>522.83651999999995</v>
      </c>
      <c r="P548" s="38">
        <v>439.99844000000002</v>
      </c>
      <c r="Q548" s="38">
        <v>522.83651999999995</v>
      </c>
      <c r="R548" s="38">
        <v>565.13400000000001</v>
      </c>
      <c r="S548" s="38">
        <v>439.99844000000002</v>
      </c>
      <c r="T548" s="38">
        <v>522.83651999999995</v>
      </c>
      <c r="U548" s="38">
        <v>522.83651999999995</v>
      </c>
      <c r="V548" s="38">
        <v>565.13400000000001</v>
      </c>
      <c r="W548" s="38">
        <v>500.60590000000002</v>
      </c>
    </row>
    <row r="549" spans="1:23" x14ac:dyDescent="0.35">
      <c r="A549" s="38" t="s">
        <v>1738</v>
      </c>
      <c r="B549" s="38" t="s">
        <v>1739</v>
      </c>
      <c r="C549" s="38" t="s">
        <v>913</v>
      </c>
      <c r="D549" s="38">
        <v>1719.0408</v>
      </c>
      <c r="E549" s="38">
        <v>1955.8295700000001</v>
      </c>
      <c r="F549" s="38">
        <v>2207.9360000000001</v>
      </c>
      <c r="G549" s="38">
        <v>2207.9360000000001</v>
      </c>
      <c r="H549" s="38">
        <v>23895.411250000001</v>
      </c>
      <c r="I549" s="38">
        <v>2042.6829499999999</v>
      </c>
      <c r="J549" s="38">
        <v>2042.6829499999999</v>
      </c>
      <c r="K549" s="38">
        <v>2042.6829499999999</v>
      </c>
      <c r="L549" s="38">
        <v>2042.6829499999999</v>
      </c>
      <c r="M549" s="38">
        <v>15216.65058</v>
      </c>
      <c r="N549" s="38">
        <v>2042.6829499999999</v>
      </c>
      <c r="O549" s="38">
        <v>2042.6829499999999</v>
      </c>
      <c r="P549" s="38">
        <v>1719.0408</v>
      </c>
      <c r="Q549" s="38">
        <v>2042.6829499999999</v>
      </c>
      <c r="R549" s="38">
        <v>2207.9360000000001</v>
      </c>
      <c r="S549" s="38">
        <v>1719.0408</v>
      </c>
      <c r="T549" s="38">
        <v>2042.6829499999999</v>
      </c>
      <c r="U549" s="38">
        <v>2042.6829499999999</v>
      </c>
      <c r="V549" s="38">
        <v>2207.9360000000001</v>
      </c>
      <c r="W549" s="38">
        <v>1955.8295700000001</v>
      </c>
    </row>
    <row r="550" spans="1:23" x14ac:dyDescent="0.35">
      <c r="A550" s="38" t="s">
        <v>679</v>
      </c>
      <c r="B550" s="38" t="s">
        <v>680</v>
      </c>
      <c r="C550" s="38" t="s">
        <v>913</v>
      </c>
      <c r="D550" s="38">
        <v>83.409760000000006</v>
      </c>
      <c r="E550" s="38">
        <v>94.899019999999993</v>
      </c>
      <c r="F550" s="38">
        <v>107.1315</v>
      </c>
      <c r="G550" s="38">
        <v>107.1315</v>
      </c>
      <c r="H550" s="38">
        <v>1159.43182</v>
      </c>
      <c r="I550" s="38">
        <v>99.113240000000005</v>
      </c>
      <c r="J550" s="38">
        <v>99.113240000000005</v>
      </c>
      <c r="K550" s="38">
        <v>99.113240000000005</v>
      </c>
      <c r="L550" s="38">
        <v>99.113240000000005</v>
      </c>
      <c r="M550" s="38">
        <v>738.32874000000004</v>
      </c>
      <c r="N550" s="38">
        <v>99.113240000000005</v>
      </c>
      <c r="O550" s="38">
        <v>99.113240000000005</v>
      </c>
      <c r="P550" s="38">
        <v>83.409760000000006</v>
      </c>
      <c r="Q550" s="38">
        <v>99.113240000000005</v>
      </c>
      <c r="R550" s="38">
        <v>107.1315</v>
      </c>
      <c r="S550" s="38">
        <v>83.409760000000006</v>
      </c>
      <c r="T550" s="38">
        <v>99.113240000000005</v>
      </c>
      <c r="U550" s="38">
        <v>99.113240000000005</v>
      </c>
      <c r="V550" s="38">
        <v>107.1315</v>
      </c>
      <c r="W550" s="38">
        <v>94.899019999999993</v>
      </c>
    </row>
    <row r="551" spans="1:23" x14ac:dyDescent="0.35">
      <c r="A551" s="38" t="s">
        <v>1740</v>
      </c>
      <c r="B551" s="38" t="s">
        <v>1741</v>
      </c>
      <c r="C551" s="38" t="s">
        <v>1183</v>
      </c>
      <c r="D551" s="38">
        <v>780.57794000000001</v>
      </c>
      <c r="E551" s="38">
        <v>888.09840999999994</v>
      </c>
      <c r="F551" s="38">
        <v>174.7029</v>
      </c>
      <c r="G551" s="38">
        <v>1002.5743</v>
      </c>
      <c r="H551" s="38">
        <v>10850.371209999999</v>
      </c>
      <c r="I551" s="38">
        <v>927.53659000000005</v>
      </c>
      <c r="J551" s="38">
        <v>927.53659000000005</v>
      </c>
      <c r="K551" s="38">
        <v>927.53659000000005</v>
      </c>
      <c r="L551" s="38">
        <v>927.53659000000005</v>
      </c>
      <c r="M551" s="38">
        <v>6909.5403200000001</v>
      </c>
      <c r="N551" s="38">
        <v>927.53659000000005</v>
      </c>
      <c r="O551" s="38">
        <v>927.53659000000005</v>
      </c>
      <c r="V551" s="38">
        <v>174.7029</v>
      </c>
    </row>
    <row r="552" spans="1:23" x14ac:dyDescent="0.35">
      <c r="A552" s="38" t="s">
        <v>1742</v>
      </c>
      <c r="B552" s="38" t="s">
        <v>1743</v>
      </c>
      <c r="C552" s="38" t="s">
        <v>1183</v>
      </c>
      <c r="D552" s="38">
        <v>30.97166</v>
      </c>
      <c r="E552" s="38">
        <v>35.237839999999998</v>
      </c>
      <c r="F552" s="38">
        <v>44.155799999999999</v>
      </c>
      <c r="G552" s="38">
        <v>39.78</v>
      </c>
      <c r="H552" s="38">
        <v>430.51947999999999</v>
      </c>
      <c r="I552" s="38">
        <v>36.802660000000003</v>
      </c>
      <c r="J552" s="38">
        <v>36.802660000000003</v>
      </c>
      <c r="K552" s="38">
        <v>36.802660000000003</v>
      </c>
      <c r="L552" s="38">
        <v>36.802660000000003</v>
      </c>
      <c r="M552" s="38">
        <v>274.15575000000001</v>
      </c>
      <c r="N552" s="38">
        <v>36.802660000000003</v>
      </c>
      <c r="O552" s="38">
        <v>36.802660000000003</v>
      </c>
      <c r="V552" s="38">
        <v>44.155799999999999</v>
      </c>
    </row>
    <row r="553" spans="1:23" x14ac:dyDescent="0.35">
      <c r="A553" s="38" t="s">
        <v>1744</v>
      </c>
      <c r="B553" s="38" t="s">
        <v>1745</v>
      </c>
      <c r="C553" s="38" t="s">
        <v>1183</v>
      </c>
      <c r="D553" s="38">
        <v>56.389670000000002</v>
      </c>
      <c r="E553" s="38">
        <v>64.157049999999998</v>
      </c>
      <c r="F553" s="38">
        <v>12.620699999999999</v>
      </c>
      <c r="G553" s="38">
        <v>72.426900000000003</v>
      </c>
      <c r="H553" s="38">
        <v>783.84091000000001</v>
      </c>
      <c r="I553" s="38">
        <v>67.006100000000004</v>
      </c>
      <c r="J553" s="38">
        <v>67.006100000000004</v>
      </c>
      <c r="K553" s="38">
        <v>67.006100000000004</v>
      </c>
      <c r="L553" s="38">
        <v>67.006100000000004</v>
      </c>
      <c r="M553" s="38">
        <v>499.15161999999998</v>
      </c>
      <c r="N553" s="38">
        <v>67.006100000000004</v>
      </c>
      <c r="O553" s="38">
        <v>67.006100000000004</v>
      </c>
      <c r="V553" s="38">
        <v>12.620699999999999</v>
      </c>
    </row>
    <row r="554" spans="1:23" x14ac:dyDescent="0.35">
      <c r="A554" s="38" t="s">
        <v>1746</v>
      </c>
      <c r="B554" s="38" t="s">
        <v>1747</v>
      </c>
      <c r="C554" s="38" t="s">
        <v>1183</v>
      </c>
      <c r="D554" s="38">
        <v>772.54187999999999</v>
      </c>
      <c r="E554" s="38">
        <v>878.95543999999995</v>
      </c>
      <c r="F554" s="38">
        <v>178.7988</v>
      </c>
      <c r="G554" s="38">
        <v>992.25279999999998</v>
      </c>
      <c r="H554" s="38">
        <v>10738.666660000001</v>
      </c>
      <c r="I554" s="38">
        <v>917.98760000000004</v>
      </c>
      <c r="J554" s="38">
        <v>917.98760000000004</v>
      </c>
      <c r="K554" s="38">
        <v>917.98760000000004</v>
      </c>
      <c r="L554" s="38">
        <v>917.98760000000004</v>
      </c>
      <c r="M554" s="38">
        <v>6838.40661</v>
      </c>
      <c r="N554" s="38">
        <v>917.98760000000004</v>
      </c>
      <c r="O554" s="38">
        <v>917.98760000000004</v>
      </c>
      <c r="V554" s="38">
        <v>178.7988</v>
      </c>
    </row>
    <row r="555" spans="1:23" x14ac:dyDescent="0.35">
      <c r="A555" s="38" t="s">
        <v>1748</v>
      </c>
      <c r="B555" s="38" t="s">
        <v>1749</v>
      </c>
      <c r="C555" s="38" t="s">
        <v>1183</v>
      </c>
      <c r="D555" s="38">
        <v>54.530670000000001</v>
      </c>
      <c r="E555" s="38">
        <v>62.041989999999998</v>
      </c>
      <c r="F555" s="38">
        <v>12.620699999999999</v>
      </c>
      <c r="G555" s="38">
        <v>70.039199999999994</v>
      </c>
      <c r="H555" s="38">
        <v>758</v>
      </c>
      <c r="I555" s="38">
        <v>64.797110000000004</v>
      </c>
      <c r="J555" s="38">
        <v>64.797110000000004</v>
      </c>
      <c r="K555" s="38">
        <v>64.797110000000004</v>
      </c>
      <c r="L555" s="38">
        <v>64.797110000000004</v>
      </c>
      <c r="M555" s="38">
        <v>482.69607000000002</v>
      </c>
      <c r="N555" s="38">
        <v>64.797110000000004</v>
      </c>
      <c r="O555" s="38">
        <v>64.797110000000004</v>
      </c>
      <c r="V555" s="38">
        <v>12.620699999999999</v>
      </c>
    </row>
    <row r="556" spans="1:23" x14ac:dyDescent="0.35">
      <c r="A556" s="38" t="s">
        <v>1750</v>
      </c>
      <c r="B556" s="38" t="s">
        <v>1751</v>
      </c>
      <c r="C556" s="38" t="s">
        <v>913</v>
      </c>
      <c r="D556" s="38">
        <v>1596.85456</v>
      </c>
      <c r="E556" s="38">
        <v>1816.8128300000001</v>
      </c>
      <c r="F556" s="38">
        <v>2051</v>
      </c>
      <c r="G556" s="38">
        <v>2051</v>
      </c>
      <c r="H556" s="38">
        <v>22196.969690000002</v>
      </c>
      <c r="I556" s="38">
        <v>1897.4928299999999</v>
      </c>
      <c r="J556" s="38">
        <v>1897.4928299999999</v>
      </c>
      <c r="K556" s="38">
        <v>1897.4928299999999</v>
      </c>
      <c r="L556" s="38">
        <v>1897.4928299999999</v>
      </c>
      <c r="M556" s="38">
        <v>14135.079250000001</v>
      </c>
      <c r="N556" s="38">
        <v>1897.4928299999999</v>
      </c>
      <c r="O556" s="38">
        <v>1897.4928299999999</v>
      </c>
      <c r="P556" s="38">
        <v>1596.85456</v>
      </c>
      <c r="Q556" s="38">
        <v>1897.4928299999999</v>
      </c>
      <c r="R556" s="38">
        <v>2051</v>
      </c>
      <c r="S556" s="38">
        <v>1596.85456</v>
      </c>
      <c r="T556" s="38">
        <v>1897.4928299999999</v>
      </c>
      <c r="U556" s="38">
        <v>1897.4928299999999</v>
      </c>
      <c r="V556" s="38">
        <v>2051</v>
      </c>
      <c r="W556" s="38">
        <v>1816.8128300000001</v>
      </c>
    </row>
    <row r="557" spans="1:23" x14ac:dyDescent="0.35">
      <c r="A557" s="38" t="s">
        <v>1752</v>
      </c>
      <c r="B557" s="38" t="s">
        <v>1753</v>
      </c>
      <c r="C557" s="38" t="s">
        <v>913</v>
      </c>
      <c r="D557" s="38">
        <v>204.69879</v>
      </c>
      <c r="E557" s="38">
        <v>232.89496</v>
      </c>
      <c r="F557" s="38">
        <v>262.91512</v>
      </c>
      <c r="G557" s="38">
        <v>262.91512</v>
      </c>
      <c r="H557" s="38">
        <v>2845.40173</v>
      </c>
      <c r="I557" s="38">
        <v>243.23723000000001</v>
      </c>
      <c r="J557" s="38">
        <v>243.23723000000001</v>
      </c>
      <c r="K557" s="38">
        <v>243.23723000000001</v>
      </c>
      <c r="L557" s="38">
        <v>243.23723000000001</v>
      </c>
      <c r="M557" s="38">
        <v>1811.9581000000001</v>
      </c>
      <c r="N557" s="38">
        <v>243.23723000000001</v>
      </c>
      <c r="O557" s="38">
        <v>243.23723000000001</v>
      </c>
      <c r="P557" s="38">
        <v>204.69879</v>
      </c>
      <c r="Q557" s="38">
        <v>243.23723000000001</v>
      </c>
      <c r="R557" s="38">
        <v>262.91512</v>
      </c>
      <c r="S557" s="38">
        <v>204.69879</v>
      </c>
      <c r="T557" s="38">
        <v>243.23723000000001</v>
      </c>
      <c r="U557" s="38">
        <v>243.23723000000001</v>
      </c>
      <c r="V557" s="38">
        <v>262.91512</v>
      </c>
      <c r="W557" s="38">
        <v>232.89496</v>
      </c>
    </row>
    <row r="558" spans="1:23" x14ac:dyDescent="0.35">
      <c r="A558" s="38" t="s">
        <v>403</v>
      </c>
      <c r="B558" s="38" t="s">
        <v>404</v>
      </c>
      <c r="C558" s="38" t="s">
        <v>939</v>
      </c>
      <c r="D558" s="38">
        <v>812.18269999999995</v>
      </c>
      <c r="E558" s="38">
        <v>924.05655999999999</v>
      </c>
      <c r="F558" s="38">
        <v>345.64652999999998</v>
      </c>
      <c r="G558" s="38">
        <v>1043.1674499999999</v>
      </c>
      <c r="H558" s="38">
        <v>11289.691059999999</v>
      </c>
      <c r="I558" s="38">
        <v>965.09154999999998</v>
      </c>
      <c r="J558" s="38">
        <v>965.09154999999998</v>
      </c>
      <c r="K558" s="38">
        <v>965.09154999999998</v>
      </c>
      <c r="L558" s="38">
        <v>965.09154999999998</v>
      </c>
      <c r="M558" s="38">
        <v>7189.3001700000004</v>
      </c>
      <c r="N558" s="38">
        <v>965.09154999999998</v>
      </c>
      <c r="O558" s="38">
        <v>965.09154999999998</v>
      </c>
      <c r="P558" s="38">
        <v>812.18269999999995</v>
      </c>
      <c r="V558" s="38">
        <v>345.64652999999998</v>
      </c>
    </row>
    <row r="559" spans="1:23" x14ac:dyDescent="0.35">
      <c r="A559" s="38" t="s">
        <v>406</v>
      </c>
      <c r="B559" s="38" t="s">
        <v>407</v>
      </c>
      <c r="C559" s="38" t="s">
        <v>939</v>
      </c>
      <c r="D559" s="38">
        <v>76.81174</v>
      </c>
      <c r="E559" s="38">
        <v>87.392150000000001</v>
      </c>
      <c r="F559" s="38">
        <v>32.689329999999998</v>
      </c>
      <c r="G559" s="38">
        <v>98.656999999999996</v>
      </c>
      <c r="H559" s="38">
        <v>1067.71642</v>
      </c>
      <c r="I559" s="38">
        <v>91.273009999999999</v>
      </c>
      <c r="J559" s="38">
        <v>91.273009999999999</v>
      </c>
      <c r="K559" s="38">
        <v>91.273009999999999</v>
      </c>
      <c r="L559" s="38">
        <v>91.273009999999999</v>
      </c>
      <c r="M559" s="38">
        <v>679.92417</v>
      </c>
      <c r="N559" s="38">
        <v>91.273009999999999</v>
      </c>
      <c r="O559" s="38">
        <v>91.273009999999999</v>
      </c>
      <c r="P559" s="38">
        <v>76.81174</v>
      </c>
      <c r="V559" s="38">
        <v>32.689329999999998</v>
      </c>
    </row>
    <row r="560" spans="1:23" x14ac:dyDescent="0.35">
      <c r="A560" s="38" t="s">
        <v>1754</v>
      </c>
      <c r="B560" s="38" t="s">
        <v>1755</v>
      </c>
      <c r="C560" s="38" t="s">
        <v>939</v>
      </c>
      <c r="D560" s="38">
        <v>27.818439999999999</v>
      </c>
      <c r="E560" s="38">
        <v>31.650279999999999</v>
      </c>
      <c r="F560" s="38">
        <v>35.729999999999997</v>
      </c>
      <c r="G560" s="38">
        <v>35.729999999999997</v>
      </c>
      <c r="H560" s="38">
        <v>386.68831</v>
      </c>
      <c r="I560" s="38">
        <v>33.055790000000002</v>
      </c>
      <c r="J560" s="38">
        <v>33.055790000000002</v>
      </c>
      <c r="K560" s="38">
        <v>33.055790000000002</v>
      </c>
      <c r="L560" s="38">
        <v>33.055790000000002</v>
      </c>
      <c r="M560" s="38">
        <v>246.24396999999999</v>
      </c>
      <c r="N560" s="38">
        <v>33.055790000000002</v>
      </c>
      <c r="O560" s="38">
        <v>33.055790000000002</v>
      </c>
      <c r="P560" s="38">
        <v>27.818439999999999</v>
      </c>
      <c r="R560" s="38">
        <v>35.729999999999997</v>
      </c>
      <c r="S560" s="38">
        <v>27.818439999999999</v>
      </c>
      <c r="V560" s="38">
        <v>35.729999999999997</v>
      </c>
    </row>
    <row r="561" spans="1:23" x14ac:dyDescent="0.35">
      <c r="A561" s="38" t="s">
        <v>1756</v>
      </c>
      <c r="B561" s="38" t="s">
        <v>1757</v>
      </c>
      <c r="C561" s="38" t="s">
        <v>939</v>
      </c>
      <c r="D561" s="38">
        <v>118.14695</v>
      </c>
      <c r="E561" s="38">
        <v>134.42106000000001</v>
      </c>
      <c r="F561" s="38">
        <v>99.668760000000006</v>
      </c>
      <c r="G561" s="38">
        <v>151.74794</v>
      </c>
      <c r="H561" s="38">
        <v>1642.2937199999999</v>
      </c>
      <c r="I561" s="38">
        <v>140.39035999999999</v>
      </c>
      <c r="J561" s="38">
        <v>140.39035999999999</v>
      </c>
      <c r="K561" s="38">
        <v>140.39035999999999</v>
      </c>
      <c r="L561" s="38">
        <v>140.39035999999999</v>
      </c>
      <c r="M561" s="38">
        <v>1045.8162600000001</v>
      </c>
      <c r="N561" s="38">
        <v>140.39035999999999</v>
      </c>
      <c r="O561" s="38">
        <v>140.39035999999999</v>
      </c>
      <c r="P561" s="38">
        <v>118.14695</v>
      </c>
      <c r="R561" s="38">
        <v>99.668760000000006</v>
      </c>
      <c r="S561" s="38">
        <v>118.14695</v>
      </c>
      <c r="V561" s="38">
        <v>99.668760000000006</v>
      </c>
    </row>
    <row r="562" spans="1:23" x14ac:dyDescent="0.35">
      <c r="A562" s="38" t="s">
        <v>682</v>
      </c>
      <c r="B562" s="38" t="s">
        <v>683</v>
      </c>
      <c r="C562" s="38" t="s">
        <v>913</v>
      </c>
      <c r="D562" s="38">
        <v>288.84167000000002</v>
      </c>
      <c r="E562" s="38">
        <v>328.62808000000001</v>
      </c>
      <c r="F562" s="38">
        <v>370.98824000000002</v>
      </c>
      <c r="G562" s="38">
        <v>370.98824000000002</v>
      </c>
      <c r="H562" s="38">
        <v>4015.0242400000002</v>
      </c>
      <c r="I562" s="38">
        <v>343.22161</v>
      </c>
      <c r="J562" s="38">
        <v>343.22161</v>
      </c>
      <c r="K562" s="38">
        <v>343.22161</v>
      </c>
      <c r="L562" s="38">
        <v>343.22161</v>
      </c>
      <c r="M562" s="38">
        <v>2556.7762899999998</v>
      </c>
      <c r="N562" s="38">
        <v>343.22161</v>
      </c>
      <c r="O562" s="38">
        <v>343.22161</v>
      </c>
      <c r="P562" s="38">
        <v>288.84167000000002</v>
      </c>
      <c r="Q562" s="38">
        <v>343.22161</v>
      </c>
      <c r="R562" s="38">
        <v>370.98824000000002</v>
      </c>
      <c r="S562" s="38">
        <v>288.84167000000002</v>
      </c>
      <c r="T562" s="38">
        <v>343.22161</v>
      </c>
      <c r="U562" s="38">
        <v>343.22161</v>
      </c>
      <c r="V562" s="38">
        <v>370.98824000000002</v>
      </c>
      <c r="W562" s="38">
        <v>328.62808000000001</v>
      </c>
    </row>
    <row r="563" spans="1:23" x14ac:dyDescent="0.35">
      <c r="A563" s="38" t="s">
        <v>1758</v>
      </c>
      <c r="B563" s="38" t="s">
        <v>1759</v>
      </c>
      <c r="C563" s="38" t="s">
        <v>913</v>
      </c>
      <c r="D563" s="38">
        <v>307.04635999999999</v>
      </c>
      <c r="E563" s="38">
        <v>349.34037000000001</v>
      </c>
      <c r="F563" s="38">
        <v>394.37034</v>
      </c>
      <c r="G563" s="38">
        <v>394.37034</v>
      </c>
      <c r="H563" s="38">
        <v>4268.0772699999998</v>
      </c>
      <c r="I563" s="38">
        <v>364.85368</v>
      </c>
      <c r="J563" s="38">
        <v>364.85368</v>
      </c>
      <c r="K563" s="38">
        <v>364.85368</v>
      </c>
      <c r="L563" s="38">
        <v>364.85368</v>
      </c>
      <c r="M563" s="38">
        <v>2717.9210200000002</v>
      </c>
      <c r="N563" s="38">
        <v>364.85368</v>
      </c>
      <c r="O563" s="38">
        <v>364.85368</v>
      </c>
      <c r="P563" s="38">
        <v>307.04635999999999</v>
      </c>
      <c r="Q563" s="38">
        <v>364.85368</v>
      </c>
      <c r="R563" s="38">
        <v>394.37034</v>
      </c>
      <c r="S563" s="38">
        <v>307.04635999999999</v>
      </c>
      <c r="T563" s="38">
        <v>364.85368</v>
      </c>
      <c r="U563" s="38">
        <v>364.85368</v>
      </c>
      <c r="V563" s="38">
        <v>394.37034</v>
      </c>
      <c r="W563" s="38">
        <v>349.34037000000001</v>
      </c>
    </row>
    <row r="564" spans="1:23" x14ac:dyDescent="0.35">
      <c r="A564" s="38" t="s">
        <v>1760</v>
      </c>
      <c r="B564" s="38" t="s">
        <v>1761</v>
      </c>
      <c r="C564" s="38" t="s">
        <v>1651</v>
      </c>
      <c r="D564" s="38">
        <v>6739.3335399999996</v>
      </c>
      <c r="E564" s="38">
        <v>7667.6410699999997</v>
      </c>
      <c r="F564" s="38">
        <v>8656</v>
      </c>
      <c r="G564" s="38">
        <v>8656</v>
      </c>
      <c r="H564" s="38">
        <v>93679.653659999996</v>
      </c>
      <c r="I564" s="38">
        <v>8008.1413599999996</v>
      </c>
      <c r="J564" s="38">
        <v>8008.1413599999996</v>
      </c>
      <c r="K564" s="38">
        <v>8008.1413599999996</v>
      </c>
      <c r="L564" s="38">
        <v>8008.1413599999996</v>
      </c>
      <c r="M564" s="38">
        <v>59655.410060000002</v>
      </c>
      <c r="N564" s="38">
        <v>8008.1413599999996</v>
      </c>
      <c r="O564" s="38">
        <v>8008.1413599999996</v>
      </c>
      <c r="P564" s="38">
        <v>6739.3335399999996</v>
      </c>
      <c r="R564" s="38">
        <v>8656</v>
      </c>
      <c r="S564" s="38">
        <v>6739.3335399999996</v>
      </c>
      <c r="U564" s="38">
        <v>8008.1413599999996</v>
      </c>
      <c r="V564" s="38">
        <v>8656</v>
      </c>
    </row>
    <row r="565" spans="1:23" x14ac:dyDescent="0.35">
      <c r="A565" s="38" t="s">
        <v>1762</v>
      </c>
      <c r="B565" s="38" t="s">
        <v>1763</v>
      </c>
      <c r="C565" s="38" t="s">
        <v>913</v>
      </c>
      <c r="D565" s="38">
        <v>54.170819999999999</v>
      </c>
      <c r="E565" s="38">
        <v>61.632559999999998</v>
      </c>
      <c r="F565" s="38">
        <v>69.576999999999998</v>
      </c>
      <c r="G565" s="38">
        <v>69.576999999999998</v>
      </c>
      <c r="H565" s="38">
        <v>752.99784</v>
      </c>
      <c r="I565" s="38">
        <v>64.369510000000005</v>
      </c>
      <c r="J565" s="38">
        <v>64.369510000000005</v>
      </c>
      <c r="K565" s="38">
        <v>64.369510000000005</v>
      </c>
      <c r="L565" s="38">
        <v>64.369510000000005</v>
      </c>
      <c r="M565" s="38">
        <v>479.51067999999998</v>
      </c>
      <c r="N565" s="38">
        <v>64.369510000000005</v>
      </c>
      <c r="O565" s="38">
        <v>64.369510000000005</v>
      </c>
      <c r="P565" s="38">
        <v>54.170819999999999</v>
      </c>
      <c r="Q565" s="38">
        <v>64.369510000000005</v>
      </c>
      <c r="R565" s="38">
        <v>69.576999999999998</v>
      </c>
      <c r="S565" s="38">
        <v>54.170819999999999</v>
      </c>
      <c r="T565" s="38">
        <v>64.369510000000005</v>
      </c>
      <c r="U565" s="38">
        <v>64.369510000000005</v>
      </c>
      <c r="V565" s="38">
        <v>69.576999999999998</v>
      </c>
      <c r="W565" s="38">
        <v>61.632559999999998</v>
      </c>
    </row>
    <row r="566" spans="1:23" x14ac:dyDescent="0.35">
      <c r="A566" s="38" t="s">
        <v>1764</v>
      </c>
      <c r="B566" s="38" t="s">
        <v>1765</v>
      </c>
      <c r="C566" s="38" t="s">
        <v>916</v>
      </c>
      <c r="D566" s="38">
        <v>14.951919999999999</v>
      </c>
      <c r="E566" s="38">
        <v>17.01146</v>
      </c>
      <c r="F566" s="38">
        <v>19.204239999999999</v>
      </c>
      <c r="G566" s="38">
        <v>19.204239999999999</v>
      </c>
      <c r="H566" s="38">
        <v>207.8381</v>
      </c>
      <c r="I566" s="38">
        <v>17.7669</v>
      </c>
      <c r="J566" s="38">
        <v>17.7669</v>
      </c>
      <c r="K566" s="38">
        <v>17.7669</v>
      </c>
      <c r="L566" s="38">
        <v>17.7669</v>
      </c>
      <c r="M566" s="38">
        <v>132.35176000000001</v>
      </c>
      <c r="N566" s="38">
        <v>17.7669</v>
      </c>
      <c r="O566" s="38">
        <v>17.7669</v>
      </c>
      <c r="P566" s="38">
        <v>14.951919999999999</v>
      </c>
      <c r="R566" s="38">
        <v>19.204239999999999</v>
      </c>
      <c r="S566" s="38">
        <v>14.951919999999999</v>
      </c>
      <c r="U566" s="38">
        <v>17.7669</v>
      </c>
      <c r="V566" s="38">
        <v>19.204239999999999</v>
      </c>
    </row>
    <row r="567" spans="1:23" x14ac:dyDescent="0.35">
      <c r="A567" s="38" t="s">
        <v>1766</v>
      </c>
      <c r="B567" s="38" t="s">
        <v>1767</v>
      </c>
      <c r="C567" s="38" t="s">
        <v>913</v>
      </c>
      <c r="D567" s="38">
        <v>127.1199</v>
      </c>
      <c r="E567" s="38">
        <v>144.62998999999999</v>
      </c>
      <c r="F567" s="38">
        <v>163.27279999999999</v>
      </c>
      <c r="G567" s="38">
        <v>163.27279999999999</v>
      </c>
      <c r="H567" s="38">
        <v>1767.0216399999999</v>
      </c>
      <c r="I567" s="38">
        <v>151.05264</v>
      </c>
      <c r="J567" s="38">
        <v>151.05264</v>
      </c>
      <c r="K567" s="38">
        <v>151.05264</v>
      </c>
      <c r="L567" s="38">
        <v>151.05264</v>
      </c>
      <c r="M567" s="38">
        <v>1125.2432799999999</v>
      </c>
      <c r="N567" s="38">
        <v>151.05264</v>
      </c>
      <c r="O567" s="38">
        <v>151.05264</v>
      </c>
      <c r="P567" s="38">
        <v>127.1199</v>
      </c>
      <c r="Q567" s="38">
        <v>151.05264</v>
      </c>
      <c r="R567" s="38">
        <v>163.27279999999999</v>
      </c>
      <c r="S567" s="38">
        <v>127.1199</v>
      </c>
      <c r="T567" s="38">
        <v>151.05264</v>
      </c>
      <c r="U567" s="38">
        <v>151.05264</v>
      </c>
      <c r="V567" s="38">
        <v>163.27279999999999</v>
      </c>
      <c r="W567" s="38">
        <v>144.62998999999999</v>
      </c>
    </row>
    <row r="568" spans="1:23" x14ac:dyDescent="0.35">
      <c r="A568" s="38" t="s">
        <v>1768</v>
      </c>
      <c r="B568" s="38" t="s">
        <v>1769</v>
      </c>
      <c r="C568" s="38" t="s">
        <v>1465</v>
      </c>
      <c r="D568" s="38">
        <v>698.55184999999994</v>
      </c>
      <c r="E568" s="38">
        <v>794.77367000000004</v>
      </c>
      <c r="F568" s="38">
        <v>897.22</v>
      </c>
      <c r="G568" s="38">
        <v>897.22</v>
      </c>
      <c r="H568" s="38">
        <v>9710.1731600000003</v>
      </c>
      <c r="I568" s="38">
        <v>830.06754000000001</v>
      </c>
      <c r="J568" s="38">
        <v>830.06754000000001</v>
      </c>
      <c r="K568" s="38">
        <v>830.06754000000001</v>
      </c>
      <c r="L568" s="38">
        <v>830.06754000000001</v>
      </c>
      <c r="M568" s="38">
        <v>6183.4596799999999</v>
      </c>
      <c r="N568" s="38">
        <v>830.06754000000001</v>
      </c>
      <c r="O568" s="38">
        <v>830.06754000000001</v>
      </c>
      <c r="P568" s="38">
        <v>698.55184999999994</v>
      </c>
      <c r="R568" s="38">
        <v>897.22</v>
      </c>
      <c r="S568" s="38">
        <v>698.55184999999994</v>
      </c>
      <c r="U568" s="38">
        <v>830.06754000000001</v>
      </c>
      <c r="V568" s="38">
        <v>897.22</v>
      </c>
    </row>
    <row r="569" spans="1:23" x14ac:dyDescent="0.35">
      <c r="A569" s="38" t="s">
        <v>1770</v>
      </c>
      <c r="B569" s="38" t="s">
        <v>1771</v>
      </c>
      <c r="C569" s="38" t="s">
        <v>1651</v>
      </c>
      <c r="D569" s="38">
        <v>3734.0392400000001</v>
      </c>
      <c r="E569" s="38">
        <v>4248.3833800000002</v>
      </c>
      <c r="F569" s="38">
        <v>4796</v>
      </c>
      <c r="G569" s="38">
        <v>4796</v>
      </c>
      <c r="H569" s="38">
        <v>51904.761890000002</v>
      </c>
      <c r="I569" s="38">
        <v>4437.0432000000001</v>
      </c>
      <c r="J569" s="38">
        <v>4437.0432000000001</v>
      </c>
      <c r="K569" s="38">
        <v>4437.0432000000001</v>
      </c>
      <c r="L569" s="38">
        <v>4437.0432000000001</v>
      </c>
      <c r="M569" s="38">
        <v>33053.066850000003</v>
      </c>
      <c r="N569" s="38">
        <v>4437.0432000000001</v>
      </c>
      <c r="O569" s="38">
        <v>4437.0432000000001</v>
      </c>
      <c r="P569" s="38">
        <v>3734.0392400000001</v>
      </c>
      <c r="R569" s="38">
        <v>4796</v>
      </c>
      <c r="S569" s="38">
        <v>3734.0392400000001</v>
      </c>
      <c r="V569" s="38">
        <v>4796</v>
      </c>
    </row>
    <row r="570" spans="1:23" x14ac:dyDescent="0.35">
      <c r="A570" s="38" t="s">
        <v>1772</v>
      </c>
      <c r="B570" s="38" t="s">
        <v>1773</v>
      </c>
      <c r="C570" s="38" t="s">
        <v>936</v>
      </c>
      <c r="D570" s="38">
        <v>101.91634000000001</v>
      </c>
      <c r="E570" s="38">
        <v>115.95477</v>
      </c>
      <c r="F570" s="38">
        <v>61.567999999999998</v>
      </c>
      <c r="G570" s="38">
        <v>130.90134</v>
      </c>
      <c r="H570" s="38">
        <v>1416.68119</v>
      </c>
      <c r="I570" s="38">
        <v>121.10402999999999</v>
      </c>
      <c r="J570" s="38">
        <v>121.10402999999999</v>
      </c>
      <c r="K570" s="38">
        <v>121.10402999999999</v>
      </c>
      <c r="L570" s="38">
        <v>121.10402999999999</v>
      </c>
      <c r="M570" s="38">
        <v>902.14570000000003</v>
      </c>
      <c r="N570" s="38">
        <v>121.10402999999999</v>
      </c>
      <c r="O570" s="38">
        <v>121.10402999999999</v>
      </c>
      <c r="P570" s="38">
        <v>101.91634000000001</v>
      </c>
      <c r="Q570" s="38">
        <v>121.10402999999999</v>
      </c>
      <c r="R570" s="38">
        <v>61.567999999999998</v>
      </c>
      <c r="S570" s="38">
        <v>101.91634000000001</v>
      </c>
      <c r="T570" s="38">
        <v>121.10402999999999</v>
      </c>
      <c r="V570" s="38">
        <v>61.567999999999998</v>
      </c>
      <c r="W570" s="38">
        <v>115.95477</v>
      </c>
    </row>
    <row r="571" spans="1:23" x14ac:dyDescent="0.35">
      <c r="A571" s="38" t="s">
        <v>1774</v>
      </c>
      <c r="B571" s="38" t="s">
        <v>1775</v>
      </c>
      <c r="C571" s="38" t="s">
        <v>936</v>
      </c>
      <c r="D571" s="38">
        <v>103.79051</v>
      </c>
      <c r="E571" s="38">
        <v>118.08711</v>
      </c>
      <c r="F571" s="38">
        <v>62.700200000000002</v>
      </c>
      <c r="G571" s="38">
        <v>133.30853999999999</v>
      </c>
      <c r="H571" s="38">
        <v>1442.7331300000001</v>
      </c>
      <c r="I571" s="38">
        <v>123.33105999999999</v>
      </c>
      <c r="J571" s="38">
        <v>123.33105999999999</v>
      </c>
      <c r="K571" s="38">
        <v>123.33105999999999</v>
      </c>
      <c r="L571" s="38">
        <v>123.33105999999999</v>
      </c>
      <c r="M571" s="38">
        <v>918.73563999999999</v>
      </c>
      <c r="N571" s="38">
        <v>123.33105999999999</v>
      </c>
      <c r="O571" s="38">
        <v>123.33105999999999</v>
      </c>
      <c r="P571" s="38">
        <v>103.79051</v>
      </c>
      <c r="Q571" s="38">
        <v>123.33105999999999</v>
      </c>
      <c r="R571" s="38">
        <v>62.700200000000002</v>
      </c>
      <c r="S571" s="38">
        <v>103.79051</v>
      </c>
      <c r="T571" s="38">
        <v>123.33105999999999</v>
      </c>
      <c r="V571" s="38">
        <v>62.700200000000002</v>
      </c>
      <c r="W571" s="38">
        <v>118.08711</v>
      </c>
    </row>
    <row r="572" spans="1:23" x14ac:dyDescent="0.35">
      <c r="A572" s="38" t="s">
        <v>409</v>
      </c>
      <c r="B572" s="38" t="s">
        <v>410</v>
      </c>
      <c r="C572" s="38" t="s">
        <v>936</v>
      </c>
      <c r="D572" s="38">
        <v>103.55345</v>
      </c>
      <c r="E572" s="38">
        <v>117.81739</v>
      </c>
      <c r="F572" s="38">
        <v>62.556989999999999</v>
      </c>
      <c r="G572" s="38">
        <v>133.00405000000001</v>
      </c>
      <c r="H572" s="38">
        <v>1439.4378200000001</v>
      </c>
      <c r="I572" s="38">
        <v>123.04935999999999</v>
      </c>
      <c r="J572" s="38">
        <v>123.04935999999999</v>
      </c>
      <c r="K572" s="38">
        <v>123.04935999999999</v>
      </c>
      <c r="L572" s="38">
        <v>123.04935999999999</v>
      </c>
      <c r="M572" s="38">
        <v>916.63716999999997</v>
      </c>
      <c r="N572" s="38">
        <v>123.04935999999999</v>
      </c>
      <c r="O572" s="38">
        <v>123.04935999999999</v>
      </c>
      <c r="P572" s="38">
        <v>103.55345</v>
      </c>
      <c r="Q572" s="38">
        <v>123.04935999999999</v>
      </c>
      <c r="R572" s="38">
        <v>62.556989999999999</v>
      </c>
      <c r="S572" s="38">
        <v>103.55345</v>
      </c>
      <c r="T572" s="38">
        <v>123.04935999999999</v>
      </c>
      <c r="V572" s="38">
        <v>62.556989999999999</v>
      </c>
      <c r="W572" s="38">
        <v>117.81739</v>
      </c>
    </row>
    <row r="573" spans="1:23" x14ac:dyDescent="0.35">
      <c r="A573" s="38" t="s">
        <v>412</v>
      </c>
      <c r="B573" s="38" t="s">
        <v>413</v>
      </c>
      <c r="C573" s="38" t="s">
        <v>936</v>
      </c>
      <c r="D573" s="38">
        <v>103.58839999999999</v>
      </c>
      <c r="E573" s="38">
        <v>117.85715</v>
      </c>
      <c r="F573" s="38">
        <v>62.578099999999999</v>
      </c>
      <c r="G573" s="38">
        <v>133.04893999999999</v>
      </c>
      <c r="H573" s="38">
        <v>1439.9236000000001</v>
      </c>
      <c r="I573" s="38">
        <v>123.09089</v>
      </c>
      <c r="J573" s="38">
        <v>123.09089</v>
      </c>
      <c r="K573" s="38">
        <v>123.09089</v>
      </c>
      <c r="L573" s="38">
        <v>123.09089</v>
      </c>
      <c r="M573" s="38">
        <v>916.94651999999996</v>
      </c>
      <c r="N573" s="38">
        <v>123.09089</v>
      </c>
      <c r="O573" s="38">
        <v>123.09089</v>
      </c>
      <c r="P573" s="38">
        <v>103.58839999999999</v>
      </c>
      <c r="Q573" s="38">
        <v>123.09089</v>
      </c>
      <c r="R573" s="38">
        <v>62.578099999999999</v>
      </c>
      <c r="S573" s="38">
        <v>103.58839999999999</v>
      </c>
      <c r="T573" s="38">
        <v>123.09089</v>
      </c>
      <c r="V573" s="38">
        <v>62.578099999999999</v>
      </c>
      <c r="W573" s="38">
        <v>117.85715</v>
      </c>
    </row>
    <row r="574" spans="1:23" x14ac:dyDescent="0.35">
      <c r="A574" s="38" t="s">
        <v>415</v>
      </c>
      <c r="B574" s="38" t="s">
        <v>416</v>
      </c>
      <c r="C574" s="38" t="s">
        <v>936</v>
      </c>
      <c r="D574" s="38">
        <v>116.00509</v>
      </c>
      <c r="E574" s="38">
        <v>131.98418000000001</v>
      </c>
      <c r="F574" s="38">
        <v>66.688149999999993</v>
      </c>
      <c r="G574" s="38">
        <v>148.99694</v>
      </c>
      <c r="H574" s="38">
        <v>1612.5209600000001</v>
      </c>
      <c r="I574" s="38">
        <v>137.84524999999999</v>
      </c>
      <c r="J574" s="38">
        <v>137.84524999999999</v>
      </c>
      <c r="K574" s="38">
        <v>137.84524999999999</v>
      </c>
      <c r="L574" s="38">
        <v>137.84524999999999</v>
      </c>
      <c r="M574" s="38">
        <v>1026.8569</v>
      </c>
      <c r="N574" s="38">
        <v>137.84524999999999</v>
      </c>
      <c r="O574" s="38">
        <v>137.84524999999999</v>
      </c>
      <c r="P574" s="38">
        <v>116.00509</v>
      </c>
      <c r="Q574" s="38">
        <v>137.84524999999999</v>
      </c>
      <c r="R574" s="38">
        <v>66.688149999999993</v>
      </c>
      <c r="S574" s="38">
        <v>116.00509</v>
      </c>
      <c r="T574" s="38">
        <v>137.84524999999999</v>
      </c>
      <c r="V574" s="38">
        <v>66.688149999999993</v>
      </c>
      <c r="W574" s="38">
        <v>131.98418000000001</v>
      </c>
    </row>
    <row r="575" spans="1:23" x14ac:dyDescent="0.35">
      <c r="A575" s="38" t="s">
        <v>418</v>
      </c>
      <c r="B575" s="38" t="s">
        <v>419</v>
      </c>
      <c r="C575" s="38" t="s">
        <v>936</v>
      </c>
      <c r="D575" s="38">
        <v>116.12094</v>
      </c>
      <c r="E575" s="38">
        <v>132.11599000000001</v>
      </c>
      <c r="F575" s="38">
        <v>66.754750000000001</v>
      </c>
      <c r="G575" s="38">
        <v>149.14573999999999</v>
      </c>
      <c r="H575" s="38">
        <v>1614.1313500000001</v>
      </c>
      <c r="I575" s="38">
        <v>137.98291</v>
      </c>
      <c r="J575" s="38">
        <v>137.98291</v>
      </c>
      <c r="K575" s="38">
        <v>137.98291</v>
      </c>
      <c r="L575" s="38">
        <v>137.98291</v>
      </c>
      <c r="M575" s="38">
        <v>1027.8824</v>
      </c>
      <c r="N575" s="38">
        <v>137.98291</v>
      </c>
      <c r="O575" s="38">
        <v>137.98291</v>
      </c>
      <c r="P575" s="38">
        <v>116.12094</v>
      </c>
      <c r="Q575" s="38">
        <v>137.98291</v>
      </c>
      <c r="R575" s="38">
        <v>66.754750000000001</v>
      </c>
      <c r="S575" s="38">
        <v>116.12094</v>
      </c>
      <c r="T575" s="38">
        <v>137.98291</v>
      </c>
      <c r="V575" s="38">
        <v>66.754750000000001</v>
      </c>
      <c r="W575" s="38">
        <v>132.11599000000001</v>
      </c>
    </row>
    <row r="576" spans="1:23" x14ac:dyDescent="0.35">
      <c r="A576" s="38" t="s">
        <v>1776</v>
      </c>
      <c r="B576" s="38" t="s">
        <v>1777</v>
      </c>
      <c r="C576" s="38" t="s">
        <v>936</v>
      </c>
      <c r="D576" s="38">
        <v>105.99458</v>
      </c>
      <c r="E576" s="38">
        <v>120.59477</v>
      </c>
      <c r="F576" s="38">
        <v>64.031679999999994</v>
      </c>
      <c r="G576" s="38">
        <v>136.13943</v>
      </c>
      <c r="H576" s="38">
        <v>1473.3704700000001</v>
      </c>
      <c r="I576" s="38">
        <v>125.95007</v>
      </c>
      <c r="J576" s="38">
        <v>125.95007</v>
      </c>
      <c r="K576" s="38">
        <v>125.95007</v>
      </c>
      <c r="L576" s="38">
        <v>125.95007</v>
      </c>
      <c r="M576" s="38">
        <v>938.24557000000004</v>
      </c>
      <c r="N576" s="38">
        <v>125.95007</v>
      </c>
      <c r="O576" s="38">
        <v>125.95007</v>
      </c>
      <c r="P576" s="38">
        <v>105.99458</v>
      </c>
      <c r="Q576" s="38">
        <v>125.95007</v>
      </c>
      <c r="R576" s="38">
        <v>64.031679999999994</v>
      </c>
      <c r="S576" s="38">
        <v>105.99458</v>
      </c>
      <c r="T576" s="38">
        <v>125.95007</v>
      </c>
      <c r="V576" s="38">
        <v>64.031679999999994</v>
      </c>
      <c r="W576" s="38">
        <v>120.59477</v>
      </c>
    </row>
    <row r="577" spans="1:23" x14ac:dyDescent="0.35">
      <c r="A577" s="38" t="s">
        <v>421</v>
      </c>
      <c r="B577" s="38" t="s">
        <v>422</v>
      </c>
      <c r="C577" s="38" t="s">
        <v>923</v>
      </c>
      <c r="D577" s="38">
        <v>5.4136699999999998</v>
      </c>
      <c r="E577" s="38">
        <v>6.1593600000000004</v>
      </c>
      <c r="F577" s="38">
        <v>3.0506600000000001</v>
      </c>
      <c r="G577" s="38">
        <v>6.9533100000000001</v>
      </c>
      <c r="H577" s="38">
        <v>75.252260000000007</v>
      </c>
      <c r="I577" s="38">
        <v>6.4328799999999999</v>
      </c>
      <c r="J577" s="38">
        <v>6.4328799999999999</v>
      </c>
      <c r="K577" s="38">
        <v>6.4328799999999999</v>
      </c>
      <c r="L577" s="38">
        <v>6.4328799999999999</v>
      </c>
      <c r="M577" s="38">
        <v>47.9208</v>
      </c>
      <c r="N577" s="38">
        <v>6.4328799999999999</v>
      </c>
      <c r="O577" s="38">
        <v>6.4328799999999999</v>
      </c>
      <c r="P577" s="38">
        <v>5.4136699999999998</v>
      </c>
      <c r="Q577" s="38">
        <v>6.4328799999999999</v>
      </c>
      <c r="R577" s="38">
        <v>3.0506600000000001</v>
      </c>
      <c r="S577" s="38">
        <v>5.4136699999999998</v>
      </c>
      <c r="T577" s="38">
        <v>6.4328799999999999</v>
      </c>
      <c r="V577" s="38">
        <v>3.0506600000000001</v>
      </c>
      <c r="W577" s="38">
        <v>6.1593600000000004</v>
      </c>
    </row>
    <row r="578" spans="1:23" x14ac:dyDescent="0.35">
      <c r="A578" s="38" t="s">
        <v>1778</v>
      </c>
      <c r="B578" s="38" t="s">
        <v>1779</v>
      </c>
      <c r="C578" s="38" t="s">
        <v>936</v>
      </c>
      <c r="D578" s="38">
        <v>9.1479300000000006</v>
      </c>
      <c r="E578" s="38">
        <v>10.408010000000001</v>
      </c>
      <c r="F578" s="38">
        <v>5.15496</v>
      </c>
      <c r="G578" s="38">
        <v>11.749599999999999</v>
      </c>
      <c r="H578" s="38">
        <v>127.16015</v>
      </c>
      <c r="I578" s="38">
        <v>10.870200000000001</v>
      </c>
      <c r="J578" s="38">
        <v>10.870200000000001</v>
      </c>
      <c r="K578" s="38">
        <v>10.870200000000001</v>
      </c>
      <c r="L578" s="38">
        <v>10.870200000000001</v>
      </c>
      <c r="M578" s="38">
        <v>80.97587</v>
      </c>
      <c r="N578" s="38">
        <v>10.870200000000001</v>
      </c>
      <c r="O578" s="38">
        <v>10.870200000000001</v>
      </c>
      <c r="P578" s="38">
        <v>9.1479300000000006</v>
      </c>
      <c r="Q578" s="38">
        <v>10.870200000000001</v>
      </c>
      <c r="R578" s="38">
        <v>5.15496</v>
      </c>
      <c r="S578" s="38">
        <v>9.1479300000000006</v>
      </c>
      <c r="T578" s="38">
        <v>10.870200000000001</v>
      </c>
      <c r="V578" s="38">
        <v>5.15496</v>
      </c>
      <c r="W578" s="38">
        <v>10.408010000000001</v>
      </c>
    </row>
    <row r="579" spans="1:23" x14ac:dyDescent="0.35">
      <c r="A579" s="38" t="s">
        <v>424</v>
      </c>
      <c r="B579" s="38" t="s">
        <v>425</v>
      </c>
      <c r="C579" s="38" t="s">
        <v>936</v>
      </c>
      <c r="D579" s="38">
        <v>7.9394600000000004</v>
      </c>
      <c r="E579" s="38">
        <v>9.03308</v>
      </c>
      <c r="F579" s="38">
        <v>4.4739800000000001</v>
      </c>
      <c r="G579" s="38">
        <v>10.19744</v>
      </c>
      <c r="H579" s="38">
        <v>110.36194</v>
      </c>
      <c r="I579" s="38">
        <v>9.4342199999999998</v>
      </c>
      <c r="J579" s="38">
        <v>9.4342199999999998</v>
      </c>
      <c r="K579" s="38">
        <v>9.4342199999999998</v>
      </c>
      <c r="L579" s="38">
        <v>9.4342199999999998</v>
      </c>
      <c r="M579" s="38">
        <v>70.278720000000007</v>
      </c>
      <c r="N579" s="38">
        <v>9.4342199999999998</v>
      </c>
      <c r="O579" s="38">
        <v>9.4342199999999998</v>
      </c>
      <c r="P579" s="38">
        <v>7.9394600000000004</v>
      </c>
      <c r="Q579" s="38">
        <v>9.4342199999999998</v>
      </c>
      <c r="R579" s="38">
        <v>4.4739800000000001</v>
      </c>
      <c r="S579" s="38">
        <v>7.9394600000000004</v>
      </c>
      <c r="T579" s="38">
        <v>9.4342199999999998</v>
      </c>
      <c r="V579" s="38">
        <v>4.4739800000000001</v>
      </c>
      <c r="W579" s="38">
        <v>9.03308</v>
      </c>
    </row>
    <row r="580" spans="1:23" x14ac:dyDescent="0.35">
      <c r="A580" s="38" t="s">
        <v>1780</v>
      </c>
      <c r="B580" s="38" t="s">
        <v>1781</v>
      </c>
      <c r="C580" s="38" t="s">
        <v>936</v>
      </c>
      <c r="D580" s="38">
        <v>9.1831700000000005</v>
      </c>
      <c r="E580" s="38">
        <v>10.4481</v>
      </c>
      <c r="F580" s="38">
        <v>5.1748200000000004</v>
      </c>
      <c r="G580" s="38">
        <v>11.79486</v>
      </c>
      <c r="H580" s="38">
        <v>127.65</v>
      </c>
      <c r="I580" s="38">
        <v>10.91207</v>
      </c>
      <c r="J580" s="38">
        <v>10.91207</v>
      </c>
      <c r="K580" s="38">
        <v>10.91207</v>
      </c>
      <c r="L580" s="38">
        <v>10.91207</v>
      </c>
      <c r="M580" s="38">
        <v>81.287809999999993</v>
      </c>
      <c r="N580" s="38">
        <v>10.91207</v>
      </c>
      <c r="O580" s="38">
        <v>10.91207</v>
      </c>
      <c r="P580" s="38">
        <v>9.1831700000000005</v>
      </c>
      <c r="Q580" s="38">
        <v>10.91207</v>
      </c>
      <c r="R580" s="38">
        <v>5.1748200000000004</v>
      </c>
      <c r="S580" s="38">
        <v>9.1831700000000005</v>
      </c>
      <c r="T580" s="38">
        <v>10.91207</v>
      </c>
      <c r="V580" s="38">
        <v>5.1748200000000004</v>
      </c>
    </row>
    <row r="581" spans="1:23" x14ac:dyDescent="0.35">
      <c r="A581" s="38" t="s">
        <v>1782</v>
      </c>
      <c r="B581" s="38" t="s">
        <v>1783</v>
      </c>
      <c r="C581" s="38" t="s">
        <v>936</v>
      </c>
      <c r="D581" s="38">
        <v>8.0438600000000005</v>
      </c>
      <c r="E581" s="38">
        <v>9.1518599999999992</v>
      </c>
      <c r="F581" s="38">
        <v>4.5328099999999996</v>
      </c>
      <c r="G581" s="38">
        <v>10.331530000000001</v>
      </c>
      <c r="H581" s="38">
        <v>111.81313</v>
      </c>
      <c r="I581" s="38">
        <v>9.5582700000000003</v>
      </c>
      <c r="J581" s="38">
        <v>9.5582700000000003</v>
      </c>
      <c r="K581" s="38">
        <v>9.5582700000000003</v>
      </c>
      <c r="L581" s="38">
        <v>9.5582700000000003</v>
      </c>
      <c r="M581" s="38">
        <v>71.202849999999998</v>
      </c>
      <c r="N581" s="38">
        <v>9.5582700000000003</v>
      </c>
      <c r="O581" s="38">
        <v>9.5582700000000003</v>
      </c>
      <c r="P581" s="38">
        <v>8.0438600000000005</v>
      </c>
      <c r="Q581" s="38">
        <v>9.5582700000000003</v>
      </c>
      <c r="R581" s="38">
        <v>4.5328099999999996</v>
      </c>
      <c r="S581" s="38">
        <v>8.0438600000000005</v>
      </c>
      <c r="T581" s="38">
        <v>9.5582700000000003</v>
      </c>
      <c r="V581" s="38">
        <v>4.5328099999999996</v>
      </c>
      <c r="W581" s="38">
        <v>9.1518599999999992</v>
      </c>
    </row>
    <row r="582" spans="1:23" x14ac:dyDescent="0.35">
      <c r="A582" s="38" t="s">
        <v>427</v>
      </c>
      <c r="B582" s="38" t="s">
        <v>428</v>
      </c>
      <c r="C582" s="38" t="s">
        <v>936</v>
      </c>
      <c r="D582" s="38">
        <v>14.47245</v>
      </c>
      <c r="E582" s="38">
        <v>16.465949999999999</v>
      </c>
      <c r="F582" s="38">
        <v>8.1553900000000006</v>
      </c>
      <c r="G582" s="38">
        <v>18.588419999999999</v>
      </c>
      <c r="H582" s="38">
        <v>201.17332999999999</v>
      </c>
      <c r="I582" s="38">
        <v>17.19717</v>
      </c>
      <c r="J582" s="38">
        <v>17.19717</v>
      </c>
      <c r="K582" s="38">
        <v>17.19717</v>
      </c>
      <c r="L582" s="38">
        <v>17.19717</v>
      </c>
      <c r="M582" s="38">
        <v>128.10762</v>
      </c>
      <c r="N582" s="38">
        <v>17.19717</v>
      </c>
      <c r="O582" s="38">
        <v>17.19717</v>
      </c>
      <c r="P582" s="38">
        <v>14.47245</v>
      </c>
      <c r="Q582" s="38">
        <v>17.19717</v>
      </c>
      <c r="R582" s="38">
        <v>8.1553900000000006</v>
      </c>
      <c r="S582" s="38">
        <v>14.47245</v>
      </c>
      <c r="T582" s="38">
        <v>17.19717</v>
      </c>
      <c r="V582" s="38">
        <v>8.1553900000000006</v>
      </c>
      <c r="W582" s="38">
        <v>16.465949999999999</v>
      </c>
    </row>
    <row r="583" spans="1:23" x14ac:dyDescent="0.35">
      <c r="A583" s="38" t="s">
        <v>1784</v>
      </c>
      <c r="B583" s="38" t="s">
        <v>1785</v>
      </c>
      <c r="C583" s="38" t="s">
        <v>910</v>
      </c>
      <c r="D583" s="38">
        <v>7863.5417900000002</v>
      </c>
      <c r="E583" s="38">
        <v>8946.7030500000001</v>
      </c>
      <c r="F583" s="38">
        <v>8897.5600900000009</v>
      </c>
      <c r="G583" s="38">
        <v>10099.933069999999</v>
      </c>
      <c r="H583" s="38">
        <v>109306.63498</v>
      </c>
      <c r="I583" s="38">
        <v>9344.0032100000008</v>
      </c>
      <c r="J583" s="38">
        <v>9344.0032100000008</v>
      </c>
      <c r="K583" s="38">
        <v>9344.0032100000008</v>
      </c>
      <c r="L583" s="38">
        <v>9344.0032100000008</v>
      </c>
      <c r="M583" s="38">
        <v>69606.706229999996</v>
      </c>
      <c r="N583" s="38">
        <v>9344.0032100000008</v>
      </c>
      <c r="O583" s="38">
        <v>9344.0032100000008</v>
      </c>
      <c r="P583" s="38">
        <v>7863.5417900000002</v>
      </c>
      <c r="Q583" s="38">
        <v>9344.0032100000008</v>
      </c>
      <c r="R583" s="38">
        <v>8897.5600900000009</v>
      </c>
      <c r="S583" s="38">
        <v>7863.5417900000002</v>
      </c>
      <c r="T583" s="38">
        <v>9344.0032100000008</v>
      </c>
      <c r="V583" s="38">
        <v>8897.5600900000009</v>
      </c>
      <c r="W583" s="38">
        <v>8946.7030500000001</v>
      </c>
    </row>
    <row r="584" spans="1:23" x14ac:dyDescent="0.35">
      <c r="A584" s="38" t="s">
        <v>1786</v>
      </c>
      <c r="B584" s="38" t="s">
        <v>1787</v>
      </c>
      <c r="C584" s="38" t="s">
        <v>936</v>
      </c>
      <c r="D584" s="38">
        <v>9.8239999999999998</v>
      </c>
      <c r="E584" s="38">
        <v>11.177210000000001</v>
      </c>
      <c r="F584" s="38">
        <v>5.5359400000000001</v>
      </c>
      <c r="G584" s="38">
        <v>12.617940000000001</v>
      </c>
      <c r="H584" s="38">
        <v>136.55784</v>
      </c>
      <c r="I584" s="38">
        <v>11.673550000000001</v>
      </c>
      <c r="J584" s="38">
        <v>11.673550000000001</v>
      </c>
      <c r="K584" s="38">
        <v>11.673550000000001</v>
      </c>
      <c r="L584" s="38">
        <v>11.673550000000001</v>
      </c>
      <c r="M584" s="38">
        <v>86.960329999999999</v>
      </c>
      <c r="N584" s="38">
        <v>11.673550000000001</v>
      </c>
      <c r="O584" s="38">
        <v>11.673550000000001</v>
      </c>
      <c r="P584" s="38">
        <v>9.8239999999999998</v>
      </c>
      <c r="Q584" s="38">
        <v>11.673550000000001</v>
      </c>
      <c r="R584" s="38">
        <v>5.5359400000000001</v>
      </c>
      <c r="S584" s="38">
        <v>9.8239999999999998</v>
      </c>
      <c r="T584" s="38">
        <v>11.673550000000001</v>
      </c>
      <c r="V584" s="38">
        <v>5.5359400000000001</v>
      </c>
      <c r="W584" s="38">
        <v>11.177210000000001</v>
      </c>
    </row>
    <row r="585" spans="1:23" x14ac:dyDescent="0.35">
      <c r="A585" s="38" t="s">
        <v>1788</v>
      </c>
      <c r="B585" s="38" t="s">
        <v>1789</v>
      </c>
      <c r="C585" s="38" t="s">
        <v>913</v>
      </c>
      <c r="D585" s="38">
        <v>5555.6330600000001</v>
      </c>
      <c r="E585" s="38">
        <v>5717.9555300000002</v>
      </c>
      <c r="F585" s="38">
        <v>6455</v>
      </c>
      <c r="G585" s="38">
        <v>6722.3159999999998</v>
      </c>
      <c r="H585" s="38">
        <v>69859.307339999999</v>
      </c>
      <c r="I585" s="38">
        <v>6439</v>
      </c>
      <c r="J585" s="38">
        <v>5971.8752899999999</v>
      </c>
      <c r="K585" s="38">
        <v>5971.8752899999999</v>
      </c>
      <c r="L585" s="38">
        <v>5971.8752899999999</v>
      </c>
      <c r="M585" s="38">
        <v>44486.560989999998</v>
      </c>
      <c r="N585" s="38">
        <v>5971.8752899999999</v>
      </c>
      <c r="O585" s="38">
        <v>5971.8752899999999</v>
      </c>
      <c r="P585" s="38">
        <v>5025.6929300000002</v>
      </c>
      <c r="Q585" s="38">
        <v>7551.35</v>
      </c>
      <c r="R585" s="38">
        <v>6722.3159999999998</v>
      </c>
      <c r="S585" s="38">
        <v>5555.6330600000001</v>
      </c>
      <c r="T585" s="38">
        <v>6439</v>
      </c>
      <c r="V585" s="38">
        <v>7946.7767999999996</v>
      </c>
      <c r="W585" s="38">
        <v>5717.9555300000002</v>
      </c>
    </row>
    <row r="586" spans="1:23" x14ac:dyDescent="0.35">
      <c r="A586" s="38" t="s">
        <v>1790</v>
      </c>
      <c r="B586" s="38" t="s">
        <v>1791</v>
      </c>
      <c r="C586" s="38" t="s">
        <v>923</v>
      </c>
      <c r="D586" s="38">
        <v>21756.462159999999</v>
      </c>
      <c r="E586" s="38">
        <v>24753.29967</v>
      </c>
      <c r="F586" s="38">
        <v>31017.84</v>
      </c>
      <c r="G586" s="38">
        <v>27944</v>
      </c>
      <c r="H586" s="38">
        <v>302424.24235000001</v>
      </c>
      <c r="I586" s="38">
        <v>25852.530289999999</v>
      </c>
      <c r="J586" s="38">
        <v>25852.530289999999</v>
      </c>
      <c r="K586" s="38">
        <v>25852.530289999999</v>
      </c>
      <c r="L586" s="38">
        <v>25852.530289999999</v>
      </c>
      <c r="M586" s="38">
        <v>192584.42452</v>
      </c>
      <c r="N586" s="38">
        <v>25852.530289999999</v>
      </c>
      <c r="O586" s="38">
        <v>25852.530289999999</v>
      </c>
      <c r="P586" s="38">
        <v>21756.462159999999</v>
      </c>
      <c r="Q586" s="38">
        <v>25852.530289999999</v>
      </c>
      <c r="R586" s="38">
        <v>31017.84</v>
      </c>
      <c r="S586" s="38">
        <v>21756.462159999999</v>
      </c>
      <c r="T586" s="38">
        <v>25852.530289999999</v>
      </c>
      <c r="V586" s="38">
        <v>31017.84</v>
      </c>
      <c r="W586" s="38">
        <v>24753.29967</v>
      </c>
    </row>
    <row r="587" spans="1:23" x14ac:dyDescent="0.35">
      <c r="A587" s="38" t="s">
        <v>1792</v>
      </c>
      <c r="B587" s="38" t="s">
        <v>1793</v>
      </c>
      <c r="C587" s="38" t="s">
        <v>923</v>
      </c>
      <c r="D587" s="38">
        <v>487.78728999999998</v>
      </c>
      <c r="E587" s="38">
        <v>554.97740999999996</v>
      </c>
      <c r="F587" s="38">
        <v>331.1574</v>
      </c>
      <c r="G587" s="38">
        <v>626.51400000000001</v>
      </c>
      <c r="H587" s="38">
        <v>6780.4545500000004</v>
      </c>
      <c r="I587" s="38">
        <v>579.62252999999998</v>
      </c>
      <c r="J587" s="38">
        <v>579.62252999999998</v>
      </c>
      <c r="K587" s="38">
        <v>579.62252999999998</v>
      </c>
      <c r="L587" s="38">
        <v>579.62252999999998</v>
      </c>
      <c r="M587" s="38">
        <v>4317.8084099999996</v>
      </c>
      <c r="N587" s="38">
        <v>579.62252999999998</v>
      </c>
      <c r="O587" s="38">
        <v>579.62252999999998</v>
      </c>
      <c r="P587" s="38">
        <v>487.78728999999998</v>
      </c>
      <c r="Q587" s="38">
        <v>579.62252999999998</v>
      </c>
      <c r="R587" s="38">
        <v>331.1574</v>
      </c>
      <c r="S587" s="38">
        <v>487.78728999999998</v>
      </c>
      <c r="T587" s="38">
        <v>579.62252999999998</v>
      </c>
      <c r="U587" s="38">
        <v>579.62252999999998</v>
      </c>
      <c r="V587" s="38">
        <v>331.1574</v>
      </c>
      <c r="W587" s="38">
        <v>554.97740999999996</v>
      </c>
    </row>
    <row r="588" spans="1:23" x14ac:dyDescent="0.35">
      <c r="A588" s="38" t="s">
        <v>430</v>
      </c>
      <c r="B588" s="38" t="s">
        <v>431</v>
      </c>
      <c r="C588" s="38" t="s">
        <v>936</v>
      </c>
      <c r="D588" s="38">
        <v>113.80955</v>
      </c>
      <c r="E588" s="38">
        <v>129.48621</v>
      </c>
      <c r="F588" s="38">
        <v>85.849980000000002</v>
      </c>
      <c r="G588" s="38">
        <v>146.17697999999999</v>
      </c>
      <c r="H588" s="38">
        <v>1582.002</v>
      </c>
      <c r="I588" s="38">
        <v>135.23635999999999</v>
      </c>
      <c r="J588" s="38">
        <v>135.23635999999999</v>
      </c>
      <c r="K588" s="38">
        <v>135.23635999999999</v>
      </c>
      <c r="L588" s="38">
        <v>135.23635999999999</v>
      </c>
      <c r="M588" s="38">
        <v>1007.42236</v>
      </c>
      <c r="N588" s="38">
        <v>135.23635999999999</v>
      </c>
      <c r="O588" s="38">
        <v>135.23635999999999</v>
      </c>
      <c r="P588" s="38">
        <v>113.80955</v>
      </c>
      <c r="Q588" s="38">
        <v>135.23635999999999</v>
      </c>
      <c r="R588" s="38">
        <v>85.849980000000002</v>
      </c>
      <c r="S588" s="38">
        <v>113.80955</v>
      </c>
      <c r="V588" s="38">
        <v>85.849980000000002</v>
      </c>
      <c r="W588" s="38">
        <v>129.48621</v>
      </c>
    </row>
    <row r="589" spans="1:23" x14ac:dyDescent="0.35">
      <c r="A589" s="38" t="s">
        <v>1794</v>
      </c>
      <c r="B589" s="38" t="s">
        <v>1795</v>
      </c>
      <c r="C589" s="38" t="s">
        <v>936</v>
      </c>
      <c r="D589" s="38">
        <v>6512.0388000000003</v>
      </c>
      <c r="E589" s="38">
        <v>7409.0376800000004</v>
      </c>
      <c r="F589" s="38">
        <v>9284.1095299999997</v>
      </c>
      <c r="G589" s="38">
        <v>8364.0626400000001</v>
      </c>
      <c r="H589" s="38">
        <v>90520.158420000007</v>
      </c>
      <c r="I589" s="38">
        <v>7738.0540600000004</v>
      </c>
      <c r="J589" s="38">
        <v>7738.0540600000004</v>
      </c>
      <c r="K589" s="38">
        <v>7738.0540600000004</v>
      </c>
      <c r="L589" s="38">
        <v>7738.0540600000004</v>
      </c>
      <c r="M589" s="38">
        <v>57643.436520000003</v>
      </c>
      <c r="N589" s="38">
        <v>7738.0540600000004</v>
      </c>
      <c r="O589" s="38">
        <v>7738.0540600000004</v>
      </c>
      <c r="P589" s="38">
        <v>6512.0388000000003</v>
      </c>
      <c r="Q589" s="38">
        <v>7738.0540600000004</v>
      </c>
      <c r="R589" s="38">
        <v>9284.1095299999997</v>
      </c>
      <c r="S589" s="38">
        <v>6512.0388000000003</v>
      </c>
      <c r="T589" s="38">
        <v>7738.0540600000004</v>
      </c>
      <c r="U589" s="38">
        <v>7738.0540600000004</v>
      </c>
      <c r="V589" s="38">
        <v>9284.1095299999997</v>
      </c>
      <c r="W589" s="38">
        <v>7409.0376800000004</v>
      </c>
    </row>
    <row r="590" spans="1:23" x14ac:dyDescent="0.35">
      <c r="A590" s="38" t="s">
        <v>1796</v>
      </c>
      <c r="B590" s="38" t="s">
        <v>1797</v>
      </c>
      <c r="C590" s="38" t="s">
        <v>923</v>
      </c>
      <c r="D590" s="38">
        <v>43.571240000000003</v>
      </c>
      <c r="E590" s="38">
        <v>49.572940000000003</v>
      </c>
      <c r="F590" s="38">
        <v>32.867100000000001</v>
      </c>
      <c r="G590" s="38">
        <v>55.962899999999998</v>
      </c>
      <c r="H590" s="38">
        <v>605.65909999999997</v>
      </c>
      <c r="I590" s="38">
        <v>51.774360000000001</v>
      </c>
      <c r="J590" s="38">
        <v>51.774360000000001</v>
      </c>
      <c r="K590" s="38">
        <v>51.774360000000001</v>
      </c>
      <c r="L590" s="38">
        <v>51.774360000000001</v>
      </c>
      <c r="M590" s="38">
        <v>385.68504000000001</v>
      </c>
      <c r="N590" s="38">
        <v>51.774360000000001</v>
      </c>
      <c r="O590" s="38">
        <v>51.774360000000001</v>
      </c>
      <c r="P590" s="38">
        <v>43.571240000000003</v>
      </c>
      <c r="Q590" s="38">
        <v>51.774360000000001</v>
      </c>
      <c r="R590" s="38">
        <v>32.867100000000001</v>
      </c>
      <c r="S590" s="38">
        <v>43.571240000000003</v>
      </c>
      <c r="T590" s="38">
        <v>51.774360000000001</v>
      </c>
      <c r="V590" s="38">
        <v>32.867100000000001</v>
      </c>
      <c r="W590" s="38">
        <v>49.572940000000003</v>
      </c>
    </row>
    <row r="591" spans="1:23" x14ac:dyDescent="0.35">
      <c r="A591" s="38" t="s">
        <v>1798</v>
      </c>
      <c r="B591" s="38" t="s">
        <v>1799</v>
      </c>
      <c r="C591" s="38" t="s">
        <v>913</v>
      </c>
      <c r="D591" s="38">
        <v>14.78511</v>
      </c>
      <c r="E591" s="38">
        <v>16.821680000000001</v>
      </c>
      <c r="F591" s="38">
        <v>18.989999999999998</v>
      </c>
      <c r="G591" s="38">
        <v>18.989999999999998</v>
      </c>
      <c r="H591" s="38">
        <v>205.51947999999999</v>
      </c>
      <c r="I591" s="38">
        <v>17.56869</v>
      </c>
      <c r="J591" s="38">
        <v>17.56869</v>
      </c>
      <c r="K591" s="38">
        <v>17.56869</v>
      </c>
      <c r="L591" s="38">
        <v>17.56869</v>
      </c>
      <c r="M591" s="38">
        <v>130.87526</v>
      </c>
      <c r="N591" s="38">
        <v>17.56869</v>
      </c>
      <c r="O591" s="38">
        <v>17.56869</v>
      </c>
      <c r="P591" s="38">
        <v>14.78511</v>
      </c>
      <c r="Q591" s="38">
        <v>17.56869</v>
      </c>
      <c r="R591" s="38">
        <v>18.989999999999998</v>
      </c>
      <c r="S591" s="38">
        <v>14.78511</v>
      </c>
      <c r="T591" s="38">
        <v>17.56869</v>
      </c>
      <c r="U591" s="38">
        <v>17.56869</v>
      </c>
      <c r="V591" s="38">
        <v>18.989999999999998</v>
      </c>
      <c r="W591" s="38">
        <v>16.821680000000001</v>
      </c>
    </row>
    <row r="592" spans="1:23" x14ac:dyDescent="0.35">
      <c r="A592" s="38" t="s">
        <v>1800</v>
      </c>
      <c r="B592" s="38" t="s">
        <v>1801</v>
      </c>
      <c r="C592" s="38" t="s">
        <v>913</v>
      </c>
      <c r="D592" s="38">
        <v>27.42136</v>
      </c>
      <c r="E592" s="38">
        <v>31.198509999999999</v>
      </c>
      <c r="F592" s="38">
        <v>35.22</v>
      </c>
      <c r="G592" s="38">
        <v>35.22</v>
      </c>
      <c r="H592" s="38">
        <v>381.16883000000001</v>
      </c>
      <c r="I592" s="38">
        <v>32.583959999999998</v>
      </c>
      <c r="J592" s="38">
        <v>32.583959999999998</v>
      </c>
      <c r="K592" s="38">
        <v>32.583959999999998</v>
      </c>
      <c r="L592" s="38">
        <v>32.583959999999998</v>
      </c>
      <c r="M592" s="38">
        <v>242.72915</v>
      </c>
      <c r="N592" s="38">
        <v>32.583959999999998</v>
      </c>
      <c r="O592" s="38">
        <v>32.583959999999998</v>
      </c>
      <c r="P592" s="38">
        <v>27.42136</v>
      </c>
      <c r="Q592" s="38">
        <v>32.583959999999998</v>
      </c>
      <c r="R592" s="38">
        <v>35.22</v>
      </c>
      <c r="S592" s="38">
        <v>27.42136</v>
      </c>
      <c r="T592" s="38">
        <v>32.583959999999998</v>
      </c>
      <c r="U592" s="38">
        <v>32.583959999999998</v>
      </c>
      <c r="V592" s="38">
        <v>35.22</v>
      </c>
      <c r="W592" s="38">
        <v>31.198509999999999</v>
      </c>
    </row>
    <row r="593" spans="1:23" x14ac:dyDescent="0.35">
      <c r="A593" s="38" t="s">
        <v>1802</v>
      </c>
      <c r="B593" s="38" t="s">
        <v>1803</v>
      </c>
      <c r="C593" s="38" t="s">
        <v>913</v>
      </c>
      <c r="D593" s="38">
        <v>86.265960000000007</v>
      </c>
      <c r="E593" s="38">
        <v>98.14864</v>
      </c>
      <c r="F593" s="38">
        <v>110.8</v>
      </c>
      <c r="G593" s="38">
        <v>110.8</v>
      </c>
      <c r="H593" s="38">
        <v>1199.1342</v>
      </c>
      <c r="I593" s="38">
        <v>102.50717</v>
      </c>
      <c r="J593" s="38">
        <v>102.50717</v>
      </c>
      <c r="K593" s="38">
        <v>102.50717</v>
      </c>
      <c r="L593" s="38">
        <v>102.50717</v>
      </c>
      <c r="M593" s="38">
        <v>763.61130000000003</v>
      </c>
      <c r="N593" s="38">
        <v>102.50717</v>
      </c>
      <c r="O593" s="38">
        <v>102.50717</v>
      </c>
      <c r="P593" s="38">
        <v>86.265960000000007</v>
      </c>
      <c r="Q593" s="38">
        <v>102.50717</v>
      </c>
      <c r="R593" s="38">
        <v>110.8</v>
      </c>
      <c r="S593" s="38">
        <v>86.265960000000007</v>
      </c>
      <c r="T593" s="38">
        <v>102.50717</v>
      </c>
      <c r="U593" s="38">
        <v>102.50717</v>
      </c>
      <c r="V593" s="38">
        <v>110.8</v>
      </c>
      <c r="W593" s="38">
        <v>98.14864</v>
      </c>
    </row>
    <row r="594" spans="1:23" x14ac:dyDescent="0.35">
      <c r="A594" s="38" t="s">
        <v>1804</v>
      </c>
      <c r="B594" s="38" t="s">
        <v>1805</v>
      </c>
      <c r="C594" s="38" t="s">
        <v>913</v>
      </c>
      <c r="D594" s="38">
        <v>22.874490000000002</v>
      </c>
      <c r="E594" s="38">
        <v>26.02533</v>
      </c>
      <c r="F594" s="38">
        <v>29.38</v>
      </c>
      <c r="G594" s="38">
        <v>29.38</v>
      </c>
      <c r="H594" s="38">
        <v>317.96537000000001</v>
      </c>
      <c r="I594" s="38">
        <v>27.181049999999999</v>
      </c>
      <c r="J594" s="38">
        <v>27.181049999999999</v>
      </c>
      <c r="K594" s="38">
        <v>27.181049999999999</v>
      </c>
      <c r="L594" s="38">
        <v>27.181049999999999</v>
      </c>
      <c r="M594" s="38">
        <v>202.48105000000001</v>
      </c>
      <c r="N594" s="38">
        <v>27.181049999999999</v>
      </c>
      <c r="O594" s="38">
        <v>27.181049999999999</v>
      </c>
      <c r="P594" s="38">
        <v>22.874490000000002</v>
      </c>
      <c r="Q594" s="38">
        <v>27.181049999999999</v>
      </c>
      <c r="R594" s="38">
        <v>29.38</v>
      </c>
      <c r="S594" s="38">
        <v>22.874490000000002</v>
      </c>
      <c r="T594" s="38">
        <v>27.181049999999999</v>
      </c>
      <c r="U594" s="38">
        <v>27.181049999999999</v>
      </c>
      <c r="V594" s="38">
        <v>29.38</v>
      </c>
      <c r="W594" s="38">
        <v>26.02533</v>
      </c>
    </row>
    <row r="595" spans="1:23" x14ac:dyDescent="0.35">
      <c r="A595" s="38" t="s">
        <v>1806</v>
      </c>
      <c r="B595" s="38" t="s">
        <v>1807</v>
      </c>
      <c r="C595" s="38" t="s">
        <v>913</v>
      </c>
      <c r="D595" s="38">
        <v>20.32077</v>
      </c>
      <c r="E595" s="38">
        <v>23.11985</v>
      </c>
      <c r="F595" s="38">
        <v>26.1</v>
      </c>
      <c r="G595" s="38">
        <v>26.1</v>
      </c>
      <c r="H595" s="38">
        <v>282.46753000000001</v>
      </c>
      <c r="I595" s="38">
        <v>24.146540000000002</v>
      </c>
      <c r="J595" s="38">
        <v>24.146540000000002</v>
      </c>
      <c r="K595" s="38">
        <v>24.146540000000002</v>
      </c>
      <c r="L595" s="38">
        <v>24.146540000000002</v>
      </c>
      <c r="M595" s="38">
        <v>179.87594999999999</v>
      </c>
      <c r="N595" s="38">
        <v>24.146540000000002</v>
      </c>
      <c r="O595" s="38">
        <v>24.146540000000002</v>
      </c>
      <c r="P595" s="38">
        <v>20.32077</v>
      </c>
      <c r="Q595" s="38">
        <v>24.146540000000002</v>
      </c>
      <c r="R595" s="38">
        <v>26.1</v>
      </c>
      <c r="S595" s="38">
        <v>20.32077</v>
      </c>
      <c r="T595" s="38">
        <v>24.146540000000002</v>
      </c>
      <c r="U595" s="38">
        <v>24.146540000000002</v>
      </c>
      <c r="V595" s="38">
        <v>26.1</v>
      </c>
      <c r="W595" s="38">
        <v>23.11985</v>
      </c>
    </row>
    <row r="596" spans="1:23" x14ac:dyDescent="0.35">
      <c r="A596" s="38" t="s">
        <v>1808</v>
      </c>
      <c r="B596" s="38" t="s">
        <v>1809</v>
      </c>
      <c r="C596" s="38" t="s">
        <v>916</v>
      </c>
      <c r="D596" s="38">
        <v>127.79508</v>
      </c>
      <c r="E596" s="38">
        <v>145.39818</v>
      </c>
      <c r="F596" s="38">
        <v>164.14</v>
      </c>
      <c r="G596" s="38">
        <v>164.14</v>
      </c>
      <c r="H596" s="38">
        <v>1776.4069300000001</v>
      </c>
      <c r="I596" s="38">
        <v>151.85494</v>
      </c>
      <c r="J596" s="38">
        <v>151.85494</v>
      </c>
      <c r="K596" s="38">
        <v>151.85494</v>
      </c>
      <c r="L596" s="38">
        <v>151.85494</v>
      </c>
      <c r="M596" s="38">
        <v>1131.21985</v>
      </c>
      <c r="N596" s="38">
        <v>151.85494</v>
      </c>
      <c r="O596" s="38">
        <v>151.85494</v>
      </c>
      <c r="P596" s="38">
        <v>127.79508</v>
      </c>
      <c r="R596" s="38">
        <v>164.14</v>
      </c>
      <c r="S596" s="38">
        <v>127.79508</v>
      </c>
      <c r="U596" s="38">
        <v>151.85494</v>
      </c>
      <c r="V596" s="38">
        <v>164.14</v>
      </c>
    </row>
    <row r="597" spans="1:23" x14ac:dyDescent="0.35">
      <c r="A597" s="38" t="s">
        <v>1810</v>
      </c>
      <c r="B597" s="38" t="s">
        <v>1811</v>
      </c>
      <c r="C597" s="38" t="s">
        <v>939</v>
      </c>
      <c r="D597" s="38">
        <v>31.322019999999998</v>
      </c>
      <c r="E597" s="38">
        <v>35.63646</v>
      </c>
      <c r="F597" s="38">
        <v>40.229999999999997</v>
      </c>
      <c r="G597" s="38">
        <v>40.229999999999997</v>
      </c>
      <c r="H597" s="38">
        <v>435.38961</v>
      </c>
      <c r="I597" s="38">
        <v>37.218980000000002</v>
      </c>
      <c r="J597" s="38">
        <v>37.218980000000002</v>
      </c>
      <c r="K597" s="38">
        <v>37.218980000000002</v>
      </c>
      <c r="L597" s="38">
        <v>37.218980000000002</v>
      </c>
      <c r="M597" s="38">
        <v>277.25706000000002</v>
      </c>
      <c r="N597" s="38">
        <v>37.218980000000002</v>
      </c>
      <c r="O597" s="38">
        <v>37.218980000000002</v>
      </c>
      <c r="P597" s="38">
        <v>31.322019999999998</v>
      </c>
      <c r="R597" s="38">
        <v>40.229999999999997</v>
      </c>
      <c r="S597" s="38">
        <v>31.322019999999998</v>
      </c>
      <c r="U597" s="38">
        <v>37.218980000000002</v>
      </c>
      <c r="V597" s="38">
        <v>40.229999999999997</v>
      </c>
    </row>
    <row r="598" spans="1:23" x14ac:dyDescent="0.35">
      <c r="A598" s="38" t="s">
        <v>1812</v>
      </c>
      <c r="B598" s="38" t="s">
        <v>1813</v>
      </c>
      <c r="C598" s="38" t="s">
        <v>939</v>
      </c>
      <c r="D598" s="38">
        <v>4.7337300000000004</v>
      </c>
      <c r="E598" s="38">
        <v>5.3857699999999999</v>
      </c>
      <c r="F598" s="38">
        <v>6.08</v>
      </c>
      <c r="G598" s="38">
        <v>6.08</v>
      </c>
      <c r="H598" s="38">
        <v>65.800870000000003</v>
      </c>
      <c r="I598" s="38">
        <v>5.6249399999999996</v>
      </c>
      <c r="J598" s="38">
        <v>5.6249399999999996</v>
      </c>
      <c r="K598" s="38">
        <v>5.6249399999999996</v>
      </c>
      <c r="L598" s="38">
        <v>5.6249399999999996</v>
      </c>
      <c r="M598" s="38">
        <v>41.902140000000003</v>
      </c>
      <c r="N598" s="38">
        <v>5.6249399999999996</v>
      </c>
      <c r="O598" s="38">
        <v>5.6249399999999996</v>
      </c>
      <c r="P598" s="38">
        <v>4.7337300000000004</v>
      </c>
      <c r="R598" s="38">
        <v>6.08</v>
      </c>
      <c r="S598" s="38">
        <v>4.7337300000000004</v>
      </c>
      <c r="V598" s="38">
        <v>6.08</v>
      </c>
    </row>
    <row r="599" spans="1:23" x14ac:dyDescent="0.35">
      <c r="A599" s="38" t="s">
        <v>1814</v>
      </c>
      <c r="B599" s="38" t="s">
        <v>1815</v>
      </c>
      <c r="C599" s="38" t="s">
        <v>916</v>
      </c>
      <c r="D599" s="38">
        <v>2014.9548400000001</v>
      </c>
      <c r="E599" s="38">
        <v>2292.5041999999999</v>
      </c>
      <c r="F599" s="38">
        <v>382.00650000000002</v>
      </c>
      <c r="G599" s="38">
        <v>2588.0079999999998</v>
      </c>
      <c r="H599" s="38">
        <v>28008.744579999999</v>
      </c>
      <c r="I599" s="38">
        <v>2394.3084399999998</v>
      </c>
      <c r="J599" s="38">
        <v>2394.3084399999998</v>
      </c>
      <c r="K599" s="38">
        <v>2394.3084399999998</v>
      </c>
      <c r="L599" s="38">
        <v>2394.3084399999998</v>
      </c>
      <c r="M599" s="38">
        <v>17836.030320000002</v>
      </c>
      <c r="N599" s="38">
        <v>2394.3084399999998</v>
      </c>
      <c r="O599" s="38">
        <v>2394.3084399999998</v>
      </c>
      <c r="P599" s="38">
        <v>2014.9548400000001</v>
      </c>
      <c r="R599" s="38">
        <v>382.00650000000002</v>
      </c>
      <c r="S599" s="38">
        <v>2014.9548400000001</v>
      </c>
      <c r="U599" s="38">
        <v>2394.3084399999998</v>
      </c>
      <c r="V599" s="38">
        <v>382.00650000000002</v>
      </c>
    </row>
    <row r="600" spans="1:23" x14ac:dyDescent="0.35">
      <c r="A600" s="38" t="s">
        <v>1816</v>
      </c>
      <c r="B600" s="38" t="s">
        <v>1817</v>
      </c>
      <c r="C600" s="38" t="s">
        <v>916</v>
      </c>
      <c r="D600" s="38">
        <v>1348.4945499999999</v>
      </c>
      <c r="E600" s="38">
        <v>1534.24253</v>
      </c>
      <c r="F600" s="38">
        <v>255.65520000000001</v>
      </c>
      <c r="G600" s="38">
        <v>1732.0064</v>
      </c>
      <c r="H600" s="38">
        <v>18744.657999999999</v>
      </c>
      <c r="I600" s="38">
        <v>1602.3743199999999</v>
      </c>
      <c r="J600" s="38">
        <v>1602.3743199999999</v>
      </c>
      <c r="K600" s="38">
        <v>1602.3743199999999</v>
      </c>
      <c r="L600" s="38">
        <v>1602.3743199999999</v>
      </c>
      <c r="M600" s="38">
        <v>11936.63956</v>
      </c>
      <c r="N600" s="38">
        <v>1602.3743199999999</v>
      </c>
      <c r="O600" s="38">
        <v>1602.3743199999999</v>
      </c>
      <c r="P600" s="38">
        <v>1348.4945499999999</v>
      </c>
      <c r="R600" s="38">
        <v>255.65520000000001</v>
      </c>
      <c r="S600" s="38">
        <v>1348.4945499999999</v>
      </c>
      <c r="U600" s="38">
        <v>1602.3743199999999</v>
      </c>
      <c r="V600" s="38">
        <v>255.65520000000001</v>
      </c>
    </row>
    <row r="601" spans="1:23" x14ac:dyDescent="0.35">
      <c r="A601" s="38" t="s">
        <v>1818</v>
      </c>
      <c r="B601" s="38" t="s">
        <v>1819</v>
      </c>
      <c r="C601" s="38" t="s">
        <v>916</v>
      </c>
      <c r="D601" s="38">
        <v>1456.22423</v>
      </c>
      <c r="E601" s="38">
        <v>1656.81141</v>
      </c>
      <c r="F601" s="38">
        <v>276.07920000000001</v>
      </c>
      <c r="G601" s="38">
        <v>1870.3743999999999</v>
      </c>
      <c r="H601" s="38">
        <v>20242.14718</v>
      </c>
      <c r="I601" s="38">
        <v>1730.38616</v>
      </c>
      <c r="J601" s="38">
        <v>1730.38616</v>
      </c>
      <c r="K601" s="38">
        <v>1730.38616</v>
      </c>
      <c r="L601" s="38">
        <v>1730.38616</v>
      </c>
      <c r="M601" s="38">
        <v>12890.24397</v>
      </c>
      <c r="N601" s="38">
        <v>1730.38616</v>
      </c>
      <c r="O601" s="38">
        <v>1730.38616</v>
      </c>
      <c r="P601" s="38">
        <v>1456.22423</v>
      </c>
      <c r="R601" s="38">
        <v>276.07920000000001</v>
      </c>
      <c r="S601" s="38">
        <v>1456.22423</v>
      </c>
      <c r="U601" s="38">
        <v>1730.38616</v>
      </c>
      <c r="V601" s="38">
        <v>276.07920000000001</v>
      </c>
    </row>
    <row r="602" spans="1:23" x14ac:dyDescent="0.35">
      <c r="A602" s="38" t="s">
        <v>1820</v>
      </c>
      <c r="B602" s="38" t="s">
        <v>1821</v>
      </c>
      <c r="C602" s="38" t="s">
        <v>916</v>
      </c>
      <c r="D602" s="38">
        <v>1993.8773000000001</v>
      </c>
      <c r="E602" s="38">
        <v>2268.5233400000002</v>
      </c>
      <c r="F602" s="38">
        <v>378.01049999999998</v>
      </c>
      <c r="G602" s="38">
        <v>2560.9360000000001</v>
      </c>
      <c r="H602" s="38">
        <v>27715.757570000002</v>
      </c>
      <c r="I602" s="38">
        <v>2369.2626500000001</v>
      </c>
      <c r="J602" s="38">
        <v>2369.2626500000001</v>
      </c>
      <c r="K602" s="38">
        <v>2369.2626500000001</v>
      </c>
      <c r="L602" s="38">
        <v>2369.2626500000001</v>
      </c>
      <c r="M602" s="38">
        <v>17649.455549999999</v>
      </c>
      <c r="N602" s="38">
        <v>2369.2626500000001</v>
      </c>
      <c r="O602" s="38">
        <v>2369.2626500000001</v>
      </c>
      <c r="P602" s="38">
        <v>1993.8773000000001</v>
      </c>
      <c r="R602" s="38">
        <v>378.01049999999998</v>
      </c>
      <c r="S602" s="38">
        <v>1993.8773000000001</v>
      </c>
      <c r="U602" s="38">
        <v>2369.2626500000001</v>
      </c>
      <c r="V602" s="38">
        <v>378.01049999999998</v>
      </c>
    </row>
    <row r="603" spans="1:23" x14ac:dyDescent="0.35">
      <c r="A603" s="38" t="s">
        <v>1822</v>
      </c>
      <c r="B603" s="38" t="s">
        <v>1823</v>
      </c>
      <c r="C603" s="38" t="s">
        <v>916</v>
      </c>
      <c r="D603" s="38">
        <v>76.054810000000003</v>
      </c>
      <c r="E603" s="38">
        <v>86.530959999999993</v>
      </c>
      <c r="F603" s="38">
        <v>14.418900000000001</v>
      </c>
      <c r="G603" s="38">
        <v>97.684799999999996</v>
      </c>
      <c r="H603" s="38">
        <v>1057.19481</v>
      </c>
      <c r="I603" s="38">
        <v>90.373570000000001</v>
      </c>
      <c r="J603" s="38">
        <v>90.373570000000001</v>
      </c>
      <c r="K603" s="38">
        <v>90.373570000000001</v>
      </c>
      <c r="L603" s="38">
        <v>90.373570000000001</v>
      </c>
      <c r="M603" s="38">
        <v>673.22398999999996</v>
      </c>
      <c r="N603" s="38">
        <v>90.373570000000001</v>
      </c>
      <c r="O603" s="38">
        <v>90.373570000000001</v>
      </c>
      <c r="P603" s="38">
        <v>76.054810000000003</v>
      </c>
      <c r="R603" s="38">
        <v>14.418900000000001</v>
      </c>
      <c r="S603" s="38">
        <v>76.054810000000003</v>
      </c>
      <c r="U603" s="38">
        <v>90.373570000000001</v>
      </c>
      <c r="V603" s="38">
        <v>14.418900000000001</v>
      </c>
    </row>
    <row r="604" spans="1:23" x14ac:dyDescent="0.35">
      <c r="A604" s="38" t="s">
        <v>1824</v>
      </c>
      <c r="B604" s="38" t="s">
        <v>1825</v>
      </c>
      <c r="C604" s="38" t="s">
        <v>916</v>
      </c>
      <c r="D604" s="38">
        <v>122.8938</v>
      </c>
      <c r="E604" s="38">
        <v>139.82176999999999</v>
      </c>
      <c r="F604" s="38">
        <v>23.2989</v>
      </c>
      <c r="G604" s="38">
        <v>157.84479999999999</v>
      </c>
      <c r="H604" s="38">
        <v>1708.2770499999999</v>
      </c>
      <c r="I604" s="38">
        <v>146.0309</v>
      </c>
      <c r="J604" s="38">
        <v>146.0309</v>
      </c>
      <c r="K604" s="38">
        <v>146.0309</v>
      </c>
      <c r="L604" s="38">
        <v>146.0309</v>
      </c>
      <c r="M604" s="38">
        <v>1087.8345999999999</v>
      </c>
      <c r="N604" s="38">
        <v>146.0309</v>
      </c>
      <c r="O604" s="38">
        <v>146.0309</v>
      </c>
      <c r="P604" s="38">
        <v>122.8938</v>
      </c>
      <c r="R604" s="38">
        <v>23.2989</v>
      </c>
      <c r="S604" s="38">
        <v>122.8938</v>
      </c>
      <c r="U604" s="38">
        <v>146.0309</v>
      </c>
      <c r="V604" s="38">
        <v>23.2989</v>
      </c>
    </row>
    <row r="605" spans="1:23" x14ac:dyDescent="0.35">
      <c r="A605" s="38" t="s">
        <v>1826</v>
      </c>
      <c r="B605" s="38" t="s">
        <v>1827</v>
      </c>
      <c r="C605" s="38" t="s">
        <v>916</v>
      </c>
      <c r="D605" s="38">
        <v>3489.7975700000002</v>
      </c>
      <c r="E605" s="38">
        <v>3970.49872</v>
      </c>
      <c r="F605" s="38">
        <v>661.6155</v>
      </c>
      <c r="G605" s="38">
        <v>4482.2960000000003</v>
      </c>
      <c r="H605" s="38">
        <v>48509.696949999998</v>
      </c>
      <c r="I605" s="38">
        <v>4146.8183900000004</v>
      </c>
      <c r="J605" s="38">
        <v>4146.8183900000004</v>
      </c>
      <c r="K605" s="38">
        <v>4146.8183900000004</v>
      </c>
      <c r="L605" s="38">
        <v>4146.8183900000004</v>
      </c>
      <c r="M605" s="38">
        <v>30891.082009999998</v>
      </c>
      <c r="N605" s="38">
        <v>4146.8183900000004</v>
      </c>
      <c r="O605" s="38">
        <v>4146.8183900000004</v>
      </c>
      <c r="P605" s="38">
        <v>3489.7975700000002</v>
      </c>
      <c r="R605" s="38">
        <v>661.6155</v>
      </c>
      <c r="S605" s="38">
        <v>3489.7975700000002</v>
      </c>
      <c r="U605" s="38">
        <v>4146.8183900000004</v>
      </c>
      <c r="V605" s="38">
        <v>661.6155</v>
      </c>
    </row>
    <row r="606" spans="1:23" x14ac:dyDescent="0.35">
      <c r="A606" s="38" t="s">
        <v>1828</v>
      </c>
      <c r="B606" s="38" t="s">
        <v>1829</v>
      </c>
      <c r="C606" s="38" t="s">
        <v>916</v>
      </c>
      <c r="D606" s="38">
        <v>12.04453</v>
      </c>
      <c r="E606" s="38">
        <v>13.703609999999999</v>
      </c>
      <c r="F606" s="38">
        <v>15.47</v>
      </c>
      <c r="G606" s="38">
        <v>15.47</v>
      </c>
      <c r="H606" s="38">
        <v>167.42424</v>
      </c>
      <c r="I606" s="38">
        <v>14.312150000000001</v>
      </c>
      <c r="J606" s="38">
        <v>14.312150000000001</v>
      </c>
      <c r="K606" s="38">
        <v>14.312150000000001</v>
      </c>
      <c r="L606" s="38">
        <v>14.312150000000001</v>
      </c>
      <c r="M606" s="38">
        <v>106.61613</v>
      </c>
      <c r="N606" s="38">
        <v>14.312150000000001</v>
      </c>
      <c r="O606" s="38">
        <v>14.312150000000001</v>
      </c>
      <c r="P606" s="38">
        <v>12.04453</v>
      </c>
      <c r="R606" s="38">
        <v>15.47</v>
      </c>
      <c r="S606" s="38">
        <v>12.04453</v>
      </c>
      <c r="U606" s="38">
        <v>14.312150000000001</v>
      </c>
      <c r="V606" s="38">
        <v>15.47</v>
      </c>
    </row>
    <row r="607" spans="1:23" x14ac:dyDescent="0.35">
      <c r="A607" s="38" t="s">
        <v>1830</v>
      </c>
      <c r="B607" s="38" t="s">
        <v>1831</v>
      </c>
      <c r="C607" s="38" t="s">
        <v>916</v>
      </c>
      <c r="D607" s="38">
        <v>13.58611</v>
      </c>
      <c r="E607" s="38">
        <v>15.45753</v>
      </c>
      <c r="F607" s="38">
        <v>17.45</v>
      </c>
      <c r="G607" s="38">
        <v>17.45</v>
      </c>
      <c r="H607" s="38">
        <v>188.85281000000001</v>
      </c>
      <c r="I607" s="38">
        <v>16.14395</v>
      </c>
      <c r="J607" s="38">
        <v>16.14395</v>
      </c>
      <c r="K607" s="38">
        <v>16.14395</v>
      </c>
      <c r="L607" s="38">
        <v>16.14395</v>
      </c>
      <c r="M607" s="38">
        <v>120.26188999999999</v>
      </c>
      <c r="N607" s="38">
        <v>16.14395</v>
      </c>
      <c r="O607" s="38">
        <v>16.14395</v>
      </c>
      <c r="P607" s="38">
        <v>13.58611</v>
      </c>
      <c r="R607" s="38">
        <v>17.45</v>
      </c>
      <c r="S607" s="38">
        <v>13.58611</v>
      </c>
      <c r="U607" s="38">
        <v>16.14395</v>
      </c>
      <c r="V607" s="38">
        <v>17.45</v>
      </c>
    </row>
    <row r="608" spans="1:23" x14ac:dyDescent="0.35">
      <c r="A608" s="38" t="s">
        <v>1832</v>
      </c>
      <c r="B608" s="38" t="s">
        <v>1833</v>
      </c>
      <c r="C608" s="38" t="s">
        <v>916</v>
      </c>
      <c r="D608" s="38">
        <v>18.60791</v>
      </c>
      <c r="E608" s="38">
        <v>21.171050000000001</v>
      </c>
      <c r="F608" s="38">
        <v>23.9</v>
      </c>
      <c r="G608" s="38">
        <v>23.9</v>
      </c>
      <c r="H608" s="38">
        <v>258.65800999999999</v>
      </c>
      <c r="I608" s="38">
        <v>22.1112</v>
      </c>
      <c r="J608" s="38">
        <v>22.1112</v>
      </c>
      <c r="K608" s="38">
        <v>22.1112</v>
      </c>
      <c r="L608" s="38">
        <v>22.1112</v>
      </c>
      <c r="M608" s="38">
        <v>164.71399</v>
      </c>
      <c r="N608" s="38">
        <v>22.1112</v>
      </c>
      <c r="O608" s="38">
        <v>22.1112</v>
      </c>
      <c r="P608" s="38">
        <v>18.60791</v>
      </c>
      <c r="R608" s="38">
        <v>23.9</v>
      </c>
      <c r="S608" s="38">
        <v>18.60791</v>
      </c>
      <c r="U608" s="38">
        <v>22.1112</v>
      </c>
      <c r="V608" s="38">
        <v>23.9</v>
      </c>
    </row>
    <row r="609" spans="1:23" x14ac:dyDescent="0.35">
      <c r="A609" s="38" t="s">
        <v>1834</v>
      </c>
      <c r="B609" s="38" t="s">
        <v>1835</v>
      </c>
      <c r="C609" s="38" t="s">
        <v>916</v>
      </c>
      <c r="D609" s="38">
        <v>32.022730000000003</v>
      </c>
      <c r="E609" s="38">
        <v>36.433700000000002</v>
      </c>
      <c r="F609" s="38">
        <v>41.13</v>
      </c>
      <c r="G609" s="38">
        <v>41.13</v>
      </c>
      <c r="H609" s="38">
        <v>445.12986999999998</v>
      </c>
      <c r="I609" s="38">
        <v>38.05162</v>
      </c>
      <c r="J609" s="38">
        <v>38.05162</v>
      </c>
      <c r="K609" s="38">
        <v>38.05162</v>
      </c>
      <c r="L609" s="38">
        <v>38.05162</v>
      </c>
      <c r="M609" s="38">
        <v>283.45967999999999</v>
      </c>
      <c r="N609" s="38">
        <v>38.05162</v>
      </c>
      <c r="O609" s="38">
        <v>38.05162</v>
      </c>
      <c r="P609" s="38">
        <v>32.022730000000003</v>
      </c>
      <c r="R609" s="38">
        <v>41.13</v>
      </c>
      <c r="S609" s="38">
        <v>32.022730000000003</v>
      </c>
      <c r="U609" s="38">
        <v>38.05162</v>
      </c>
      <c r="V609" s="38">
        <v>41.13</v>
      </c>
    </row>
    <row r="610" spans="1:23" x14ac:dyDescent="0.35">
      <c r="A610" s="38" t="s">
        <v>1836</v>
      </c>
      <c r="B610" s="38" t="s">
        <v>1837</v>
      </c>
      <c r="C610" s="38" t="s">
        <v>939</v>
      </c>
      <c r="D610" s="38">
        <v>2.6549399999999999</v>
      </c>
      <c r="E610" s="38">
        <v>3.0206400000000002</v>
      </c>
      <c r="F610" s="38">
        <v>3.41</v>
      </c>
      <c r="G610" s="38">
        <v>3.41</v>
      </c>
      <c r="H610" s="38">
        <v>36.904760000000003</v>
      </c>
      <c r="I610" s="38">
        <v>3.1547800000000001</v>
      </c>
      <c r="J610" s="38">
        <v>3.1547800000000001</v>
      </c>
      <c r="K610" s="38">
        <v>3.1547800000000001</v>
      </c>
      <c r="L610" s="38">
        <v>3.1547800000000001</v>
      </c>
      <c r="M610" s="38">
        <v>23.50103</v>
      </c>
      <c r="N610" s="38">
        <v>3.1547800000000001</v>
      </c>
      <c r="O610" s="38">
        <v>3.1547800000000001</v>
      </c>
      <c r="P610" s="38">
        <v>2.6549399999999999</v>
      </c>
      <c r="R610" s="38">
        <v>3.41</v>
      </c>
      <c r="S610" s="38">
        <v>2.6549399999999999</v>
      </c>
      <c r="V610" s="38">
        <v>3.41</v>
      </c>
    </row>
    <row r="611" spans="1:23" x14ac:dyDescent="0.35">
      <c r="A611" s="38" t="s">
        <v>1838</v>
      </c>
      <c r="B611" s="38" t="s">
        <v>1839</v>
      </c>
      <c r="C611" s="38" t="s">
        <v>939</v>
      </c>
      <c r="D611" s="38">
        <v>7.74681</v>
      </c>
      <c r="E611" s="38">
        <v>8.8138900000000007</v>
      </c>
      <c r="F611" s="38">
        <v>9.9499999999999993</v>
      </c>
      <c r="G611" s="38">
        <v>9.9499999999999993</v>
      </c>
      <c r="H611" s="38">
        <v>107.68398000000001</v>
      </c>
      <c r="I611" s="38">
        <v>9.2052899999999998</v>
      </c>
      <c r="J611" s="38">
        <v>9.2052899999999998</v>
      </c>
      <c r="K611" s="38">
        <v>9.2052899999999998</v>
      </c>
      <c r="L611" s="38">
        <v>9.2052899999999998</v>
      </c>
      <c r="M611" s="38">
        <v>68.573400000000007</v>
      </c>
      <c r="N611" s="38">
        <v>9.2052899999999998</v>
      </c>
      <c r="O611" s="38">
        <v>9.2052899999999998</v>
      </c>
      <c r="P611" s="38">
        <v>7.74681</v>
      </c>
      <c r="R611" s="38">
        <v>9.9499999999999993</v>
      </c>
      <c r="S611" s="38">
        <v>7.74681</v>
      </c>
      <c r="V611" s="38">
        <v>9.9499999999999993</v>
      </c>
    </row>
    <row r="612" spans="1:23" x14ac:dyDescent="0.35">
      <c r="A612" s="38" t="s">
        <v>1840</v>
      </c>
      <c r="B612" s="38" t="s">
        <v>1841</v>
      </c>
      <c r="C612" s="38" t="s">
        <v>939</v>
      </c>
      <c r="D612" s="38">
        <v>10.40953</v>
      </c>
      <c r="E612" s="38">
        <v>11.843389999999999</v>
      </c>
      <c r="F612" s="38">
        <v>13.37</v>
      </c>
      <c r="G612" s="38">
        <v>13.37</v>
      </c>
      <c r="H612" s="38">
        <v>144.69696999999999</v>
      </c>
      <c r="I612" s="38">
        <v>12.36932</v>
      </c>
      <c r="J612" s="38">
        <v>12.36932</v>
      </c>
      <c r="K612" s="38">
        <v>12.36932</v>
      </c>
      <c r="L612" s="38">
        <v>12.36932</v>
      </c>
      <c r="M612" s="38">
        <v>92.143349999999998</v>
      </c>
      <c r="N612" s="38">
        <v>12.36932</v>
      </c>
      <c r="O612" s="38">
        <v>12.36932</v>
      </c>
      <c r="P612" s="38">
        <v>10.40953</v>
      </c>
      <c r="R612" s="38">
        <v>13.37</v>
      </c>
      <c r="S612" s="38">
        <v>10.40953</v>
      </c>
      <c r="V612" s="38">
        <v>13.37</v>
      </c>
    </row>
    <row r="613" spans="1:23" x14ac:dyDescent="0.35">
      <c r="A613" s="38" t="s">
        <v>1842</v>
      </c>
      <c r="B613" s="38" t="s">
        <v>1843</v>
      </c>
      <c r="C613" s="38" t="s">
        <v>939</v>
      </c>
      <c r="D613" s="38">
        <v>13.07225</v>
      </c>
      <c r="E613" s="38">
        <v>14.87289</v>
      </c>
      <c r="F613" s="38">
        <v>16.79</v>
      </c>
      <c r="G613" s="38">
        <v>16.79</v>
      </c>
      <c r="H613" s="38">
        <v>181.70996</v>
      </c>
      <c r="I613" s="38">
        <v>15.53335</v>
      </c>
      <c r="J613" s="38">
        <v>15.53335</v>
      </c>
      <c r="K613" s="38">
        <v>15.53335</v>
      </c>
      <c r="L613" s="38">
        <v>15.53335</v>
      </c>
      <c r="M613" s="38">
        <v>115.7133</v>
      </c>
      <c r="N613" s="38">
        <v>15.53335</v>
      </c>
      <c r="O613" s="38">
        <v>15.53335</v>
      </c>
      <c r="P613" s="38">
        <v>13.07225</v>
      </c>
      <c r="R613" s="38">
        <v>16.79</v>
      </c>
      <c r="S613" s="38">
        <v>13.07225</v>
      </c>
      <c r="V613" s="38">
        <v>16.79</v>
      </c>
    </row>
    <row r="614" spans="1:23" x14ac:dyDescent="0.35">
      <c r="A614" s="38" t="s">
        <v>1844</v>
      </c>
      <c r="B614" s="38" t="s">
        <v>1845</v>
      </c>
      <c r="C614" s="38" t="s">
        <v>916</v>
      </c>
      <c r="D614" s="38">
        <v>38.539400000000001</v>
      </c>
      <c r="E614" s="38">
        <v>43.847990000000003</v>
      </c>
      <c r="F614" s="38">
        <v>49.5</v>
      </c>
      <c r="G614" s="38">
        <v>49.5</v>
      </c>
      <c r="H614" s="38">
        <v>535.71429000000001</v>
      </c>
      <c r="I614" s="38">
        <v>45.795169999999999</v>
      </c>
      <c r="J614" s="38">
        <v>45.795169999999999</v>
      </c>
      <c r="K614" s="38">
        <v>45.795169999999999</v>
      </c>
      <c r="L614" s="38">
        <v>45.795169999999999</v>
      </c>
      <c r="M614" s="38">
        <v>341.14404000000002</v>
      </c>
      <c r="N614" s="38">
        <v>45.795169999999999</v>
      </c>
      <c r="O614" s="38">
        <v>45.795169999999999</v>
      </c>
      <c r="P614" s="38">
        <v>38.539400000000001</v>
      </c>
      <c r="R614" s="38">
        <v>49.5</v>
      </c>
      <c r="S614" s="38">
        <v>38.539400000000001</v>
      </c>
      <c r="U614" s="38">
        <v>45.795169999999999</v>
      </c>
      <c r="V614" s="38">
        <v>49.5</v>
      </c>
    </row>
    <row r="615" spans="1:23" x14ac:dyDescent="0.35">
      <c r="A615" s="38" t="s">
        <v>1846</v>
      </c>
      <c r="B615" s="38" t="s">
        <v>1847</v>
      </c>
      <c r="C615" s="38" t="s">
        <v>916</v>
      </c>
      <c r="D615" s="38">
        <v>111.2426</v>
      </c>
      <c r="E615" s="38">
        <v>126.56568</v>
      </c>
      <c r="F615" s="38">
        <v>21.09</v>
      </c>
      <c r="G615" s="38">
        <v>142.88</v>
      </c>
      <c r="H615" s="38">
        <v>1546.32035</v>
      </c>
      <c r="I615" s="38">
        <v>132.18613999999999</v>
      </c>
      <c r="J615" s="38">
        <v>132.18613999999999</v>
      </c>
      <c r="K615" s="38">
        <v>132.18613999999999</v>
      </c>
      <c r="L615" s="38">
        <v>132.18613999999999</v>
      </c>
      <c r="M615" s="38">
        <v>984.70020999999997</v>
      </c>
      <c r="N615" s="38">
        <v>132.18613999999999</v>
      </c>
      <c r="O615" s="38">
        <v>132.18613999999999</v>
      </c>
      <c r="P615" s="38">
        <v>111.2426</v>
      </c>
      <c r="R615" s="38">
        <v>21.09</v>
      </c>
      <c r="S615" s="38">
        <v>111.2426</v>
      </c>
      <c r="U615" s="38">
        <v>132.18613999999999</v>
      </c>
      <c r="V615" s="38">
        <v>21.09</v>
      </c>
    </row>
    <row r="616" spans="1:23" x14ac:dyDescent="0.35">
      <c r="A616" s="38" t="s">
        <v>1848</v>
      </c>
      <c r="B616" s="38" t="s">
        <v>1849</v>
      </c>
      <c r="C616" s="38" t="s">
        <v>913</v>
      </c>
      <c r="F616" s="38">
        <v>11.2</v>
      </c>
      <c r="I616" s="38">
        <v>10.361739999999999</v>
      </c>
      <c r="N616" s="38">
        <v>10.361739999999999</v>
      </c>
      <c r="Q616" s="38">
        <v>10.361739999999999</v>
      </c>
      <c r="T616" s="38">
        <v>10.361739999999999</v>
      </c>
      <c r="U616" s="38">
        <v>10.361739999999999</v>
      </c>
      <c r="V616" s="38">
        <v>11.2</v>
      </c>
    </row>
    <row r="617" spans="1:23" x14ac:dyDescent="0.35">
      <c r="A617" s="38" t="s">
        <v>1850</v>
      </c>
      <c r="B617" s="38" t="s">
        <v>1851</v>
      </c>
      <c r="C617" s="38" t="s">
        <v>913</v>
      </c>
      <c r="D617" s="38">
        <v>31.096229999999998</v>
      </c>
      <c r="E617" s="38">
        <v>35.379570000000001</v>
      </c>
      <c r="F617" s="38">
        <v>39.94</v>
      </c>
      <c r="G617" s="38">
        <v>39.94</v>
      </c>
      <c r="H617" s="38">
        <v>432.25108</v>
      </c>
      <c r="I617" s="38">
        <v>36.950690000000002</v>
      </c>
      <c r="J617" s="38">
        <v>36.950690000000002</v>
      </c>
      <c r="K617" s="38">
        <v>36.950690000000002</v>
      </c>
      <c r="L617" s="38">
        <v>36.950690000000002</v>
      </c>
      <c r="M617" s="38">
        <v>275.25844000000001</v>
      </c>
      <c r="N617" s="38">
        <v>36.950690000000002</v>
      </c>
      <c r="O617" s="38">
        <v>36.950690000000002</v>
      </c>
      <c r="P617" s="38">
        <v>31.096229999999998</v>
      </c>
      <c r="Q617" s="38">
        <v>36.950690000000002</v>
      </c>
      <c r="R617" s="38">
        <v>39.94</v>
      </c>
      <c r="S617" s="38">
        <v>31.096229999999998</v>
      </c>
      <c r="T617" s="38">
        <v>36.950690000000002</v>
      </c>
      <c r="U617" s="38">
        <v>36.950690000000002</v>
      </c>
      <c r="V617" s="38">
        <v>39.94</v>
      </c>
      <c r="W617" s="38">
        <v>35.379570000000001</v>
      </c>
    </row>
    <row r="618" spans="1:23" x14ac:dyDescent="0.35">
      <c r="A618" s="38" t="s">
        <v>607</v>
      </c>
      <c r="B618" s="38" t="s">
        <v>608</v>
      </c>
      <c r="C618" s="38" t="s">
        <v>939</v>
      </c>
      <c r="D618" s="38">
        <v>19.68627</v>
      </c>
      <c r="E618" s="38">
        <v>22.397950000000002</v>
      </c>
      <c r="F618" s="38">
        <v>25.285049999999998</v>
      </c>
      <c r="G618" s="38">
        <v>25.285049999999998</v>
      </c>
      <c r="H618" s="38">
        <v>273.64773000000002</v>
      </c>
      <c r="I618" s="38">
        <v>23.392589999999998</v>
      </c>
      <c r="J618" s="38">
        <v>23.392589999999998</v>
      </c>
      <c r="K618" s="38">
        <v>23.392589999999998</v>
      </c>
      <c r="L618" s="38">
        <v>23.392589999999998</v>
      </c>
      <c r="M618" s="38">
        <v>174.25948</v>
      </c>
      <c r="N618" s="38">
        <v>23.392589999999998</v>
      </c>
      <c r="O618" s="38">
        <v>23.392589999999998</v>
      </c>
      <c r="P618" s="38">
        <v>19.68627</v>
      </c>
      <c r="R618" s="38">
        <v>25.285049999999998</v>
      </c>
      <c r="S618" s="38">
        <v>19.68627</v>
      </c>
      <c r="V618" s="38">
        <v>25.285049999999998</v>
      </c>
    </row>
    <row r="619" spans="1:23" x14ac:dyDescent="0.35">
      <c r="A619" s="38" t="s">
        <v>609</v>
      </c>
      <c r="B619" s="38" t="s">
        <v>610</v>
      </c>
      <c r="C619" s="38" t="s">
        <v>939</v>
      </c>
      <c r="D619" s="38">
        <v>14.24478</v>
      </c>
      <c r="E619" s="38">
        <v>16.20693</v>
      </c>
      <c r="F619" s="38">
        <v>18.295999999999999</v>
      </c>
      <c r="G619" s="38">
        <v>18.295999999999999</v>
      </c>
      <c r="H619" s="38">
        <v>198.00865999999999</v>
      </c>
      <c r="I619" s="38">
        <v>16.926639999999999</v>
      </c>
      <c r="J619" s="38">
        <v>16.926639999999999</v>
      </c>
      <c r="K619" s="38">
        <v>16.926639999999999</v>
      </c>
      <c r="L619" s="38">
        <v>16.926639999999999</v>
      </c>
      <c r="M619" s="38">
        <v>126.09235</v>
      </c>
      <c r="N619" s="38">
        <v>16.926639999999999</v>
      </c>
      <c r="O619" s="38">
        <v>16.926639999999999</v>
      </c>
      <c r="P619" s="38">
        <v>14.24478</v>
      </c>
      <c r="R619" s="38">
        <v>18.295999999999999</v>
      </c>
      <c r="S619" s="38">
        <v>14.24478</v>
      </c>
      <c r="V619" s="38">
        <v>18.295999999999999</v>
      </c>
    </row>
    <row r="620" spans="1:23" x14ac:dyDescent="0.35">
      <c r="A620" s="38" t="s">
        <v>1852</v>
      </c>
      <c r="B620" s="38" t="s">
        <v>1853</v>
      </c>
      <c r="C620" s="38" t="s">
        <v>913</v>
      </c>
      <c r="D620" s="38">
        <v>432.30302</v>
      </c>
      <c r="E620" s="38">
        <v>491.85046999999997</v>
      </c>
      <c r="F620" s="38">
        <v>555.25</v>
      </c>
      <c r="G620" s="38">
        <v>555.25</v>
      </c>
      <c r="H620" s="38">
        <v>6009.19913</v>
      </c>
      <c r="I620" s="38">
        <v>513.69228999999996</v>
      </c>
      <c r="J620" s="38">
        <v>513.69228999999996</v>
      </c>
      <c r="K620" s="38">
        <v>513.69228999999996</v>
      </c>
      <c r="L620" s="38">
        <v>513.69228999999996</v>
      </c>
      <c r="M620" s="38">
        <v>3826.6712600000001</v>
      </c>
      <c r="N620" s="38">
        <v>513.69228999999996</v>
      </c>
      <c r="O620" s="38">
        <v>513.69228999999996</v>
      </c>
      <c r="P620" s="38">
        <v>432.30302</v>
      </c>
      <c r="Q620" s="38">
        <v>513.69228999999996</v>
      </c>
      <c r="R620" s="38">
        <v>555.25</v>
      </c>
      <c r="S620" s="38">
        <v>432.30302</v>
      </c>
      <c r="T620" s="38">
        <v>513.69228999999996</v>
      </c>
      <c r="U620" s="38">
        <v>513.69228999999996</v>
      </c>
      <c r="V620" s="38">
        <v>555.25</v>
      </c>
      <c r="W620" s="38">
        <v>491.85046999999997</v>
      </c>
    </row>
    <row r="621" spans="1:23" x14ac:dyDescent="0.35">
      <c r="A621" s="38" t="s">
        <v>1854</v>
      </c>
      <c r="B621" s="38" t="s">
        <v>1855</v>
      </c>
      <c r="C621" s="38" t="s">
        <v>913</v>
      </c>
      <c r="D621" s="38">
        <v>245.28183999999999</v>
      </c>
      <c r="E621" s="38">
        <v>279.06812000000002</v>
      </c>
      <c r="F621" s="38">
        <v>315.04000000000002</v>
      </c>
      <c r="G621" s="38">
        <v>315.04000000000002</v>
      </c>
      <c r="H621" s="38">
        <v>3409.5238100000001</v>
      </c>
      <c r="I621" s="38">
        <v>291.46082000000001</v>
      </c>
      <c r="J621" s="38">
        <v>291.46082000000001</v>
      </c>
      <c r="K621" s="38">
        <v>291.46082000000001</v>
      </c>
      <c r="L621" s="38">
        <v>291.46082000000001</v>
      </c>
      <c r="M621" s="38">
        <v>2171.1922800000002</v>
      </c>
      <c r="N621" s="38">
        <v>291.46082000000001</v>
      </c>
      <c r="O621" s="38">
        <v>291.46082000000001</v>
      </c>
      <c r="P621" s="38">
        <v>245.28183999999999</v>
      </c>
      <c r="Q621" s="38">
        <v>291.46082000000001</v>
      </c>
      <c r="R621" s="38">
        <v>315.04000000000002</v>
      </c>
      <c r="S621" s="38">
        <v>245.28183999999999</v>
      </c>
      <c r="T621" s="38">
        <v>291.46082000000001</v>
      </c>
      <c r="U621" s="38">
        <v>291.46082000000001</v>
      </c>
      <c r="V621" s="38">
        <v>315.04000000000002</v>
      </c>
      <c r="W621" s="38">
        <v>279.06812000000002</v>
      </c>
    </row>
    <row r="622" spans="1:23" x14ac:dyDescent="0.35">
      <c r="A622" s="38" t="s">
        <v>1856</v>
      </c>
      <c r="B622" s="38" t="s">
        <v>1857</v>
      </c>
      <c r="C622" s="38" t="s">
        <v>913</v>
      </c>
      <c r="D622" s="38">
        <v>75.910929999999993</v>
      </c>
      <c r="E622" s="38">
        <v>86.367260000000002</v>
      </c>
      <c r="F622" s="38">
        <v>97.5</v>
      </c>
      <c r="G622" s="38">
        <v>97.5</v>
      </c>
      <c r="H622" s="38">
        <v>1055.1948</v>
      </c>
      <c r="I622" s="38">
        <v>90.202610000000007</v>
      </c>
      <c r="J622" s="38">
        <v>90.202610000000007</v>
      </c>
      <c r="K622" s="38">
        <v>90.202610000000007</v>
      </c>
      <c r="L622" s="38">
        <v>90.202610000000007</v>
      </c>
      <c r="M622" s="38">
        <v>671.95038</v>
      </c>
      <c r="N622" s="38">
        <v>90.202610000000007</v>
      </c>
      <c r="O622" s="38">
        <v>90.202610000000007</v>
      </c>
      <c r="P622" s="38">
        <v>75.910929999999993</v>
      </c>
      <c r="Q622" s="38">
        <v>90.202610000000007</v>
      </c>
      <c r="R622" s="38">
        <v>97.5</v>
      </c>
      <c r="S622" s="38">
        <v>75.910929999999993</v>
      </c>
      <c r="T622" s="38">
        <v>90.202610000000007</v>
      </c>
      <c r="U622" s="38">
        <v>90.202610000000007</v>
      </c>
      <c r="V622" s="38">
        <v>97.5</v>
      </c>
      <c r="W622" s="38">
        <v>86.367260000000002</v>
      </c>
    </row>
    <row r="623" spans="1:23" x14ac:dyDescent="0.35">
      <c r="A623" s="38" t="s">
        <v>1858</v>
      </c>
      <c r="B623" s="38" t="s">
        <v>1859</v>
      </c>
      <c r="C623" s="38" t="s">
        <v>916</v>
      </c>
      <c r="D623" s="38">
        <v>26.471499999999999</v>
      </c>
      <c r="E623" s="38">
        <v>30.117809999999999</v>
      </c>
      <c r="F623" s="38">
        <v>34</v>
      </c>
      <c r="G623" s="38">
        <v>34</v>
      </c>
      <c r="H623" s="38">
        <v>367.96537000000001</v>
      </c>
      <c r="I623" s="38">
        <v>31.455269999999999</v>
      </c>
      <c r="J623" s="38">
        <v>31.455269999999999</v>
      </c>
      <c r="K623" s="38">
        <v>31.455269999999999</v>
      </c>
      <c r="L623" s="38">
        <v>31.455269999999999</v>
      </c>
      <c r="M623" s="38">
        <v>234.32115999999999</v>
      </c>
      <c r="N623" s="38">
        <v>31.455269999999999</v>
      </c>
      <c r="O623" s="38">
        <v>31.455269999999999</v>
      </c>
      <c r="P623" s="38">
        <v>26.471499999999999</v>
      </c>
      <c r="R623" s="38">
        <v>34</v>
      </c>
      <c r="S623" s="38">
        <v>26.471499999999999</v>
      </c>
      <c r="V623" s="38">
        <v>34</v>
      </c>
    </row>
    <row r="624" spans="1:23" x14ac:dyDescent="0.35">
      <c r="A624" s="38" t="s">
        <v>1860</v>
      </c>
      <c r="B624" s="38" t="s">
        <v>1861</v>
      </c>
      <c r="C624" s="38" t="s">
        <v>913</v>
      </c>
      <c r="D624" s="38">
        <v>604.26657999999998</v>
      </c>
      <c r="E624" s="38">
        <v>687.50111000000004</v>
      </c>
      <c r="F624" s="38">
        <v>776.12</v>
      </c>
      <c r="G624" s="38">
        <v>776.12</v>
      </c>
      <c r="H624" s="38">
        <v>8399.5671000000002</v>
      </c>
      <c r="I624" s="38">
        <v>718.03126999999995</v>
      </c>
      <c r="J624" s="38">
        <v>718.03126999999995</v>
      </c>
      <c r="K624" s="38">
        <v>718.03126999999995</v>
      </c>
      <c r="L624" s="38">
        <v>718.03126999999995</v>
      </c>
      <c r="M624" s="38">
        <v>5348.8628500000004</v>
      </c>
      <c r="N624" s="38">
        <v>718.03126999999995</v>
      </c>
      <c r="O624" s="38">
        <v>718.03126999999995</v>
      </c>
      <c r="P624" s="38">
        <v>604.26657999999998</v>
      </c>
      <c r="Q624" s="38">
        <v>718.03126999999995</v>
      </c>
      <c r="R624" s="38">
        <v>776.12</v>
      </c>
      <c r="S624" s="38">
        <v>604.26657999999998</v>
      </c>
      <c r="T624" s="38">
        <v>718.03126999999995</v>
      </c>
      <c r="U624" s="38">
        <v>718.03126999999995</v>
      </c>
      <c r="V624" s="38">
        <v>776.12</v>
      </c>
      <c r="W624" s="38">
        <v>687.50111000000004</v>
      </c>
    </row>
    <row r="625" spans="1:23" x14ac:dyDescent="0.35">
      <c r="A625" s="38" t="s">
        <v>1862</v>
      </c>
      <c r="B625" s="38" t="s">
        <v>1863</v>
      </c>
      <c r="C625" s="38" t="s">
        <v>923</v>
      </c>
      <c r="D625" s="38">
        <v>86.016819999999996</v>
      </c>
      <c r="E625" s="38">
        <v>97.865179999999995</v>
      </c>
      <c r="F625" s="38">
        <v>110.48</v>
      </c>
      <c r="G625" s="38">
        <v>110.48</v>
      </c>
      <c r="H625" s="38">
        <v>1195.671</v>
      </c>
      <c r="I625" s="38">
        <v>102.21111999999999</v>
      </c>
      <c r="J625" s="38">
        <v>102.21111999999999</v>
      </c>
      <c r="K625" s="38">
        <v>102.21111999999999</v>
      </c>
      <c r="L625" s="38">
        <v>102.21111999999999</v>
      </c>
      <c r="M625" s="38">
        <v>761.40593000000001</v>
      </c>
      <c r="N625" s="38">
        <v>102.21111999999999</v>
      </c>
      <c r="O625" s="38">
        <v>102.21111999999999</v>
      </c>
      <c r="P625" s="38">
        <v>86.016819999999996</v>
      </c>
      <c r="R625" s="38">
        <v>110.48</v>
      </c>
      <c r="S625" s="38">
        <v>86.016819999999996</v>
      </c>
      <c r="U625" s="38">
        <v>102.21111999999999</v>
      </c>
      <c r="V625" s="38">
        <v>110.48</v>
      </c>
    </row>
    <row r="626" spans="1:23" x14ac:dyDescent="0.35">
      <c r="A626" s="38" t="s">
        <v>1864</v>
      </c>
      <c r="B626" s="38" t="s">
        <v>1865</v>
      </c>
      <c r="C626" s="38" t="s">
        <v>913</v>
      </c>
      <c r="D626" s="38">
        <v>517.75148000000002</v>
      </c>
      <c r="E626" s="38">
        <v>589.06901000000005</v>
      </c>
      <c r="F626" s="38">
        <v>665</v>
      </c>
      <c r="G626" s="38">
        <v>665</v>
      </c>
      <c r="H626" s="38">
        <v>7196.9696999999996</v>
      </c>
      <c r="I626" s="38">
        <v>615.22805000000005</v>
      </c>
      <c r="J626" s="38">
        <v>615.22805000000005</v>
      </c>
      <c r="K626" s="38">
        <v>615.22805000000005</v>
      </c>
      <c r="L626" s="38">
        <v>615.22805000000005</v>
      </c>
      <c r="M626" s="38">
        <v>4583.0461699999996</v>
      </c>
      <c r="N626" s="38">
        <v>615.22805000000005</v>
      </c>
      <c r="O626" s="38">
        <v>615.22805000000005</v>
      </c>
      <c r="P626" s="38">
        <v>517.75148000000002</v>
      </c>
      <c r="Q626" s="38">
        <v>615.22805000000005</v>
      </c>
      <c r="R626" s="38">
        <v>665</v>
      </c>
      <c r="S626" s="38">
        <v>517.75148000000002</v>
      </c>
      <c r="T626" s="38">
        <v>615.22805000000005</v>
      </c>
      <c r="U626" s="38">
        <v>615.22805000000005</v>
      </c>
      <c r="V626" s="38">
        <v>665</v>
      </c>
      <c r="W626" s="38">
        <v>589.06901000000005</v>
      </c>
    </row>
    <row r="627" spans="1:23" x14ac:dyDescent="0.35">
      <c r="A627" s="38" t="s">
        <v>1866</v>
      </c>
      <c r="B627" s="38" t="s">
        <v>1867</v>
      </c>
      <c r="C627" s="38" t="s">
        <v>916</v>
      </c>
      <c r="D627" s="38">
        <v>18.452200000000001</v>
      </c>
      <c r="E627" s="38">
        <v>20.99389</v>
      </c>
      <c r="F627" s="38">
        <v>23.7</v>
      </c>
      <c r="G627" s="38">
        <v>23.7</v>
      </c>
      <c r="H627" s="38">
        <v>256.49351000000001</v>
      </c>
      <c r="I627" s="38">
        <v>21.926169999999999</v>
      </c>
      <c r="J627" s="38">
        <v>21.926169999999999</v>
      </c>
      <c r="K627" s="38">
        <v>21.926169999999999</v>
      </c>
      <c r="L627" s="38">
        <v>21.926169999999999</v>
      </c>
      <c r="M627" s="38">
        <v>163.33563000000001</v>
      </c>
      <c r="N627" s="38">
        <v>21.926169999999999</v>
      </c>
      <c r="O627" s="38">
        <v>21.926169999999999</v>
      </c>
      <c r="P627" s="38">
        <v>18.452200000000001</v>
      </c>
      <c r="R627" s="38">
        <v>23.7</v>
      </c>
      <c r="S627" s="38">
        <v>18.452200000000001</v>
      </c>
      <c r="U627" s="38">
        <v>21.926169999999999</v>
      </c>
      <c r="V627" s="38">
        <v>23.7</v>
      </c>
    </row>
    <row r="628" spans="1:23" x14ac:dyDescent="0.35">
      <c r="A628" s="38" t="s">
        <v>1868</v>
      </c>
      <c r="B628" s="38" t="s">
        <v>1869</v>
      </c>
      <c r="C628" s="38" t="s">
        <v>910</v>
      </c>
      <c r="D628" s="38">
        <v>1440.3612599999999</v>
      </c>
      <c r="E628" s="38">
        <v>1638.7634</v>
      </c>
      <c r="F628" s="38">
        <v>1850</v>
      </c>
      <c r="G628" s="38">
        <v>1850</v>
      </c>
      <c r="H628" s="38">
        <v>20021.64502</v>
      </c>
      <c r="I628" s="38">
        <v>1711.5366799999999</v>
      </c>
      <c r="J628" s="38">
        <v>1711.5366799999999</v>
      </c>
      <c r="K628" s="38">
        <v>1711.5366799999999</v>
      </c>
      <c r="L628" s="38">
        <v>1711.5366799999999</v>
      </c>
      <c r="M628" s="38">
        <v>12749.8277</v>
      </c>
      <c r="N628" s="38">
        <v>1711.5366799999999</v>
      </c>
      <c r="O628" s="38">
        <v>1711.5366799999999</v>
      </c>
      <c r="P628" s="38">
        <v>1440.3612599999999</v>
      </c>
      <c r="Q628" s="38">
        <v>1711.5366799999999</v>
      </c>
      <c r="R628" s="38">
        <v>1850</v>
      </c>
      <c r="S628" s="38">
        <v>1440.3612599999999</v>
      </c>
      <c r="T628" s="38">
        <v>1711.5366799999999</v>
      </c>
      <c r="U628" s="38">
        <v>1711.5366799999999</v>
      </c>
      <c r="V628" s="38">
        <v>1850</v>
      </c>
      <c r="W628" s="38">
        <v>1638.7634</v>
      </c>
    </row>
    <row r="629" spans="1:23" x14ac:dyDescent="0.35">
      <c r="A629" s="38" t="s">
        <v>1870</v>
      </c>
      <c r="B629" s="38" t="s">
        <v>1871</v>
      </c>
      <c r="C629" s="38" t="s">
        <v>939</v>
      </c>
      <c r="D629" s="38">
        <v>104.75709000000001</v>
      </c>
      <c r="E629" s="38">
        <v>119.18682</v>
      </c>
      <c r="F629" s="38">
        <v>134.55000000000001</v>
      </c>
      <c r="G629" s="38">
        <v>134.55000000000001</v>
      </c>
      <c r="H629" s="38">
        <v>1456.1688300000001</v>
      </c>
      <c r="I629" s="38">
        <v>124.4796</v>
      </c>
      <c r="J629" s="38">
        <v>124.4796</v>
      </c>
      <c r="K629" s="38">
        <v>124.4796</v>
      </c>
      <c r="L629" s="38">
        <v>124.4796</v>
      </c>
      <c r="M629" s="38">
        <v>927.29151999999999</v>
      </c>
      <c r="N629" s="38">
        <v>124.4796</v>
      </c>
      <c r="O629" s="38">
        <v>124.4796</v>
      </c>
      <c r="P629" s="38">
        <v>104.75709000000001</v>
      </c>
      <c r="Q629" s="38">
        <v>124.4796</v>
      </c>
      <c r="R629" s="38">
        <v>134.55000000000001</v>
      </c>
      <c r="S629" s="38">
        <v>104.75709000000001</v>
      </c>
      <c r="T629" s="38">
        <v>124.4796</v>
      </c>
      <c r="U629" s="38">
        <v>124.4796</v>
      </c>
      <c r="V629" s="38">
        <v>134.55000000000001</v>
      </c>
    </row>
    <row r="630" spans="1:23" x14ac:dyDescent="0.35">
      <c r="A630" s="38" t="s">
        <v>1872</v>
      </c>
      <c r="B630" s="38" t="s">
        <v>1873</v>
      </c>
      <c r="C630" s="38" t="s">
        <v>916</v>
      </c>
      <c r="D630" s="38">
        <v>5691.4979800000001</v>
      </c>
      <c r="E630" s="38">
        <v>6475.4717000000001</v>
      </c>
      <c r="F630" s="38">
        <v>1904.76</v>
      </c>
      <c r="G630" s="38">
        <v>7310.16</v>
      </c>
      <c r="H630" s="38">
        <v>79114.285699999993</v>
      </c>
      <c r="I630" s="38">
        <v>6763.0308100000002</v>
      </c>
      <c r="J630" s="38">
        <v>6763.0308100000002</v>
      </c>
      <c r="K630" s="38">
        <v>6763.0308100000002</v>
      </c>
      <c r="L630" s="38">
        <v>6763.0308100000002</v>
      </c>
      <c r="M630" s="38">
        <v>50380.151619999997</v>
      </c>
      <c r="N630" s="38">
        <v>6763.0308100000002</v>
      </c>
      <c r="O630" s="38">
        <v>6763.0308100000002</v>
      </c>
      <c r="P630" s="38">
        <v>5691.4979800000001</v>
      </c>
      <c r="R630" s="38">
        <v>1904.76</v>
      </c>
      <c r="S630" s="38">
        <v>5691.4979800000001</v>
      </c>
      <c r="U630" s="38">
        <v>6763.0308100000002</v>
      </c>
      <c r="V630" s="38">
        <v>1904.76</v>
      </c>
    </row>
    <row r="631" spans="1:23" x14ac:dyDescent="0.35">
      <c r="A631" s="38" t="s">
        <v>1874</v>
      </c>
      <c r="B631" s="38" t="s">
        <v>1875</v>
      </c>
      <c r="C631" s="38" t="s">
        <v>939</v>
      </c>
      <c r="D631" s="38">
        <v>1184.2105300000001</v>
      </c>
      <c r="E631" s="38">
        <v>1347.32926</v>
      </c>
      <c r="F631" s="38">
        <v>1521</v>
      </c>
      <c r="G631" s="38">
        <v>1521</v>
      </c>
      <c r="H631" s="38">
        <v>16461.038960000002</v>
      </c>
      <c r="I631" s="38">
        <v>1407.1606999999999</v>
      </c>
      <c r="J631" s="38">
        <v>1407.1606999999999</v>
      </c>
      <c r="K631" s="38">
        <v>1407.1606999999999</v>
      </c>
      <c r="L631" s="38">
        <v>1407.1606999999999</v>
      </c>
      <c r="M631" s="38">
        <v>10482.42591</v>
      </c>
      <c r="N631" s="38">
        <v>1407.1606999999999</v>
      </c>
      <c r="O631" s="38">
        <v>1407.1606999999999</v>
      </c>
      <c r="P631" s="38">
        <v>1184.2105300000001</v>
      </c>
      <c r="R631" s="38">
        <v>1521</v>
      </c>
      <c r="S631" s="38">
        <v>1184.2105300000001</v>
      </c>
      <c r="U631" s="38">
        <v>1407.1606999999999</v>
      </c>
      <c r="V631" s="38">
        <v>1521</v>
      </c>
    </row>
    <row r="632" spans="1:23" x14ac:dyDescent="0.35">
      <c r="A632" s="38" t="s">
        <v>1876</v>
      </c>
      <c r="B632" s="38" t="s">
        <v>1877</v>
      </c>
      <c r="C632" s="38" t="s">
        <v>939</v>
      </c>
      <c r="D632" s="38">
        <v>466.36561999999998</v>
      </c>
      <c r="E632" s="38">
        <v>530.60500999999999</v>
      </c>
      <c r="F632" s="38">
        <v>599</v>
      </c>
      <c r="G632" s="38">
        <v>599</v>
      </c>
      <c r="H632" s="38">
        <v>6482.6839799999998</v>
      </c>
      <c r="I632" s="38">
        <v>554.16782000000001</v>
      </c>
      <c r="J632" s="38">
        <v>554.16782000000001</v>
      </c>
      <c r="K632" s="38">
        <v>554.16782000000001</v>
      </c>
      <c r="L632" s="38">
        <v>554.16782000000001</v>
      </c>
      <c r="M632" s="38">
        <v>4128.1874600000001</v>
      </c>
      <c r="N632" s="38">
        <v>554.16782000000001</v>
      </c>
      <c r="O632" s="38">
        <v>554.16782000000001</v>
      </c>
      <c r="P632" s="38">
        <v>466.36561999999998</v>
      </c>
      <c r="R632" s="38">
        <v>599</v>
      </c>
      <c r="S632" s="38">
        <v>466.36561999999998</v>
      </c>
      <c r="U632" s="38">
        <v>554.16782000000001</v>
      </c>
      <c r="V632" s="38">
        <v>599</v>
      </c>
    </row>
    <row r="633" spans="1:23" x14ac:dyDescent="0.35">
      <c r="A633" s="38" t="s">
        <v>1878</v>
      </c>
      <c r="B633" s="38" t="s">
        <v>1879</v>
      </c>
      <c r="C633" s="38" t="s">
        <v>916</v>
      </c>
      <c r="D633" s="38">
        <v>3776.39365</v>
      </c>
      <c r="E633" s="38">
        <v>4296.5718800000004</v>
      </c>
      <c r="F633" s="38">
        <v>715.95</v>
      </c>
      <c r="G633" s="38">
        <v>4850.3999999999996</v>
      </c>
      <c r="H633" s="38">
        <v>52493.506479999996</v>
      </c>
      <c r="I633" s="38">
        <v>4487.3716299999996</v>
      </c>
      <c r="J633" s="38">
        <v>4487.3716299999996</v>
      </c>
      <c r="K633" s="38">
        <v>4487.3716299999996</v>
      </c>
      <c r="L633" s="38">
        <v>4487.3716299999996</v>
      </c>
      <c r="M633" s="38">
        <v>33427.9807</v>
      </c>
      <c r="N633" s="38">
        <v>4487.3716299999996</v>
      </c>
      <c r="O633" s="38">
        <v>4487.3716299999996</v>
      </c>
      <c r="P633" s="38">
        <v>3776.39365</v>
      </c>
      <c r="R633" s="38">
        <v>715.95</v>
      </c>
      <c r="S633" s="38">
        <v>3776.39365</v>
      </c>
      <c r="U633" s="38">
        <v>4487.3716299999996</v>
      </c>
      <c r="V633" s="38">
        <v>715.95</v>
      </c>
    </row>
    <row r="634" spans="1:23" x14ac:dyDescent="0.35">
      <c r="A634" s="38" t="s">
        <v>1880</v>
      </c>
      <c r="B634" s="38" t="s">
        <v>1881</v>
      </c>
      <c r="C634" s="38" t="s">
        <v>916</v>
      </c>
      <c r="D634" s="38">
        <v>389.28683000000001</v>
      </c>
      <c r="E634" s="38">
        <v>442.90902999999997</v>
      </c>
      <c r="F634" s="38">
        <v>500</v>
      </c>
      <c r="G634" s="38">
        <v>500</v>
      </c>
      <c r="H634" s="38">
        <v>5411.2554099999998</v>
      </c>
      <c r="I634" s="38">
        <v>462.57747999999998</v>
      </c>
      <c r="J634" s="38">
        <v>462.57747999999998</v>
      </c>
      <c r="K634" s="38">
        <v>462.57747999999998</v>
      </c>
      <c r="L634" s="38">
        <v>462.57747999999998</v>
      </c>
      <c r="M634" s="38">
        <v>3445.8993799999998</v>
      </c>
      <c r="N634" s="38">
        <v>462.57747999999998</v>
      </c>
      <c r="O634" s="38">
        <v>462.57747999999998</v>
      </c>
      <c r="P634" s="38">
        <v>389.28683000000001</v>
      </c>
      <c r="R634" s="38">
        <v>500</v>
      </c>
      <c r="S634" s="38">
        <v>389.28683000000001</v>
      </c>
      <c r="U634" s="38">
        <v>462.57747999999998</v>
      </c>
      <c r="V634" s="38">
        <v>500</v>
      </c>
    </row>
    <row r="635" spans="1:23" x14ac:dyDescent="0.35">
      <c r="A635" s="38" t="s">
        <v>684</v>
      </c>
      <c r="B635" s="38" t="s">
        <v>685</v>
      </c>
      <c r="C635" s="38" t="s">
        <v>913</v>
      </c>
      <c r="D635" s="38">
        <v>517.75148000000002</v>
      </c>
      <c r="F635" s="38">
        <v>665</v>
      </c>
      <c r="G635" s="38">
        <v>665</v>
      </c>
      <c r="I635" s="38">
        <v>615.22805000000005</v>
      </c>
      <c r="K635" s="38">
        <v>615.22805000000005</v>
      </c>
      <c r="N635" s="38">
        <v>615.22805000000005</v>
      </c>
      <c r="O635" s="38">
        <v>615.22805000000005</v>
      </c>
      <c r="P635" s="38">
        <v>517.75148000000002</v>
      </c>
      <c r="Q635" s="38">
        <v>615.22805000000005</v>
      </c>
      <c r="R635" s="38">
        <v>665</v>
      </c>
      <c r="S635" s="38">
        <v>517.75148000000002</v>
      </c>
      <c r="T635" s="38">
        <v>615.22805000000005</v>
      </c>
      <c r="U635" s="38">
        <v>615.22805000000005</v>
      </c>
      <c r="V635" s="38">
        <v>665</v>
      </c>
      <c r="W635" s="38">
        <v>589.06901000000005</v>
      </c>
    </row>
    <row r="636" spans="1:23" x14ac:dyDescent="0.35">
      <c r="A636" s="38" t="s">
        <v>433</v>
      </c>
      <c r="B636" s="38" t="s">
        <v>434</v>
      </c>
      <c r="C636" s="38" t="s">
        <v>916</v>
      </c>
      <c r="D636" s="38">
        <v>34281.633130000002</v>
      </c>
      <c r="E636" s="38">
        <v>39003.746659999997</v>
      </c>
      <c r="F636" s="38">
        <v>6499.3053</v>
      </c>
      <c r="G636" s="38">
        <v>44031.329599999997</v>
      </c>
      <c r="H636" s="38">
        <v>476529.54102</v>
      </c>
      <c r="I636" s="38">
        <v>40735.803099999997</v>
      </c>
      <c r="J636" s="38">
        <v>40735.803099999997</v>
      </c>
      <c r="K636" s="38">
        <v>40735.803099999997</v>
      </c>
      <c r="L636" s="38">
        <v>40735.803099999997</v>
      </c>
      <c r="M636" s="38">
        <v>303455.06270000001</v>
      </c>
      <c r="N636" s="38">
        <v>40735.803099999997</v>
      </c>
      <c r="O636" s="38">
        <v>40735.803099999997</v>
      </c>
      <c r="P636" s="38">
        <v>34281.633130000002</v>
      </c>
      <c r="R636" s="38">
        <v>6499.3053</v>
      </c>
      <c r="S636" s="38">
        <v>34281.633130000002</v>
      </c>
      <c r="U636" s="38">
        <v>40735.803099999997</v>
      </c>
      <c r="V636" s="38">
        <v>6499.3053</v>
      </c>
    </row>
    <row r="637" spans="1:23" x14ac:dyDescent="0.35">
      <c r="A637" s="38" t="s">
        <v>1882</v>
      </c>
      <c r="B637" s="38" t="s">
        <v>1883</v>
      </c>
      <c r="C637" s="38" t="s">
        <v>939</v>
      </c>
      <c r="D637" s="38">
        <v>1319.6823400000001</v>
      </c>
      <c r="E637" s="38">
        <v>1501.4616000000001</v>
      </c>
      <c r="F637" s="38">
        <v>1695</v>
      </c>
      <c r="G637" s="38">
        <v>1695</v>
      </c>
      <c r="H637" s="38">
        <v>18344.155839999999</v>
      </c>
      <c r="I637" s="38">
        <v>1568.1376600000001</v>
      </c>
      <c r="J637" s="38">
        <v>1568.1376600000001</v>
      </c>
      <c r="K637" s="38">
        <v>1568.1376600000001</v>
      </c>
      <c r="L637" s="38">
        <v>1568.1376600000001</v>
      </c>
      <c r="M637" s="38">
        <v>11681.598900000001</v>
      </c>
      <c r="N637" s="38">
        <v>1568.1376600000001</v>
      </c>
      <c r="O637" s="38">
        <v>1568.1376600000001</v>
      </c>
      <c r="P637" s="38">
        <v>1319.6823400000001</v>
      </c>
      <c r="R637" s="38">
        <v>1695</v>
      </c>
      <c r="S637" s="38">
        <v>1319.6823400000001</v>
      </c>
      <c r="U637" s="38">
        <v>1568.1376600000001</v>
      </c>
      <c r="V637" s="38">
        <v>1695</v>
      </c>
    </row>
    <row r="638" spans="1:23" x14ac:dyDescent="0.35">
      <c r="A638" s="38" t="s">
        <v>1884</v>
      </c>
      <c r="B638" s="38" t="s">
        <v>1885</v>
      </c>
      <c r="C638" s="38" t="s">
        <v>916</v>
      </c>
      <c r="D638" s="38">
        <v>69081.656799999997</v>
      </c>
      <c r="E638" s="38">
        <v>78597.289399999994</v>
      </c>
      <c r="F638" s="38">
        <v>13096.89</v>
      </c>
      <c r="G638" s="38">
        <v>88728.48</v>
      </c>
      <c r="H638" s="38">
        <v>960264.93484999996</v>
      </c>
      <c r="I638" s="38">
        <v>82087.593630000003</v>
      </c>
      <c r="J638" s="38">
        <v>82087.593630000003</v>
      </c>
      <c r="K638" s="38">
        <v>82087.593630000003</v>
      </c>
      <c r="L638" s="38">
        <v>82087.593630000003</v>
      </c>
      <c r="M638" s="38">
        <v>611498.82834999997</v>
      </c>
      <c r="N638" s="38">
        <v>82087.593630000003</v>
      </c>
      <c r="O638" s="38">
        <v>82087.593630000003</v>
      </c>
      <c r="P638" s="38">
        <v>69081.656799999997</v>
      </c>
      <c r="R638" s="38">
        <v>13096.89</v>
      </c>
      <c r="S638" s="38">
        <v>69081.656799999997</v>
      </c>
      <c r="U638" s="38">
        <v>82087.593630000003</v>
      </c>
      <c r="V638" s="38">
        <v>13096.89</v>
      </c>
    </row>
    <row r="639" spans="1:23" x14ac:dyDescent="0.35">
      <c r="A639" s="38" t="s">
        <v>1886</v>
      </c>
      <c r="B639" s="38" t="s">
        <v>1887</v>
      </c>
      <c r="C639" s="38" t="s">
        <v>916</v>
      </c>
      <c r="D639" s="38">
        <v>6440.3612599999997</v>
      </c>
      <c r="E639" s="38">
        <v>7327.4869399999998</v>
      </c>
      <c r="F639" s="38">
        <v>1221</v>
      </c>
      <c r="G639" s="38">
        <v>8272</v>
      </c>
      <c r="H639" s="38">
        <v>89523.809500000003</v>
      </c>
      <c r="I639" s="38">
        <v>7652.8818499999998</v>
      </c>
      <c r="J639" s="38">
        <v>7652.8818499999998</v>
      </c>
      <c r="K639" s="38">
        <v>7652.8818499999998</v>
      </c>
      <c r="L639" s="38">
        <v>7652.8818499999998</v>
      </c>
      <c r="M639" s="38">
        <v>57008.959329999998</v>
      </c>
      <c r="N639" s="38">
        <v>7652.8818499999998</v>
      </c>
      <c r="O639" s="38">
        <v>7652.8818499999998</v>
      </c>
      <c r="P639" s="38">
        <v>6440.3612599999997</v>
      </c>
      <c r="R639" s="38">
        <v>1221</v>
      </c>
      <c r="S639" s="38">
        <v>6440.3612599999997</v>
      </c>
      <c r="U639" s="38">
        <v>7652.8818499999998</v>
      </c>
      <c r="V639" s="38">
        <v>1221</v>
      </c>
    </row>
    <row r="640" spans="1:23" x14ac:dyDescent="0.35">
      <c r="A640" s="38" t="s">
        <v>1888</v>
      </c>
      <c r="B640" s="38" t="s">
        <v>1889</v>
      </c>
      <c r="C640" s="38" t="s">
        <v>916</v>
      </c>
      <c r="D640" s="38">
        <v>2909.2642500000002</v>
      </c>
      <c r="E640" s="38">
        <v>3310</v>
      </c>
      <c r="F640" s="38">
        <v>973.63649999999996</v>
      </c>
      <c r="G640" s="38">
        <v>3736.6590000000001</v>
      </c>
      <c r="H640" s="38">
        <v>40440.032460000002</v>
      </c>
      <c r="I640" s="38">
        <v>3456.9886200000001</v>
      </c>
      <c r="J640" s="38">
        <v>3456.9886200000001</v>
      </c>
      <c r="K640" s="38">
        <v>3456.9886200000001</v>
      </c>
      <c r="L640" s="38">
        <v>3456.9886200000001</v>
      </c>
      <c r="M640" s="38">
        <v>25752.30186</v>
      </c>
      <c r="N640" s="38">
        <v>3456.9886200000001</v>
      </c>
      <c r="O640" s="38">
        <v>3456.9886200000001</v>
      </c>
      <c r="P640" s="38">
        <v>2909.2642500000002</v>
      </c>
      <c r="R640" s="38">
        <v>973.63649999999996</v>
      </c>
      <c r="S640" s="38">
        <v>2909.2642500000002</v>
      </c>
      <c r="U640" s="38">
        <v>3456.9886200000001</v>
      </c>
      <c r="V640" s="38">
        <v>973.63649999999996</v>
      </c>
    </row>
    <row r="641" spans="1:23" x14ac:dyDescent="0.35">
      <c r="A641" s="38" t="s">
        <v>1890</v>
      </c>
      <c r="B641" s="38" t="s">
        <v>1891</v>
      </c>
      <c r="C641" s="38" t="s">
        <v>913</v>
      </c>
      <c r="D641" s="38">
        <v>2530.3643699999998</v>
      </c>
      <c r="E641" s="38">
        <v>2878.9086699999998</v>
      </c>
      <c r="F641" s="38">
        <v>3250</v>
      </c>
      <c r="G641" s="38">
        <v>3250</v>
      </c>
      <c r="H641" s="38">
        <v>35173.160170000003</v>
      </c>
      <c r="I641" s="38">
        <v>3006.7536300000002</v>
      </c>
      <c r="J641" s="38">
        <v>3006.7536300000002</v>
      </c>
      <c r="K641" s="38">
        <v>3006.7536300000002</v>
      </c>
      <c r="L641" s="38">
        <v>3006.7536300000002</v>
      </c>
      <c r="M641" s="38">
        <v>22398.345969999998</v>
      </c>
      <c r="N641" s="38">
        <v>3006.7536300000002</v>
      </c>
      <c r="O641" s="38">
        <v>3006.7536300000002</v>
      </c>
      <c r="P641" s="38">
        <v>2530.3643699999998</v>
      </c>
      <c r="Q641" s="38">
        <v>3006.7536300000002</v>
      </c>
      <c r="R641" s="38">
        <v>3250</v>
      </c>
      <c r="S641" s="38">
        <v>2530.3643699999998</v>
      </c>
      <c r="T641" s="38">
        <v>3006.7536300000002</v>
      </c>
      <c r="U641" s="38">
        <v>3006.7536300000002</v>
      </c>
      <c r="V641" s="38">
        <v>3250</v>
      </c>
      <c r="W641" s="38">
        <v>2878.9086699999998</v>
      </c>
    </row>
    <row r="642" spans="1:23" x14ac:dyDescent="0.35">
      <c r="A642" s="38" t="s">
        <v>688</v>
      </c>
      <c r="B642" s="38" t="s">
        <v>689</v>
      </c>
      <c r="C642" s="38" t="s">
        <v>910</v>
      </c>
      <c r="D642" s="38">
        <v>158.72781000000001</v>
      </c>
      <c r="E642" s="38">
        <v>180.59173000000001</v>
      </c>
      <c r="F642" s="38">
        <v>203.87</v>
      </c>
      <c r="G642" s="38">
        <v>203.87</v>
      </c>
      <c r="H642" s="38">
        <v>2206.38528</v>
      </c>
      <c r="I642" s="38">
        <v>188.61134000000001</v>
      </c>
      <c r="J642" s="38">
        <v>188.61134000000001</v>
      </c>
      <c r="K642" s="38">
        <v>188.61134000000001</v>
      </c>
      <c r="L642" s="38">
        <v>188.61134000000001</v>
      </c>
      <c r="M642" s="38">
        <v>1405.0310099999999</v>
      </c>
      <c r="N642" s="38">
        <v>188.61134000000001</v>
      </c>
      <c r="O642" s="38">
        <v>188.61134000000001</v>
      </c>
      <c r="P642" s="38">
        <v>158.72781000000001</v>
      </c>
      <c r="Q642" s="38">
        <v>188.61134000000001</v>
      </c>
      <c r="R642" s="38">
        <v>203.87</v>
      </c>
      <c r="T642" s="38">
        <v>188.61134000000001</v>
      </c>
      <c r="U642" s="38">
        <v>188.61134000000001</v>
      </c>
      <c r="V642" s="38">
        <v>203.87</v>
      </c>
      <c r="W642" s="38">
        <v>180.59173000000001</v>
      </c>
    </row>
    <row r="643" spans="1:23" x14ac:dyDescent="0.35">
      <c r="A643" s="38" t="s">
        <v>1892</v>
      </c>
      <c r="B643" s="38" t="s">
        <v>1893</v>
      </c>
      <c r="C643" s="38" t="s">
        <v>913</v>
      </c>
      <c r="D643" s="38">
        <v>895.35969999999998</v>
      </c>
      <c r="E643" s="38">
        <v>1018.69076</v>
      </c>
      <c r="F643" s="38">
        <v>1150</v>
      </c>
      <c r="G643" s="38">
        <v>1150</v>
      </c>
      <c r="H643" s="38">
        <v>12445.88744</v>
      </c>
      <c r="I643" s="38">
        <v>1063.92821</v>
      </c>
      <c r="J643" s="38">
        <v>1063.92821</v>
      </c>
      <c r="K643" s="38">
        <v>1063.92821</v>
      </c>
      <c r="L643" s="38">
        <v>1063.92821</v>
      </c>
      <c r="M643" s="38">
        <v>7925.5685700000004</v>
      </c>
      <c r="N643" s="38">
        <v>1063.92821</v>
      </c>
      <c r="O643" s="38">
        <v>1063.92821</v>
      </c>
      <c r="P643" s="38">
        <v>895.35969999999998</v>
      </c>
      <c r="Q643" s="38">
        <v>1063.92821</v>
      </c>
      <c r="R643" s="38">
        <v>1150</v>
      </c>
      <c r="S643" s="38">
        <v>895.35969999999998</v>
      </c>
      <c r="T643" s="38">
        <v>1063.92821</v>
      </c>
      <c r="U643" s="38">
        <v>1063.92821</v>
      </c>
      <c r="V643" s="38">
        <v>1150</v>
      </c>
      <c r="W643" s="38">
        <v>1018.69076</v>
      </c>
    </row>
    <row r="644" spans="1:23" x14ac:dyDescent="0.35">
      <c r="A644" s="38" t="s">
        <v>1894</v>
      </c>
      <c r="B644" s="38" t="s">
        <v>1895</v>
      </c>
      <c r="C644" s="38" t="s">
        <v>916</v>
      </c>
      <c r="D644" s="38">
        <v>2374.77421</v>
      </c>
      <c r="E644" s="38">
        <v>2701.88679</v>
      </c>
      <c r="F644" s="38">
        <v>630.48</v>
      </c>
      <c r="G644" s="38">
        <v>3050.16</v>
      </c>
      <c r="H644" s="38">
        <v>33010.389609999998</v>
      </c>
      <c r="I644" s="38">
        <v>2821.87066</v>
      </c>
      <c r="J644" s="38">
        <v>2821.87066</v>
      </c>
      <c r="K644" s="38">
        <v>2821.87066</v>
      </c>
      <c r="L644" s="38">
        <v>2821.87066</v>
      </c>
      <c r="M644" s="38">
        <v>21021.088909999999</v>
      </c>
      <c r="N644" s="38">
        <v>2821.87066</v>
      </c>
      <c r="O644" s="38">
        <v>2821.87066</v>
      </c>
      <c r="P644" s="38">
        <v>2374.77421</v>
      </c>
      <c r="R644" s="38">
        <v>630.48</v>
      </c>
      <c r="S644" s="38">
        <v>2374.77421</v>
      </c>
      <c r="U644" s="38">
        <v>2821.87066</v>
      </c>
      <c r="V644" s="38">
        <v>630.48</v>
      </c>
    </row>
    <row r="645" spans="1:23" x14ac:dyDescent="0.35">
      <c r="A645" s="38" t="s">
        <v>1896</v>
      </c>
      <c r="B645" s="38" t="s">
        <v>1897</v>
      </c>
      <c r="C645" s="38" t="s">
        <v>939</v>
      </c>
      <c r="D645" s="38">
        <v>1138.77297</v>
      </c>
      <c r="E645" s="38">
        <v>1295.63292</v>
      </c>
      <c r="F645" s="38">
        <v>1462.64</v>
      </c>
      <c r="G645" s="38">
        <v>1462.64</v>
      </c>
      <c r="H645" s="38">
        <v>15829.43723</v>
      </c>
      <c r="I645" s="38">
        <v>1353.16866</v>
      </c>
      <c r="J645" s="38">
        <v>1353.16866</v>
      </c>
      <c r="K645" s="38">
        <v>1353.16866</v>
      </c>
      <c r="L645" s="38">
        <v>1353.16866</v>
      </c>
      <c r="M645" s="38">
        <v>10080.22054</v>
      </c>
      <c r="N645" s="38">
        <v>1353.16866</v>
      </c>
      <c r="O645" s="38">
        <v>1353.16866</v>
      </c>
      <c r="P645" s="38">
        <v>1138.77297</v>
      </c>
      <c r="U645" s="38">
        <v>1353.16866</v>
      </c>
      <c r="V645" s="38">
        <v>1462.64</v>
      </c>
    </row>
    <row r="646" spans="1:23" x14ac:dyDescent="0.35">
      <c r="A646" s="38" t="s">
        <v>1898</v>
      </c>
      <c r="B646" s="38" t="s">
        <v>1899</v>
      </c>
      <c r="C646" s="38" t="s">
        <v>916</v>
      </c>
      <c r="D646" s="38">
        <v>612.72968000000003</v>
      </c>
      <c r="E646" s="38">
        <v>697.12995000000001</v>
      </c>
      <c r="F646" s="38">
        <v>786.99</v>
      </c>
      <c r="G646" s="38">
        <v>786.99</v>
      </c>
      <c r="H646" s="38">
        <v>8517.2077900000004</v>
      </c>
      <c r="I646" s="38">
        <v>728.08770000000004</v>
      </c>
      <c r="J646" s="38">
        <v>728.08770000000004</v>
      </c>
      <c r="K646" s="38">
        <v>728.08770000000004</v>
      </c>
      <c r="L646" s="38">
        <v>728.08770000000004</v>
      </c>
      <c r="M646" s="38">
        <v>5423.7767100000001</v>
      </c>
      <c r="N646" s="38">
        <v>728.08770000000004</v>
      </c>
      <c r="O646" s="38">
        <v>728.08770000000004</v>
      </c>
      <c r="P646" s="38">
        <v>612.72968000000003</v>
      </c>
      <c r="Q646" s="38">
        <v>728.08770000000004</v>
      </c>
      <c r="R646" s="38">
        <v>786.99</v>
      </c>
      <c r="S646" s="38">
        <v>612.72968000000003</v>
      </c>
      <c r="U646" s="38">
        <v>728.08770000000004</v>
      </c>
      <c r="V646" s="38">
        <v>786.99</v>
      </c>
    </row>
    <row r="647" spans="1:23" x14ac:dyDescent="0.35">
      <c r="A647" s="38" t="s">
        <v>1900</v>
      </c>
      <c r="B647" s="38" t="s">
        <v>1901</v>
      </c>
      <c r="C647" s="38" t="s">
        <v>913</v>
      </c>
      <c r="D647" s="38">
        <v>1673.93335</v>
      </c>
      <c r="E647" s="38">
        <v>1904.50881</v>
      </c>
      <c r="F647" s="38">
        <v>2150</v>
      </c>
      <c r="G647" s="38">
        <v>2150</v>
      </c>
      <c r="H647" s="38">
        <v>23268.398260000002</v>
      </c>
      <c r="I647" s="38">
        <v>1989.0831700000001</v>
      </c>
      <c r="J647" s="38">
        <v>1989.0831700000001</v>
      </c>
      <c r="K647" s="38">
        <v>1989.0831700000001</v>
      </c>
      <c r="L647" s="38">
        <v>1989.0831700000001</v>
      </c>
      <c r="M647" s="38">
        <v>14817.367329999999</v>
      </c>
      <c r="N647" s="38">
        <v>1989.0831700000001</v>
      </c>
      <c r="O647" s="38">
        <v>1989.0831700000001</v>
      </c>
      <c r="P647" s="38">
        <v>1673.93335</v>
      </c>
      <c r="Q647" s="38">
        <v>1989.0831700000001</v>
      </c>
      <c r="R647" s="38">
        <v>2150</v>
      </c>
      <c r="S647" s="38">
        <v>1673.93335</v>
      </c>
      <c r="T647" s="38">
        <v>1989.0831700000001</v>
      </c>
      <c r="U647" s="38">
        <v>1989.0831700000001</v>
      </c>
      <c r="V647" s="38">
        <v>2150</v>
      </c>
      <c r="W647" s="38">
        <v>1904.50881</v>
      </c>
    </row>
    <row r="648" spans="1:23" x14ac:dyDescent="0.35">
      <c r="A648" s="38" t="s">
        <v>439</v>
      </c>
      <c r="B648" s="38" t="s">
        <v>440</v>
      </c>
      <c r="C648" s="38" t="s">
        <v>939</v>
      </c>
      <c r="D648" s="38">
        <v>346.83170999999999</v>
      </c>
      <c r="E648" s="38">
        <v>394.60593999999998</v>
      </c>
      <c r="F648" s="38">
        <v>445.47064999999998</v>
      </c>
      <c r="G648" s="38">
        <v>445.47064999999998</v>
      </c>
      <c r="H648" s="38">
        <v>4821.1109299999998</v>
      </c>
      <c r="I648" s="38">
        <v>412.12938000000003</v>
      </c>
      <c r="J648" s="38">
        <v>412.12938000000003</v>
      </c>
      <c r="K648" s="38">
        <v>412.12938000000003</v>
      </c>
      <c r="L648" s="38">
        <v>412.12938000000003</v>
      </c>
      <c r="M648" s="38">
        <v>3070.0940700000001</v>
      </c>
      <c r="N648" s="38">
        <v>412.12938000000003</v>
      </c>
      <c r="O648" s="38">
        <v>412.12938000000003</v>
      </c>
      <c r="P648" s="38">
        <v>346.83170999999999</v>
      </c>
      <c r="R648" s="38">
        <v>445.47064999999998</v>
      </c>
      <c r="S648" s="38">
        <v>346.83170999999999</v>
      </c>
      <c r="V648" s="38">
        <v>445.47064999999998</v>
      </c>
    </row>
    <row r="649" spans="1:23" x14ac:dyDescent="0.35">
      <c r="A649" s="38" t="s">
        <v>1902</v>
      </c>
      <c r="B649" s="38" t="s">
        <v>1903</v>
      </c>
      <c r="C649" s="38" t="s">
        <v>913</v>
      </c>
      <c r="D649" s="38">
        <v>2.7999999999999998E-4</v>
      </c>
      <c r="E649" s="38">
        <v>3.2000000000000003E-4</v>
      </c>
      <c r="F649" s="38">
        <v>1.0000000000000001E-5</v>
      </c>
      <c r="G649" s="38">
        <v>3.6000000000000002E-4</v>
      </c>
      <c r="H649" s="38">
        <v>3.9199999999999999E-3</v>
      </c>
      <c r="I649" s="38">
        <v>3.4000000000000002E-4</v>
      </c>
      <c r="J649" s="38">
        <v>3.4000000000000002E-4</v>
      </c>
      <c r="K649" s="38">
        <v>3.4000000000000002E-4</v>
      </c>
      <c r="L649" s="38">
        <v>3.4000000000000002E-4</v>
      </c>
      <c r="M649" s="38">
        <v>2.49E-3</v>
      </c>
      <c r="N649" s="38">
        <v>3.4000000000000002E-4</v>
      </c>
      <c r="O649" s="38">
        <v>3.4000000000000002E-4</v>
      </c>
      <c r="P649" s="38">
        <v>2.7999999999999998E-4</v>
      </c>
      <c r="Q649" s="38">
        <v>3.4000000000000002E-4</v>
      </c>
      <c r="R649" s="38">
        <v>1.0000000000000001E-5</v>
      </c>
      <c r="S649" s="38">
        <v>2.7999999999999998E-4</v>
      </c>
      <c r="T649" s="38">
        <v>3.4000000000000002E-4</v>
      </c>
      <c r="V649" s="38">
        <v>1.0000000000000001E-5</v>
      </c>
      <c r="W649" s="38">
        <v>3.2000000000000003E-4</v>
      </c>
    </row>
    <row r="650" spans="1:23" x14ac:dyDescent="0.35">
      <c r="A650" s="38" t="s">
        <v>442</v>
      </c>
      <c r="B650" s="38" t="s">
        <v>443</v>
      </c>
      <c r="C650" s="38" t="s">
        <v>936</v>
      </c>
      <c r="D650" s="38">
        <v>131.74914000000001</v>
      </c>
      <c r="E650" s="38">
        <v>149.89689000000001</v>
      </c>
      <c r="F650" s="38">
        <v>99.910979999999995</v>
      </c>
      <c r="G650" s="38">
        <v>169.21859000000001</v>
      </c>
      <c r="H650" s="38">
        <v>1831.37006</v>
      </c>
      <c r="I650" s="38">
        <v>156.55341999999999</v>
      </c>
      <c r="J650" s="38">
        <v>156.55341999999999</v>
      </c>
      <c r="K650" s="38">
        <v>156.55341999999999</v>
      </c>
      <c r="L650" s="38">
        <v>156.55341999999999</v>
      </c>
      <c r="M650" s="38">
        <v>1166.2204899999999</v>
      </c>
      <c r="N650" s="38">
        <v>156.55341999999999</v>
      </c>
      <c r="O650" s="38">
        <v>156.55341999999999</v>
      </c>
      <c r="P650" s="38">
        <v>131.74914000000001</v>
      </c>
      <c r="Q650" s="38">
        <v>156.55341999999999</v>
      </c>
      <c r="R650" s="38">
        <v>99.910979999999995</v>
      </c>
      <c r="S650" s="38">
        <v>131.74914000000001</v>
      </c>
      <c r="T650" s="38">
        <v>156.55341999999999</v>
      </c>
      <c r="V650" s="38">
        <v>99.910979999999995</v>
      </c>
      <c r="W650" s="38">
        <v>149.89689000000001</v>
      </c>
    </row>
    <row r="651" spans="1:23" x14ac:dyDescent="0.35">
      <c r="A651" s="38" t="s">
        <v>445</v>
      </c>
      <c r="B651" s="38" t="s">
        <v>446</v>
      </c>
      <c r="C651" s="38" t="s">
        <v>936</v>
      </c>
      <c r="D651" s="38">
        <v>131.26390000000001</v>
      </c>
      <c r="E651" s="38">
        <v>149.34481</v>
      </c>
      <c r="F651" s="38">
        <v>99.543000000000006</v>
      </c>
      <c r="G651" s="38">
        <v>168.59535</v>
      </c>
      <c r="H651" s="38">
        <v>1824.6250500000001</v>
      </c>
      <c r="I651" s="38">
        <v>155.97683000000001</v>
      </c>
      <c r="J651" s="38">
        <v>155.97683000000001</v>
      </c>
      <c r="K651" s="38">
        <v>155.97683000000001</v>
      </c>
      <c r="L651" s="38">
        <v>155.97683000000001</v>
      </c>
      <c r="M651" s="38">
        <v>1161.92526</v>
      </c>
      <c r="N651" s="38">
        <v>155.97683000000001</v>
      </c>
      <c r="O651" s="38">
        <v>155.97683000000001</v>
      </c>
      <c r="P651" s="38">
        <v>131.26390000000001</v>
      </c>
      <c r="Q651" s="38">
        <v>155.97683000000001</v>
      </c>
      <c r="R651" s="38">
        <v>99.543000000000006</v>
      </c>
      <c r="S651" s="38">
        <v>131.26390000000001</v>
      </c>
      <c r="T651" s="38">
        <v>155.97683000000001</v>
      </c>
      <c r="V651" s="38">
        <v>99.543000000000006</v>
      </c>
      <c r="W651" s="38">
        <v>149.34481</v>
      </c>
    </row>
    <row r="652" spans="1:23" x14ac:dyDescent="0.35">
      <c r="A652" s="38" t="s">
        <v>448</v>
      </c>
      <c r="B652" s="38" t="s">
        <v>449</v>
      </c>
      <c r="C652" s="38" t="s">
        <v>936</v>
      </c>
      <c r="D652" s="38">
        <v>131.542</v>
      </c>
      <c r="E652" s="38">
        <v>149.66121999999999</v>
      </c>
      <c r="F652" s="38">
        <v>99.753900000000002</v>
      </c>
      <c r="G652" s="38">
        <v>168.95255</v>
      </c>
      <c r="H652" s="38">
        <v>1828.4908399999999</v>
      </c>
      <c r="I652" s="38">
        <v>156.3073</v>
      </c>
      <c r="J652" s="38">
        <v>156.3073</v>
      </c>
      <c r="K652" s="38">
        <v>156.3073</v>
      </c>
      <c r="L652" s="38">
        <v>156.3073</v>
      </c>
      <c r="M652" s="38">
        <v>1164.3869999999999</v>
      </c>
      <c r="N652" s="38">
        <v>156.3073</v>
      </c>
      <c r="O652" s="38">
        <v>156.3073</v>
      </c>
      <c r="P652" s="38">
        <v>131.542</v>
      </c>
      <c r="Q652" s="38">
        <v>156.3073</v>
      </c>
      <c r="R652" s="38">
        <v>99.753900000000002</v>
      </c>
      <c r="S652" s="38">
        <v>131.542</v>
      </c>
      <c r="T652" s="38">
        <v>156.3073</v>
      </c>
      <c r="V652" s="38">
        <v>99.753900000000002</v>
      </c>
      <c r="W652" s="38">
        <v>149.66121999999999</v>
      </c>
    </row>
    <row r="653" spans="1:23" x14ac:dyDescent="0.35">
      <c r="A653" s="38" t="s">
        <v>451</v>
      </c>
      <c r="B653" s="38" t="s">
        <v>452</v>
      </c>
      <c r="C653" s="38" t="s">
        <v>936</v>
      </c>
      <c r="D653" s="38">
        <v>131.04435000000001</v>
      </c>
      <c r="E653" s="38">
        <v>149.09501</v>
      </c>
      <c r="F653" s="38">
        <v>99.376499999999993</v>
      </c>
      <c r="G653" s="38">
        <v>168.31335000000001</v>
      </c>
      <c r="H653" s="38">
        <v>1821.5731000000001</v>
      </c>
      <c r="I653" s="38">
        <v>155.71593999999999</v>
      </c>
      <c r="J653" s="38">
        <v>155.71593999999999</v>
      </c>
      <c r="K653" s="38">
        <v>155.71593999999999</v>
      </c>
      <c r="L653" s="38">
        <v>155.71593999999999</v>
      </c>
      <c r="M653" s="38">
        <v>1159.9817700000001</v>
      </c>
      <c r="N653" s="38">
        <v>155.71593999999999</v>
      </c>
      <c r="O653" s="38">
        <v>155.71593999999999</v>
      </c>
      <c r="P653" s="38">
        <v>131.04435000000001</v>
      </c>
      <c r="Q653" s="38">
        <v>155.71593999999999</v>
      </c>
      <c r="R653" s="38">
        <v>99.376499999999993</v>
      </c>
      <c r="S653" s="38">
        <v>131.04435000000001</v>
      </c>
      <c r="T653" s="38">
        <v>155.71593999999999</v>
      </c>
      <c r="V653" s="38">
        <v>99.376499999999993</v>
      </c>
      <c r="W653" s="38">
        <v>149.09501</v>
      </c>
    </row>
    <row r="654" spans="1:23" x14ac:dyDescent="0.35">
      <c r="A654" s="38" t="s">
        <v>1904</v>
      </c>
      <c r="B654" s="38" t="s">
        <v>1905</v>
      </c>
      <c r="C654" s="38" t="s">
        <v>936</v>
      </c>
      <c r="D654" s="38">
        <v>133.68369000000001</v>
      </c>
      <c r="E654" s="38">
        <v>152.09791000000001</v>
      </c>
      <c r="F654" s="38">
        <v>101.37803</v>
      </c>
      <c r="G654" s="38">
        <v>171.70332999999999</v>
      </c>
      <c r="H654" s="38">
        <v>1858.26118</v>
      </c>
      <c r="I654" s="38">
        <v>158.85219000000001</v>
      </c>
      <c r="J654" s="38">
        <v>158.85219000000001</v>
      </c>
      <c r="K654" s="38">
        <v>158.85219000000001</v>
      </c>
      <c r="L654" s="38">
        <v>158.85219000000001</v>
      </c>
      <c r="M654" s="38">
        <v>1183.3448100000001</v>
      </c>
      <c r="N654" s="38">
        <v>158.85219000000001</v>
      </c>
      <c r="O654" s="38">
        <v>158.85219000000001</v>
      </c>
      <c r="P654" s="38">
        <v>133.68369000000001</v>
      </c>
      <c r="Q654" s="38">
        <v>158.85219000000001</v>
      </c>
      <c r="R654" s="38">
        <v>101.37803</v>
      </c>
      <c r="S654" s="38">
        <v>133.68369000000001</v>
      </c>
      <c r="T654" s="38">
        <v>158.85219000000001</v>
      </c>
      <c r="V654" s="38">
        <v>101.37803</v>
      </c>
      <c r="W654" s="38">
        <v>152.09791000000001</v>
      </c>
    </row>
    <row r="655" spans="1:23" x14ac:dyDescent="0.35">
      <c r="A655" s="38" t="s">
        <v>1906</v>
      </c>
      <c r="B655" s="38" t="s">
        <v>1907</v>
      </c>
      <c r="C655" s="38" t="s">
        <v>923</v>
      </c>
      <c r="D655" s="38">
        <v>467.00614999999999</v>
      </c>
      <c r="E655" s="38">
        <v>531.33376999999996</v>
      </c>
      <c r="F655" s="38">
        <v>214.08463</v>
      </c>
      <c r="G655" s="38">
        <v>599.82270000000005</v>
      </c>
      <c r="H655" s="38">
        <v>6491.5876600000001</v>
      </c>
      <c r="I655" s="38">
        <v>554.92894999999999</v>
      </c>
      <c r="J655" s="38">
        <v>554.92894999999999</v>
      </c>
      <c r="K655" s="38">
        <v>554.92894999999999</v>
      </c>
      <c r="L655" s="38">
        <v>554.92894999999999</v>
      </c>
      <c r="M655" s="38">
        <v>4133.8573399999996</v>
      </c>
      <c r="N655" s="38">
        <v>554.92894999999999</v>
      </c>
      <c r="O655" s="38">
        <v>554.92894999999999</v>
      </c>
      <c r="P655" s="38">
        <v>467.00614999999999</v>
      </c>
      <c r="Q655" s="38">
        <v>554.92894999999999</v>
      </c>
      <c r="R655" s="38">
        <v>214.08463</v>
      </c>
      <c r="S655" s="38">
        <v>467.00614999999999</v>
      </c>
      <c r="T655" s="38">
        <v>554.92894999999999</v>
      </c>
      <c r="V655" s="38">
        <v>214.08463</v>
      </c>
      <c r="W655" s="38">
        <v>531.33376999999996</v>
      </c>
    </row>
    <row r="656" spans="1:23" x14ac:dyDescent="0.35">
      <c r="A656" s="38" t="s">
        <v>454</v>
      </c>
      <c r="B656" s="38" t="s">
        <v>455</v>
      </c>
      <c r="C656" s="38" t="s">
        <v>936</v>
      </c>
      <c r="D656" s="38">
        <v>5.3904800000000002</v>
      </c>
      <c r="E656" s="38">
        <v>6.1329900000000004</v>
      </c>
      <c r="F656" s="38">
        <v>4.4680900000000001</v>
      </c>
      <c r="G656" s="38">
        <v>6.9235300000000004</v>
      </c>
      <c r="H656" s="38">
        <v>74.930009999999996</v>
      </c>
      <c r="I656" s="38">
        <v>6.4053500000000003</v>
      </c>
      <c r="J656" s="38">
        <v>6.4053500000000003</v>
      </c>
      <c r="K656" s="38">
        <v>6.4053500000000003</v>
      </c>
      <c r="L656" s="38">
        <v>6.4053500000000003</v>
      </c>
      <c r="M656" s="38">
        <v>47.715600000000002</v>
      </c>
      <c r="N656" s="38">
        <v>6.4053500000000003</v>
      </c>
      <c r="O656" s="38">
        <v>6.4053500000000003</v>
      </c>
      <c r="P656" s="38">
        <v>5.3904800000000002</v>
      </c>
      <c r="Q656" s="38">
        <v>6.4053500000000003</v>
      </c>
      <c r="R656" s="38">
        <v>4.4680900000000001</v>
      </c>
      <c r="S656" s="38">
        <v>5.3904800000000002</v>
      </c>
      <c r="T656" s="38">
        <v>6.4053500000000003</v>
      </c>
      <c r="V656" s="38">
        <v>4.4680900000000001</v>
      </c>
      <c r="W656" s="38">
        <v>6.1329900000000004</v>
      </c>
    </row>
    <row r="657" spans="1:23" x14ac:dyDescent="0.35">
      <c r="A657" s="38" t="s">
        <v>457</v>
      </c>
      <c r="B657" s="38" t="s">
        <v>458</v>
      </c>
      <c r="C657" s="38" t="s">
        <v>936</v>
      </c>
      <c r="D657" s="38">
        <v>5.5930900000000001</v>
      </c>
      <c r="E657" s="38">
        <v>6.3635200000000003</v>
      </c>
      <c r="F657" s="38">
        <v>4.6360400000000004</v>
      </c>
      <c r="G657" s="38">
        <v>7.18377</v>
      </c>
      <c r="H657" s="38">
        <v>77.746420000000001</v>
      </c>
      <c r="I657" s="38">
        <v>6.6460999999999997</v>
      </c>
      <c r="J657" s="38">
        <v>6.6460999999999997</v>
      </c>
      <c r="K657" s="38">
        <v>6.6460999999999997</v>
      </c>
      <c r="L657" s="38">
        <v>6.6460999999999997</v>
      </c>
      <c r="M657" s="38">
        <v>49.509099999999997</v>
      </c>
      <c r="N657" s="38">
        <v>6.6460999999999997</v>
      </c>
      <c r="O657" s="38">
        <v>6.6460999999999997</v>
      </c>
      <c r="P657" s="38">
        <v>5.5930900000000001</v>
      </c>
      <c r="Q657" s="38">
        <v>6.6460999999999997</v>
      </c>
      <c r="R657" s="38">
        <v>4.6360400000000004</v>
      </c>
      <c r="S657" s="38">
        <v>5.5930900000000001</v>
      </c>
      <c r="T657" s="38">
        <v>6.6460999999999997</v>
      </c>
      <c r="V657" s="38">
        <v>4.6360400000000004</v>
      </c>
      <c r="W657" s="38">
        <v>6.3635200000000003</v>
      </c>
    </row>
    <row r="658" spans="1:23" x14ac:dyDescent="0.35">
      <c r="A658" s="38" t="s">
        <v>1908</v>
      </c>
      <c r="B658" s="38" t="s">
        <v>1909</v>
      </c>
      <c r="C658" s="38" t="s">
        <v>936</v>
      </c>
      <c r="D658" s="38">
        <v>5.4504700000000001</v>
      </c>
      <c r="E658" s="38">
        <v>6.2012499999999999</v>
      </c>
      <c r="F658" s="38">
        <v>4.5178200000000004</v>
      </c>
      <c r="G658" s="38">
        <v>7.0005899999999999</v>
      </c>
      <c r="H658" s="38">
        <v>75.763949999999994</v>
      </c>
      <c r="I658" s="38">
        <v>6.4766300000000001</v>
      </c>
      <c r="J658" s="38">
        <v>6.4766300000000001</v>
      </c>
      <c r="K658" s="38">
        <v>6.4766300000000001</v>
      </c>
      <c r="L658" s="38">
        <v>6.4766300000000001</v>
      </c>
      <c r="M658" s="38">
        <v>48.246650000000002</v>
      </c>
      <c r="N658" s="38">
        <v>6.4766300000000001</v>
      </c>
      <c r="O658" s="38">
        <v>6.4766300000000001</v>
      </c>
      <c r="P658" s="38">
        <v>5.4504700000000001</v>
      </c>
      <c r="Q658" s="38">
        <v>6.4766300000000001</v>
      </c>
      <c r="R658" s="38">
        <v>4.5178200000000004</v>
      </c>
      <c r="S658" s="38">
        <v>5.4504700000000001</v>
      </c>
      <c r="T658" s="38">
        <v>6.4766300000000001</v>
      </c>
      <c r="V658" s="38">
        <v>4.5178200000000004</v>
      </c>
      <c r="W658" s="38">
        <v>6.2012499999999999</v>
      </c>
    </row>
    <row r="659" spans="1:23" x14ac:dyDescent="0.35">
      <c r="A659" s="38" t="s">
        <v>1910</v>
      </c>
      <c r="B659" s="38" t="s">
        <v>1911</v>
      </c>
      <c r="C659" s="38" t="s">
        <v>923</v>
      </c>
      <c r="D659" s="38">
        <v>459.45382999999998</v>
      </c>
      <c r="E659" s="38">
        <v>522.74117000000001</v>
      </c>
      <c r="F659" s="38">
        <v>210.6225</v>
      </c>
      <c r="G659" s="38">
        <v>590.12249999999995</v>
      </c>
      <c r="H659" s="38">
        <v>6386.6071400000001</v>
      </c>
      <c r="I659" s="38">
        <v>545.95475999999996</v>
      </c>
      <c r="J659" s="38">
        <v>545.95475999999996</v>
      </c>
      <c r="K659" s="38">
        <v>545.95475999999996</v>
      </c>
      <c r="L659" s="38">
        <v>545.95475999999996</v>
      </c>
      <c r="M659" s="38">
        <v>4067.00551</v>
      </c>
      <c r="N659" s="38">
        <v>545.95475999999996</v>
      </c>
      <c r="O659" s="38">
        <v>545.95475999999996</v>
      </c>
      <c r="P659" s="38">
        <v>459.45382999999998</v>
      </c>
      <c r="Q659" s="38">
        <v>545.95475999999996</v>
      </c>
      <c r="R659" s="38">
        <v>210.6225</v>
      </c>
      <c r="S659" s="38">
        <v>459.45382999999998</v>
      </c>
      <c r="T659" s="38">
        <v>545.95475999999996</v>
      </c>
      <c r="V659" s="38">
        <v>210.6225</v>
      </c>
      <c r="W659" s="38">
        <v>522.74117000000001</v>
      </c>
    </row>
    <row r="660" spans="1:23" x14ac:dyDescent="0.35">
      <c r="A660" s="38" t="s">
        <v>1912</v>
      </c>
      <c r="B660" s="38" t="s">
        <v>1913</v>
      </c>
      <c r="C660" s="38" t="s">
        <v>910</v>
      </c>
      <c r="D660" s="38">
        <v>6.0339499999999999</v>
      </c>
      <c r="E660" s="38">
        <v>6.8650900000000004</v>
      </c>
      <c r="F660" s="38">
        <v>7.75</v>
      </c>
      <c r="G660" s="38">
        <v>7.75</v>
      </c>
      <c r="H660" s="38">
        <v>83.874459999999999</v>
      </c>
      <c r="I660" s="38">
        <v>7.16995</v>
      </c>
      <c r="J660" s="38">
        <v>7.16995</v>
      </c>
      <c r="K660" s="38">
        <v>7.16995</v>
      </c>
      <c r="L660" s="38">
        <v>7.16995</v>
      </c>
      <c r="M660" s="38">
        <v>53.411439999999999</v>
      </c>
      <c r="N660" s="38">
        <v>7.16995</v>
      </c>
      <c r="O660" s="38">
        <v>7.16995</v>
      </c>
      <c r="P660" s="38">
        <v>6.0339499999999999</v>
      </c>
      <c r="Q660" s="38">
        <v>7.16995</v>
      </c>
      <c r="R660" s="38">
        <v>7.75</v>
      </c>
      <c r="S660" s="38">
        <v>6.0339499999999999</v>
      </c>
      <c r="T660" s="38">
        <v>7.16995</v>
      </c>
      <c r="U660" s="38">
        <v>7.16995</v>
      </c>
      <c r="V660" s="38">
        <v>7.75</v>
      </c>
      <c r="W660" s="38">
        <v>6.8650900000000004</v>
      </c>
    </row>
    <row r="661" spans="1:23" x14ac:dyDescent="0.35">
      <c r="A661" s="38" t="s">
        <v>1914</v>
      </c>
      <c r="B661" s="38" t="s">
        <v>1915</v>
      </c>
      <c r="C661" s="38" t="s">
        <v>913</v>
      </c>
      <c r="D661" s="38">
        <v>14.123329999999999</v>
      </c>
      <c r="E661" s="38">
        <v>16.068739999999998</v>
      </c>
      <c r="F661" s="38">
        <v>18.14</v>
      </c>
      <c r="G661" s="38">
        <v>18.14</v>
      </c>
      <c r="H661" s="38">
        <v>196.32034999999999</v>
      </c>
      <c r="I661" s="38">
        <v>16.782309999999999</v>
      </c>
      <c r="J661" s="38">
        <v>16.782309999999999</v>
      </c>
      <c r="K661" s="38">
        <v>16.782309999999999</v>
      </c>
      <c r="L661" s="38">
        <v>16.782309999999999</v>
      </c>
      <c r="M661" s="38">
        <v>125.01723</v>
      </c>
      <c r="N661" s="38">
        <v>16.782309999999999</v>
      </c>
      <c r="O661" s="38">
        <v>16.782309999999999</v>
      </c>
      <c r="P661" s="38">
        <v>14.123329999999999</v>
      </c>
      <c r="Q661" s="38">
        <v>16.782309999999999</v>
      </c>
      <c r="R661" s="38">
        <v>18.14</v>
      </c>
      <c r="S661" s="38">
        <v>14.123329999999999</v>
      </c>
      <c r="T661" s="38">
        <v>16.782309999999999</v>
      </c>
      <c r="U661" s="38">
        <v>16.782309999999999</v>
      </c>
      <c r="V661" s="38">
        <v>18.14</v>
      </c>
      <c r="W661" s="38">
        <v>16.068739999999998</v>
      </c>
    </row>
    <row r="662" spans="1:23" x14ac:dyDescent="0.35">
      <c r="A662" s="38" t="s">
        <v>1916</v>
      </c>
      <c r="B662" s="38" t="s">
        <v>1917</v>
      </c>
      <c r="C662" s="38" t="s">
        <v>910</v>
      </c>
      <c r="D662" s="38">
        <v>2.20336</v>
      </c>
      <c r="E662" s="38">
        <v>2.5068700000000002</v>
      </c>
      <c r="F662" s="38">
        <v>2.83</v>
      </c>
      <c r="G662" s="38">
        <v>2.83</v>
      </c>
      <c r="H662" s="38">
        <v>30.62771</v>
      </c>
      <c r="I662" s="38">
        <v>2.6181899999999998</v>
      </c>
      <c r="J662" s="38">
        <v>2.6181899999999998</v>
      </c>
      <c r="K662" s="38">
        <v>2.6181899999999998</v>
      </c>
      <c r="L662" s="38">
        <v>2.6181899999999998</v>
      </c>
      <c r="M662" s="38">
        <v>19.503789999999999</v>
      </c>
      <c r="N662" s="38">
        <v>2.6181899999999998</v>
      </c>
      <c r="O662" s="38">
        <v>2.6181899999999998</v>
      </c>
      <c r="P662" s="38">
        <v>2.20336</v>
      </c>
      <c r="Q662" s="38">
        <v>2.6181899999999998</v>
      </c>
      <c r="R662" s="38">
        <v>2.83</v>
      </c>
      <c r="S662" s="38">
        <v>2.20336</v>
      </c>
      <c r="T662" s="38">
        <v>2.6181899999999998</v>
      </c>
      <c r="U662" s="38">
        <v>2.6181899999999998</v>
      </c>
      <c r="V662" s="38">
        <v>2.83</v>
      </c>
      <c r="W662" s="38">
        <v>2.5068700000000002</v>
      </c>
    </row>
    <row r="663" spans="1:23" x14ac:dyDescent="0.35">
      <c r="A663" s="38" t="s">
        <v>1918</v>
      </c>
      <c r="B663" s="38" t="s">
        <v>1919</v>
      </c>
      <c r="C663" s="38" t="s">
        <v>913</v>
      </c>
      <c r="D663" s="38">
        <v>15.04983</v>
      </c>
      <c r="E663" s="38">
        <v>17.122859999999999</v>
      </c>
      <c r="F663" s="38">
        <v>19.329999999999998</v>
      </c>
      <c r="G663" s="38">
        <v>19.329999999999998</v>
      </c>
      <c r="H663" s="38">
        <v>209.19913</v>
      </c>
      <c r="I663" s="38">
        <v>17.88325</v>
      </c>
      <c r="J663" s="38">
        <v>17.88325</v>
      </c>
      <c r="K663" s="38">
        <v>17.88325</v>
      </c>
      <c r="L663" s="38">
        <v>17.88325</v>
      </c>
      <c r="M663" s="38">
        <v>133.21847</v>
      </c>
      <c r="N663" s="38">
        <v>17.88325</v>
      </c>
      <c r="O663" s="38">
        <v>17.88325</v>
      </c>
      <c r="P663" s="38">
        <v>15.04983</v>
      </c>
      <c r="Q663" s="38">
        <v>17.88325</v>
      </c>
      <c r="R663" s="38">
        <v>19.329999999999998</v>
      </c>
      <c r="S663" s="38">
        <v>15.04983</v>
      </c>
      <c r="T663" s="38">
        <v>17.88325</v>
      </c>
      <c r="U663" s="38">
        <v>17.88325</v>
      </c>
      <c r="V663" s="38">
        <v>19.329999999999998</v>
      </c>
      <c r="W663" s="38">
        <v>17.122859999999999</v>
      </c>
    </row>
    <row r="664" spans="1:23" x14ac:dyDescent="0.35">
      <c r="A664" s="38" t="s">
        <v>1920</v>
      </c>
      <c r="B664" s="38" t="s">
        <v>1921</v>
      </c>
      <c r="C664" s="38" t="s">
        <v>910</v>
      </c>
      <c r="D664" s="38">
        <v>3.17658</v>
      </c>
      <c r="E664" s="38">
        <v>3.6141399999999999</v>
      </c>
      <c r="F664" s="38">
        <v>4.08</v>
      </c>
      <c r="G664" s="38">
        <v>4.08</v>
      </c>
      <c r="H664" s="38">
        <v>44.155839999999998</v>
      </c>
      <c r="I664" s="38">
        <v>3.7746300000000002</v>
      </c>
      <c r="J664" s="38">
        <v>3.7746300000000002</v>
      </c>
      <c r="K664" s="38">
        <v>3.7746300000000002</v>
      </c>
      <c r="L664" s="38">
        <v>3.7746300000000002</v>
      </c>
      <c r="M664" s="38">
        <v>28.118539999999999</v>
      </c>
      <c r="N664" s="38">
        <v>3.7746300000000002</v>
      </c>
      <c r="O664" s="38">
        <v>3.7746300000000002</v>
      </c>
      <c r="P664" s="38">
        <v>3.17658</v>
      </c>
      <c r="Q664" s="38">
        <v>3.7746300000000002</v>
      </c>
      <c r="R664" s="38">
        <v>4.08</v>
      </c>
      <c r="S664" s="38">
        <v>3.17658</v>
      </c>
      <c r="T664" s="38">
        <v>3.7746300000000002</v>
      </c>
      <c r="U664" s="38">
        <v>3.7746300000000002</v>
      </c>
      <c r="V664" s="38">
        <v>4.08</v>
      </c>
      <c r="W664" s="38">
        <v>3.6141399999999999</v>
      </c>
    </row>
    <row r="665" spans="1:23" x14ac:dyDescent="0.35">
      <c r="A665" s="38" t="s">
        <v>1922</v>
      </c>
      <c r="B665" s="38" t="s">
        <v>1923</v>
      </c>
      <c r="C665" s="38" t="s">
        <v>916</v>
      </c>
      <c r="D665" s="38">
        <v>32.116160000000001</v>
      </c>
      <c r="E665" s="38">
        <v>36.539990000000003</v>
      </c>
      <c r="F665" s="38">
        <v>41.25</v>
      </c>
      <c r="G665" s="38">
        <v>41.25</v>
      </c>
      <c r="H665" s="38">
        <v>446.42856999999998</v>
      </c>
      <c r="I665" s="38">
        <v>38.162640000000003</v>
      </c>
      <c r="J665" s="38">
        <v>38.162640000000003</v>
      </c>
      <c r="K665" s="38">
        <v>38.162640000000003</v>
      </c>
      <c r="L665" s="38">
        <v>38.162640000000003</v>
      </c>
      <c r="M665" s="38">
        <v>284.2867</v>
      </c>
      <c r="N665" s="38">
        <v>38.162640000000003</v>
      </c>
      <c r="O665" s="38">
        <v>38.162640000000003</v>
      </c>
      <c r="P665" s="38">
        <v>32.116160000000001</v>
      </c>
      <c r="R665" s="38">
        <v>41.25</v>
      </c>
      <c r="S665" s="38">
        <v>32.116160000000001</v>
      </c>
      <c r="U665" s="38">
        <v>38.162640000000003</v>
      </c>
      <c r="V665" s="38">
        <v>41.25</v>
      </c>
    </row>
    <row r="666" spans="1:23" x14ac:dyDescent="0.35">
      <c r="A666" s="38" t="s">
        <v>1924</v>
      </c>
      <c r="B666" s="38" t="s">
        <v>1925</v>
      </c>
      <c r="C666" s="38" t="s">
        <v>916</v>
      </c>
      <c r="D666" s="38">
        <v>9.8333899999999996</v>
      </c>
      <c r="E666" s="38">
        <v>11.18788</v>
      </c>
      <c r="F666" s="38">
        <v>12.63</v>
      </c>
      <c r="G666" s="38">
        <v>12.63</v>
      </c>
      <c r="H666" s="38">
        <v>136.68831</v>
      </c>
      <c r="I666" s="38">
        <v>11.684710000000001</v>
      </c>
      <c r="J666" s="38">
        <v>11.684710000000001</v>
      </c>
      <c r="K666" s="38">
        <v>11.684710000000001</v>
      </c>
      <c r="L666" s="38">
        <v>11.684710000000001</v>
      </c>
      <c r="M666" s="38">
        <v>87.043419999999998</v>
      </c>
      <c r="N666" s="38">
        <v>11.684710000000001</v>
      </c>
      <c r="O666" s="38">
        <v>11.684710000000001</v>
      </c>
      <c r="P666" s="38">
        <v>9.8333899999999996</v>
      </c>
      <c r="R666" s="38">
        <v>12.63</v>
      </c>
      <c r="S666" s="38">
        <v>9.8333899999999996</v>
      </c>
      <c r="U666" s="38">
        <v>11.684710000000001</v>
      </c>
      <c r="V666" s="38">
        <v>12.63</v>
      </c>
    </row>
    <row r="667" spans="1:23" x14ac:dyDescent="0.35">
      <c r="A667" s="38" t="s">
        <v>1926</v>
      </c>
      <c r="B667" s="38" t="s">
        <v>1927</v>
      </c>
      <c r="C667" s="38" t="s">
        <v>913</v>
      </c>
      <c r="D667" s="38">
        <v>39.279040000000002</v>
      </c>
      <c r="E667" s="38">
        <v>44.689520000000002</v>
      </c>
      <c r="F667" s="38">
        <v>50.45</v>
      </c>
      <c r="G667" s="38">
        <v>50.45</v>
      </c>
      <c r="H667" s="38">
        <v>545.99567000000002</v>
      </c>
      <c r="I667" s="38">
        <v>46.67407</v>
      </c>
      <c r="J667" s="38">
        <v>46.67407</v>
      </c>
      <c r="K667" s="38">
        <v>46.67407</v>
      </c>
      <c r="L667" s="38">
        <v>46.67407</v>
      </c>
      <c r="M667" s="38">
        <v>347.69125000000003</v>
      </c>
      <c r="N667" s="38">
        <v>46.67407</v>
      </c>
      <c r="O667" s="38">
        <v>46.67407</v>
      </c>
      <c r="P667" s="38">
        <v>39.279040000000002</v>
      </c>
      <c r="Q667" s="38">
        <v>46.67407</v>
      </c>
      <c r="R667" s="38">
        <v>50.45</v>
      </c>
      <c r="S667" s="38">
        <v>39.279040000000002</v>
      </c>
      <c r="T667" s="38">
        <v>46.67407</v>
      </c>
      <c r="U667" s="38">
        <v>46.67407</v>
      </c>
      <c r="V667" s="38">
        <v>50.45</v>
      </c>
      <c r="W667" s="38">
        <v>44.689520000000002</v>
      </c>
    </row>
    <row r="668" spans="1:23" x14ac:dyDescent="0.35">
      <c r="A668" s="38" t="s">
        <v>1928</v>
      </c>
      <c r="B668" s="38" t="s">
        <v>1929</v>
      </c>
      <c r="C668" s="38" t="s">
        <v>916</v>
      </c>
      <c r="D668" s="38">
        <v>32.575519999999997</v>
      </c>
      <c r="E668" s="38">
        <v>37.062629999999999</v>
      </c>
      <c r="F668" s="38">
        <v>41.84</v>
      </c>
      <c r="G668" s="38">
        <v>41.84</v>
      </c>
      <c r="H668" s="38">
        <v>452.81385</v>
      </c>
      <c r="I668" s="38">
        <v>38.708480000000002</v>
      </c>
      <c r="J668" s="38">
        <v>38.708480000000002</v>
      </c>
      <c r="K668" s="38">
        <v>38.708480000000002</v>
      </c>
      <c r="L668" s="38">
        <v>38.708480000000002</v>
      </c>
      <c r="M668" s="38">
        <v>288.35286000000002</v>
      </c>
      <c r="N668" s="38">
        <v>38.708480000000002</v>
      </c>
      <c r="O668" s="38">
        <v>38.708480000000002</v>
      </c>
      <c r="P668" s="38">
        <v>32.575519999999997</v>
      </c>
      <c r="R668" s="38">
        <v>41.84</v>
      </c>
      <c r="S668" s="38">
        <v>32.575519999999997</v>
      </c>
      <c r="U668" s="38">
        <v>38.708480000000002</v>
      </c>
      <c r="V668" s="38">
        <v>41.84</v>
      </c>
    </row>
    <row r="669" spans="1:23" x14ac:dyDescent="0.35">
      <c r="A669" s="38" t="s">
        <v>1930</v>
      </c>
      <c r="B669" s="38" t="s">
        <v>1931</v>
      </c>
      <c r="C669" s="38" t="s">
        <v>916</v>
      </c>
      <c r="D669" s="38">
        <v>2.8340100000000001</v>
      </c>
      <c r="E669" s="38">
        <v>3.22438</v>
      </c>
      <c r="F669" s="38">
        <v>3.64</v>
      </c>
      <c r="G669" s="38">
        <v>3.64</v>
      </c>
      <c r="H669" s="38">
        <v>39.393940000000001</v>
      </c>
      <c r="I669" s="38">
        <v>3.3675600000000001</v>
      </c>
      <c r="J669" s="38">
        <v>3.3675600000000001</v>
      </c>
      <c r="K669" s="38">
        <v>3.3675600000000001</v>
      </c>
      <c r="L669" s="38">
        <v>3.3675600000000001</v>
      </c>
      <c r="M669" s="38">
        <v>25.08615</v>
      </c>
      <c r="N669" s="38">
        <v>3.3675600000000001</v>
      </c>
      <c r="O669" s="38">
        <v>3.3675600000000001</v>
      </c>
      <c r="P669" s="38">
        <v>2.8340100000000001</v>
      </c>
      <c r="R669" s="38">
        <v>3.64</v>
      </c>
      <c r="S669" s="38">
        <v>2.8340100000000001</v>
      </c>
      <c r="U669" s="38">
        <v>3.3675600000000001</v>
      </c>
      <c r="V669" s="38">
        <v>3.64</v>
      </c>
    </row>
    <row r="670" spans="1:23" x14ac:dyDescent="0.35">
      <c r="A670" s="38" t="s">
        <v>1932</v>
      </c>
      <c r="B670" s="38" t="s">
        <v>1933</v>
      </c>
      <c r="C670" s="38" t="s">
        <v>916</v>
      </c>
      <c r="D670" s="38">
        <v>11.91996</v>
      </c>
      <c r="E670" s="38">
        <v>13.561870000000001</v>
      </c>
      <c r="F670" s="38">
        <v>15.31</v>
      </c>
      <c r="G670" s="38">
        <v>15.31</v>
      </c>
      <c r="H670" s="38">
        <v>165.69264000000001</v>
      </c>
      <c r="I670" s="38">
        <v>14.16412</v>
      </c>
      <c r="J670" s="38">
        <v>14.16412</v>
      </c>
      <c r="K670" s="38">
        <v>14.16412</v>
      </c>
      <c r="L670" s="38">
        <v>14.16412</v>
      </c>
      <c r="M670" s="38">
        <v>105.51344</v>
      </c>
      <c r="N670" s="38">
        <v>14.16412</v>
      </c>
      <c r="O670" s="38">
        <v>14.16412</v>
      </c>
      <c r="P670" s="38">
        <v>11.91996</v>
      </c>
      <c r="R670" s="38">
        <v>15.31</v>
      </c>
      <c r="S670" s="38">
        <v>11.91996</v>
      </c>
      <c r="U670" s="38">
        <v>14.16412</v>
      </c>
      <c r="V670" s="38">
        <v>15.31</v>
      </c>
    </row>
    <row r="671" spans="1:23" x14ac:dyDescent="0.35">
      <c r="A671" s="38" t="s">
        <v>1934</v>
      </c>
      <c r="B671" s="38" t="s">
        <v>1935</v>
      </c>
      <c r="C671" s="38" t="s">
        <v>913</v>
      </c>
      <c r="D671" s="38">
        <v>13.81968</v>
      </c>
      <c r="F671" s="38">
        <v>17.75</v>
      </c>
      <c r="G671" s="38">
        <v>17.75</v>
      </c>
      <c r="I671" s="38">
        <v>16.421500000000002</v>
      </c>
      <c r="K671" s="38">
        <v>16.421500000000002</v>
      </c>
      <c r="N671" s="38">
        <v>16.421500000000002</v>
      </c>
      <c r="P671" s="38">
        <v>13.81968</v>
      </c>
      <c r="Q671" s="38">
        <v>16.421500000000002</v>
      </c>
      <c r="R671" s="38">
        <v>17.75</v>
      </c>
      <c r="S671" s="38">
        <v>13.81968</v>
      </c>
      <c r="T671" s="38">
        <v>16.421500000000002</v>
      </c>
      <c r="U671" s="38">
        <v>16.421500000000002</v>
      </c>
      <c r="V671" s="38">
        <v>17.75</v>
      </c>
    </row>
    <row r="672" spans="1:23" x14ac:dyDescent="0.35">
      <c r="A672" s="38" t="s">
        <v>1936</v>
      </c>
      <c r="B672" s="38" t="s">
        <v>1937</v>
      </c>
      <c r="C672" s="38" t="s">
        <v>916</v>
      </c>
      <c r="D672" s="38">
        <v>450.07823999999999</v>
      </c>
      <c r="E672" s="38">
        <v>512.07414000000006</v>
      </c>
      <c r="F672" s="38">
        <v>119.4915</v>
      </c>
      <c r="G672" s="38">
        <v>578.08050000000003</v>
      </c>
      <c r="H672" s="38">
        <v>6256.2824700000001</v>
      </c>
      <c r="I672" s="38">
        <v>534.81403999999998</v>
      </c>
      <c r="J672" s="38">
        <v>534.81403999999998</v>
      </c>
      <c r="K672" s="38">
        <v>534.81403999999998</v>
      </c>
      <c r="L672" s="38">
        <v>534.81403999999998</v>
      </c>
      <c r="M672" s="38">
        <v>3984.0144799999998</v>
      </c>
      <c r="N672" s="38">
        <v>534.81403999999998</v>
      </c>
      <c r="O672" s="38">
        <v>534.81403999999998</v>
      </c>
      <c r="P672" s="38">
        <v>450.07823999999999</v>
      </c>
      <c r="R672" s="38">
        <v>119.4915</v>
      </c>
      <c r="S672" s="38">
        <v>450.07823999999999</v>
      </c>
      <c r="V672" s="38">
        <v>119.4915</v>
      </c>
    </row>
    <row r="673" spans="1:23" x14ac:dyDescent="0.35">
      <c r="A673" s="38" t="s">
        <v>1938</v>
      </c>
      <c r="B673" s="38" t="s">
        <v>1939</v>
      </c>
      <c r="C673" s="38" t="s">
        <v>916</v>
      </c>
      <c r="D673" s="38">
        <v>104.32886999999999</v>
      </c>
      <c r="E673" s="38">
        <v>118.69962</v>
      </c>
      <c r="F673" s="38">
        <v>134</v>
      </c>
      <c r="G673" s="38">
        <v>134</v>
      </c>
      <c r="H673" s="38">
        <v>1450.2164499999999</v>
      </c>
      <c r="I673" s="38">
        <v>123.97077</v>
      </c>
      <c r="J673" s="38">
        <v>123.97077</v>
      </c>
      <c r="K673" s="38">
        <v>123.97077</v>
      </c>
      <c r="L673" s="38">
        <v>123.97077</v>
      </c>
      <c r="M673" s="38">
        <v>923.50103000000001</v>
      </c>
      <c r="N673" s="38">
        <v>123.97077</v>
      </c>
      <c r="O673" s="38">
        <v>123.97077</v>
      </c>
      <c r="P673" s="38">
        <v>104.32886999999999</v>
      </c>
      <c r="R673" s="38">
        <v>134</v>
      </c>
      <c r="S673" s="38">
        <v>104.32886999999999</v>
      </c>
      <c r="U673" s="38">
        <v>123.97077</v>
      </c>
      <c r="V673" s="38">
        <v>134</v>
      </c>
    </row>
    <row r="674" spans="1:23" x14ac:dyDescent="0.35">
      <c r="A674" s="38" t="s">
        <v>1940</v>
      </c>
      <c r="B674" s="38" t="s">
        <v>1941</v>
      </c>
      <c r="C674" s="38" t="s">
        <v>916</v>
      </c>
      <c r="D674" s="38">
        <v>133.91467</v>
      </c>
      <c r="E674" s="38">
        <v>152.36071000000001</v>
      </c>
      <c r="F674" s="38">
        <v>172</v>
      </c>
      <c r="G674" s="38">
        <v>172</v>
      </c>
      <c r="H674" s="38">
        <v>1861.4718600000001</v>
      </c>
      <c r="I674" s="38">
        <v>159.12665000000001</v>
      </c>
      <c r="J674" s="38">
        <v>159.12665000000001</v>
      </c>
      <c r="K674" s="38">
        <v>159.12665000000001</v>
      </c>
      <c r="L674" s="38">
        <v>159.12665000000001</v>
      </c>
      <c r="M674" s="38">
        <v>1185.38939</v>
      </c>
      <c r="N674" s="38">
        <v>159.12665000000001</v>
      </c>
      <c r="O674" s="38">
        <v>159.12665000000001</v>
      </c>
      <c r="P674" s="38">
        <v>133.91467</v>
      </c>
      <c r="R674" s="38">
        <v>172</v>
      </c>
      <c r="S674" s="38">
        <v>133.91467</v>
      </c>
      <c r="U674" s="38">
        <v>159.12665000000001</v>
      </c>
      <c r="V674" s="38">
        <v>172</v>
      </c>
    </row>
    <row r="675" spans="1:23" x14ac:dyDescent="0.35">
      <c r="A675" s="38" t="s">
        <v>1942</v>
      </c>
      <c r="B675" s="38" t="s">
        <v>1943</v>
      </c>
      <c r="C675" s="38" t="s">
        <v>910</v>
      </c>
      <c r="D675" s="38">
        <v>81.431020000000004</v>
      </c>
      <c r="E675" s="38">
        <v>92.647710000000004</v>
      </c>
      <c r="F675" s="38">
        <v>104.59</v>
      </c>
      <c r="G675" s="38">
        <v>104.59</v>
      </c>
      <c r="H675" s="38">
        <v>1131.92641</v>
      </c>
      <c r="I675" s="38">
        <v>96.761960000000002</v>
      </c>
      <c r="J675" s="38">
        <v>96.761960000000002</v>
      </c>
      <c r="K675" s="38">
        <v>96.761960000000002</v>
      </c>
      <c r="L675" s="38">
        <v>96.761960000000002</v>
      </c>
      <c r="M675" s="38">
        <v>720.81322999999998</v>
      </c>
      <c r="N675" s="38">
        <v>96.761960000000002</v>
      </c>
      <c r="O675" s="38">
        <v>96.761960000000002</v>
      </c>
      <c r="P675" s="38">
        <v>81.431020000000004</v>
      </c>
      <c r="Q675" s="38">
        <v>96.761960000000002</v>
      </c>
      <c r="R675" s="38">
        <v>104.59</v>
      </c>
      <c r="S675" s="38">
        <v>81.431020000000004</v>
      </c>
      <c r="T675" s="38">
        <v>96.761960000000002</v>
      </c>
      <c r="U675" s="38">
        <v>96.761960000000002</v>
      </c>
      <c r="V675" s="38">
        <v>104.59</v>
      </c>
      <c r="W675" s="38">
        <v>92.647710000000004</v>
      </c>
    </row>
    <row r="676" spans="1:23" x14ac:dyDescent="0.35">
      <c r="A676" s="38" t="s">
        <v>1944</v>
      </c>
      <c r="B676" s="38" t="s">
        <v>1945</v>
      </c>
      <c r="C676" s="38" t="s">
        <v>913</v>
      </c>
      <c r="D676" s="38">
        <v>13.873010000000001</v>
      </c>
      <c r="F676" s="38">
        <v>17.8185</v>
      </c>
      <c r="G676" s="38">
        <v>17.8185</v>
      </c>
      <c r="I676" s="38">
        <v>16.484870000000001</v>
      </c>
      <c r="K676" s="38">
        <v>16.484870000000001</v>
      </c>
      <c r="N676" s="38">
        <v>16.484870000000001</v>
      </c>
      <c r="O676" s="38">
        <v>16.484870000000001</v>
      </c>
      <c r="P676" s="38">
        <v>13.873010000000001</v>
      </c>
      <c r="Q676" s="38">
        <v>16.484870000000001</v>
      </c>
      <c r="R676" s="38">
        <v>17.8185</v>
      </c>
      <c r="S676" s="38">
        <v>13.873010000000001</v>
      </c>
      <c r="T676" s="38">
        <v>16.484870000000001</v>
      </c>
      <c r="U676" s="38">
        <v>16.484870000000001</v>
      </c>
      <c r="V676" s="38">
        <v>17.8185</v>
      </c>
      <c r="W676" s="38">
        <v>15.783950000000001</v>
      </c>
    </row>
    <row r="677" spans="1:23" x14ac:dyDescent="0.35">
      <c r="A677" s="38" t="s">
        <v>611</v>
      </c>
      <c r="B677" s="38" t="s">
        <v>612</v>
      </c>
      <c r="C677" s="38" t="s">
        <v>913</v>
      </c>
      <c r="D677" s="38">
        <v>1272.96792</v>
      </c>
      <c r="E677" s="38">
        <v>1448.3125199999999</v>
      </c>
      <c r="F677" s="38">
        <v>1635</v>
      </c>
      <c r="G677" s="38">
        <v>1635</v>
      </c>
      <c r="H677" s="38">
        <v>17694.805189999999</v>
      </c>
      <c r="I677" s="38">
        <v>1512.6283599999999</v>
      </c>
      <c r="J677" s="38">
        <v>1512.6283599999999</v>
      </c>
      <c r="K677" s="38">
        <v>1512.6283599999999</v>
      </c>
      <c r="L677" s="38">
        <v>1512.6283599999999</v>
      </c>
      <c r="M677" s="38">
        <v>11268.090969999999</v>
      </c>
      <c r="N677" s="38">
        <v>1512.6283599999999</v>
      </c>
      <c r="O677" s="38">
        <v>1512.6283599999999</v>
      </c>
      <c r="P677" s="38">
        <v>1272.96792</v>
      </c>
      <c r="Q677" s="38">
        <v>1512.6283599999999</v>
      </c>
      <c r="R677" s="38">
        <v>1635</v>
      </c>
      <c r="S677" s="38">
        <v>1272.96792</v>
      </c>
      <c r="T677" s="38">
        <v>1512.6283599999999</v>
      </c>
      <c r="U677" s="38">
        <v>1512.6283599999999</v>
      </c>
      <c r="V677" s="38">
        <v>1635</v>
      </c>
      <c r="W677" s="38">
        <v>1448.3125199999999</v>
      </c>
    </row>
    <row r="678" spans="1:23" x14ac:dyDescent="0.35">
      <c r="A678" s="38" t="s">
        <v>1946</v>
      </c>
      <c r="B678" s="38" t="s">
        <v>1947</v>
      </c>
      <c r="C678" s="38" t="s">
        <v>916</v>
      </c>
      <c r="D678" s="38">
        <v>11.094670000000001</v>
      </c>
      <c r="E678" s="38">
        <v>12.622909999999999</v>
      </c>
      <c r="F678" s="38">
        <v>14.25</v>
      </c>
      <c r="G678" s="38">
        <v>14.25</v>
      </c>
      <c r="H678" s="38">
        <v>154.22077999999999</v>
      </c>
      <c r="I678" s="38">
        <v>13.18346</v>
      </c>
      <c r="J678" s="38">
        <v>13.18346</v>
      </c>
      <c r="K678" s="38">
        <v>13.18346</v>
      </c>
      <c r="L678" s="38">
        <v>13.18346</v>
      </c>
      <c r="M678" s="38">
        <v>98.208129999999997</v>
      </c>
      <c r="N678" s="38">
        <v>13.18346</v>
      </c>
      <c r="O678" s="38">
        <v>13.18346</v>
      </c>
      <c r="P678" s="38">
        <v>11.094670000000001</v>
      </c>
      <c r="R678" s="38">
        <v>14.25</v>
      </c>
      <c r="S678" s="38">
        <v>11.094670000000001</v>
      </c>
      <c r="U678" s="38">
        <v>13.18346</v>
      </c>
      <c r="V678" s="38">
        <v>14.25</v>
      </c>
    </row>
    <row r="679" spans="1:23" x14ac:dyDescent="0.35">
      <c r="A679" s="38" t="s">
        <v>1948</v>
      </c>
      <c r="B679" s="38" t="s">
        <v>1949</v>
      </c>
      <c r="C679" s="38" t="s">
        <v>916</v>
      </c>
      <c r="D679" s="38">
        <v>5.8392999999999997</v>
      </c>
      <c r="E679" s="38">
        <v>6.6436400000000004</v>
      </c>
      <c r="F679" s="38">
        <v>7.5</v>
      </c>
      <c r="G679" s="38">
        <v>7.5</v>
      </c>
      <c r="H679" s="38">
        <v>81.16883</v>
      </c>
      <c r="I679" s="38">
        <v>6.9386599999999996</v>
      </c>
      <c r="J679" s="38">
        <v>6.9386599999999996</v>
      </c>
      <c r="K679" s="38">
        <v>6.9386599999999996</v>
      </c>
      <c r="L679" s="38">
        <v>6.9386599999999996</v>
      </c>
      <c r="M679" s="38">
        <v>51.688490000000002</v>
      </c>
      <c r="N679" s="38">
        <v>6.9386599999999996</v>
      </c>
      <c r="O679" s="38">
        <v>6.9386599999999996</v>
      </c>
      <c r="P679" s="38">
        <v>5.8392999999999997</v>
      </c>
      <c r="R679" s="38">
        <v>7.5</v>
      </c>
      <c r="S679" s="38">
        <v>5.8392999999999997</v>
      </c>
      <c r="U679" s="38">
        <v>6.9386599999999996</v>
      </c>
      <c r="V679" s="38">
        <v>7.5</v>
      </c>
    </row>
    <row r="680" spans="1:23" x14ac:dyDescent="0.35">
      <c r="A680" s="38" t="s">
        <v>1950</v>
      </c>
      <c r="B680" s="38" t="s">
        <v>1951</v>
      </c>
      <c r="C680" s="38" t="s">
        <v>913</v>
      </c>
      <c r="D680" s="38">
        <v>694.48770000000002</v>
      </c>
      <c r="F680" s="38">
        <v>892</v>
      </c>
      <c r="G680" s="38">
        <v>892</v>
      </c>
      <c r="I680" s="38">
        <v>825.23823000000004</v>
      </c>
      <c r="K680" s="38">
        <v>825.23823000000004</v>
      </c>
      <c r="N680" s="38">
        <v>825.23823000000004</v>
      </c>
      <c r="O680" s="38">
        <v>825.23823000000004</v>
      </c>
      <c r="P680" s="38">
        <v>694.48770000000002</v>
      </c>
      <c r="Q680" s="38">
        <v>825.23823000000004</v>
      </c>
      <c r="R680" s="38">
        <v>892</v>
      </c>
      <c r="S680" s="38">
        <v>694.48770000000002</v>
      </c>
      <c r="T680" s="38">
        <v>825.23823000000004</v>
      </c>
      <c r="U680" s="38">
        <v>825.23823000000004</v>
      </c>
      <c r="V680" s="38">
        <v>892</v>
      </c>
      <c r="W680" s="38">
        <v>790.14970000000005</v>
      </c>
    </row>
    <row r="681" spans="1:23" x14ac:dyDescent="0.35">
      <c r="A681" s="38" t="s">
        <v>1952</v>
      </c>
      <c r="B681" s="38" t="s">
        <v>1953</v>
      </c>
      <c r="C681" s="38" t="s">
        <v>910</v>
      </c>
      <c r="D681" s="38">
        <v>450.31992000000002</v>
      </c>
      <c r="F681" s="38">
        <v>371.10629999999998</v>
      </c>
      <c r="G681" s="38">
        <v>578.39089999999999</v>
      </c>
      <c r="I681" s="38">
        <v>535.10121000000004</v>
      </c>
      <c r="J681" s="38">
        <v>535.10121000000004</v>
      </c>
      <c r="K681" s="38">
        <v>535.10121000000004</v>
      </c>
      <c r="L681" s="38">
        <v>535.10121000000004</v>
      </c>
      <c r="M681" s="38">
        <v>3986.1536900000001</v>
      </c>
      <c r="N681" s="38">
        <v>535.10121000000004</v>
      </c>
      <c r="O681" s="38">
        <v>535.10121000000004</v>
      </c>
      <c r="P681" s="38">
        <v>450.31992000000002</v>
      </c>
      <c r="Q681" s="38">
        <v>535.10121000000004</v>
      </c>
      <c r="R681" s="38">
        <v>371.10629999999998</v>
      </c>
      <c r="T681" s="38">
        <v>535.10121000000004</v>
      </c>
      <c r="U681" s="38">
        <v>535.10121000000004</v>
      </c>
      <c r="V681" s="38">
        <v>371.10629999999998</v>
      </c>
      <c r="W681" s="38">
        <v>512.34910000000002</v>
      </c>
    </row>
    <row r="682" spans="1:23" x14ac:dyDescent="0.35">
      <c r="A682" s="38" t="s">
        <v>1954</v>
      </c>
      <c r="B682" s="38" t="s">
        <v>1955</v>
      </c>
      <c r="C682" s="38" t="s">
        <v>916</v>
      </c>
      <c r="D682" s="38">
        <v>9.73217</v>
      </c>
      <c r="E682" s="38">
        <v>11.07273</v>
      </c>
      <c r="F682" s="38">
        <v>12.5</v>
      </c>
      <c r="G682" s="38">
        <v>12.5</v>
      </c>
      <c r="H682" s="38">
        <v>135.28138999999999</v>
      </c>
      <c r="I682" s="38">
        <v>11.564439999999999</v>
      </c>
      <c r="J682" s="38">
        <v>11.564439999999999</v>
      </c>
      <c r="K682" s="38">
        <v>11.564439999999999</v>
      </c>
      <c r="L682" s="38">
        <v>11.564439999999999</v>
      </c>
      <c r="M682" s="38">
        <v>86.147480000000002</v>
      </c>
      <c r="N682" s="38">
        <v>11.564439999999999</v>
      </c>
      <c r="O682" s="38">
        <v>11.564439999999999</v>
      </c>
      <c r="P682" s="38">
        <v>9.73217</v>
      </c>
      <c r="R682" s="38">
        <v>12.5</v>
      </c>
      <c r="S682" s="38">
        <v>9.73217</v>
      </c>
      <c r="U682" s="38">
        <v>11.564439999999999</v>
      </c>
      <c r="V682" s="38">
        <v>12.5</v>
      </c>
    </row>
    <row r="683" spans="1:23" x14ac:dyDescent="0.35">
      <c r="A683" s="38" t="s">
        <v>1956</v>
      </c>
      <c r="B683" s="38" t="s">
        <v>1957</v>
      </c>
      <c r="C683" s="38" t="s">
        <v>916</v>
      </c>
      <c r="D683" s="38">
        <v>117.56462000000001</v>
      </c>
      <c r="E683" s="38">
        <v>133.75853000000001</v>
      </c>
      <c r="F683" s="38">
        <v>151</v>
      </c>
      <c r="G683" s="38">
        <v>151</v>
      </c>
      <c r="I683" s="38">
        <v>139.69839999999999</v>
      </c>
      <c r="J683" s="38">
        <v>139.69839999999999</v>
      </c>
      <c r="K683" s="38">
        <v>139.69839999999999</v>
      </c>
      <c r="N683" s="38">
        <v>139.69839999999999</v>
      </c>
      <c r="O683" s="38">
        <v>139.69839999999999</v>
      </c>
      <c r="P683" s="38">
        <v>117.56462000000001</v>
      </c>
      <c r="R683" s="38">
        <v>151</v>
      </c>
      <c r="S683" s="38">
        <v>117.56462000000001</v>
      </c>
      <c r="U683" s="38">
        <v>139.69839999999999</v>
      </c>
      <c r="V683" s="38">
        <v>151</v>
      </c>
    </row>
    <row r="684" spans="1:23" x14ac:dyDescent="0.35">
      <c r="A684" s="38" t="s">
        <v>1958</v>
      </c>
      <c r="B684" s="38" t="s">
        <v>1959</v>
      </c>
      <c r="C684" s="38" t="s">
        <v>916</v>
      </c>
      <c r="D684" s="38">
        <v>17.128620000000002</v>
      </c>
      <c r="E684" s="38">
        <v>19.488</v>
      </c>
      <c r="F684" s="38">
        <v>22</v>
      </c>
      <c r="G684" s="38">
        <v>22</v>
      </c>
      <c r="I684" s="38">
        <v>20.35341</v>
      </c>
      <c r="J684" s="38">
        <v>20.35341</v>
      </c>
      <c r="K684" s="38">
        <v>20.35341</v>
      </c>
      <c r="N684" s="38">
        <v>20.35341</v>
      </c>
      <c r="O684" s="38">
        <v>20.35341</v>
      </c>
      <c r="P684" s="38">
        <v>17.128620000000002</v>
      </c>
      <c r="R684" s="38">
        <v>22</v>
      </c>
      <c r="S684" s="38">
        <v>17.128620000000002</v>
      </c>
      <c r="U684" s="38">
        <v>20.35341</v>
      </c>
      <c r="V684" s="38">
        <v>22</v>
      </c>
    </row>
    <row r="685" spans="1:23" x14ac:dyDescent="0.35">
      <c r="A685" s="38" t="s">
        <v>613</v>
      </c>
      <c r="B685" s="38" t="s">
        <v>614</v>
      </c>
      <c r="C685" s="38" t="s">
        <v>939</v>
      </c>
      <c r="D685" s="38">
        <v>322.35332</v>
      </c>
      <c r="E685" s="38">
        <v>366.75578000000002</v>
      </c>
      <c r="F685" s="38">
        <v>414.03059999999999</v>
      </c>
      <c r="G685" s="38">
        <v>414.03059999999999</v>
      </c>
      <c r="H685" s="38">
        <v>4480.8506500000003</v>
      </c>
      <c r="I685" s="38">
        <v>383.04246000000001</v>
      </c>
      <c r="J685" s="38">
        <v>383.04246000000001</v>
      </c>
      <c r="K685" s="38">
        <v>383.04246000000001</v>
      </c>
      <c r="L685" s="38">
        <v>383.04246000000001</v>
      </c>
      <c r="M685" s="38">
        <v>2853.4155799999999</v>
      </c>
      <c r="N685" s="38">
        <v>383.04246000000001</v>
      </c>
      <c r="O685" s="38">
        <v>383.04246000000001</v>
      </c>
      <c r="P685" s="38">
        <v>322.35332</v>
      </c>
      <c r="R685" s="38">
        <v>414.03059999999999</v>
      </c>
      <c r="S685" s="38">
        <v>322.35332</v>
      </c>
      <c r="V685" s="38">
        <v>414.03059999999999</v>
      </c>
    </row>
    <row r="686" spans="1:23" x14ac:dyDescent="0.35">
      <c r="A686" s="38" t="s">
        <v>1960</v>
      </c>
      <c r="B686" s="38" t="s">
        <v>1961</v>
      </c>
      <c r="C686" s="38" t="s">
        <v>916</v>
      </c>
      <c r="D686" s="38">
        <v>1.1678599999999999</v>
      </c>
      <c r="E686" s="38">
        <v>1.32873</v>
      </c>
      <c r="F686" s="38">
        <v>1.5</v>
      </c>
      <c r="G686" s="38">
        <v>1.5</v>
      </c>
      <c r="H686" s="38">
        <v>16.23377</v>
      </c>
      <c r="I686" s="38">
        <v>1.3877299999999999</v>
      </c>
      <c r="J686" s="38">
        <v>1.3877299999999999</v>
      </c>
      <c r="K686" s="38">
        <v>1.3877299999999999</v>
      </c>
      <c r="L686" s="38">
        <v>1.3877299999999999</v>
      </c>
      <c r="M686" s="38">
        <v>10.3377</v>
      </c>
      <c r="N686" s="38">
        <v>1.3877299999999999</v>
      </c>
      <c r="O686" s="38">
        <v>1.3877299999999999</v>
      </c>
      <c r="P686" s="38">
        <v>1.1678599999999999</v>
      </c>
      <c r="R686" s="38">
        <v>1.5</v>
      </c>
      <c r="S686" s="38">
        <v>1.1678599999999999</v>
      </c>
      <c r="U686" s="38">
        <v>1.3877299999999999</v>
      </c>
      <c r="V686" s="38">
        <v>1.5</v>
      </c>
    </row>
    <row r="687" spans="1:23" x14ac:dyDescent="0.35">
      <c r="A687" s="38" t="s">
        <v>1962</v>
      </c>
      <c r="B687" s="38" t="s">
        <v>1963</v>
      </c>
      <c r="C687" s="38" t="s">
        <v>916</v>
      </c>
      <c r="D687" s="38">
        <v>0</v>
      </c>
      <c r="E687" s="38">
        <v>283.10744999999997</v>
      </c>
      <c r="F687" s="38">
        <v>47.174999999999997</v>
      </c>
      <c r="G687" s="38">
        <v>319.60000000000002</v>
      </c>
      <c r="H687" s="38">
        <v>0</v>
      </c>
      <c r="I687" s="38">
        <v>295.67953</v>
      </c>
      <c r="J687" s="38">
        <v>295.67953</v>
      </c>
      <c r="K687" s="38">
        <v>295.67953</v>
      </c>
      <c r="L687" s="38">
        <v>0</v>
      </c>
      <c r="M687" s="38">
        <v>0</v>
      </c>
      <c r="N687" s="38">
        <v>0</v>
      </c>
      <c r="O687" s="38">
        <v>295.67953</v>
      </c>
      <c r="P687" s="38">
        <v>0</v>
      </c>
      <c r="R687" s="38">
        <v>47.174999999999997</v>
      </c>
      <c r="S687" s="38">
        <v>0</v>
      </c>
      <c r="U687" s="38">
        <v>295.67953</v>
      </c>
      <c r="V687" s="38">
        <v>47.174999999999997</v>
      </c>
    </row>
    <row r="688" spans="1:23" x14ac:dyDescent="0.35">
      <c r="A688" s="38" t="s">
        <v>1964</v>
      </c>
      <c r="B688" s="38" t="s">
        <v>1965</v>
      </c>
      <c r="C688" s="38" t="s">
        <v>916</v>
      </c>
      <c r="D688" s="38">
        <v>0</v>
      </c>
      <c r="E688" s="38">
        <v>287.7704</v>
      </c>
      <c r="F688" s="38">
        <v>47.951999999999998</v>
      </c>
      <c r="G688" s="38">
        <v>324.86399999999998</v>
      </c>
      <c r="H688" s="38">
        <v>0</v>
      </c>
      <c r="I688" s="38">
        <v>300.54953999999998</v>
      </c>
      <c r="J688" s="38">
        <v>300.54953999999998</v>
      </c>
      <c r="K688" s="38">
        <v>300.54953999999998</v>
      </c>
      <c r="L688" s="38">
        <v>0</v>
      </c>
      <c r="M688" s="38">
        <v>0</v>
      </c>
      <c r="N688" s="38">
        <v>0</v>
      </c>
      <c r="O688" s="38">
        <v>300.54953999999998</v>
      </c>
      <c r="P688" s="38">
        <v>0</v>
      </c>
      <c r="R688" s="38">
        <v>47.951999999999998</v>
      </c>
      <c r="S688" s="38">
        <v>0</v>
      </c>
      <c r="U688" s="38">
        <v>300.54953999999998</v>
      </c>
      <c r="V688" s="38">
        <v>47.951999999999998</v>
      </c>
    </row>
    <row r="689" spans="1:23" x14ac:dyDescent="0.35">
      <c r="A689" s="38" t="s">
        <v>1966</v>
      </c>
      <c r="B689" s="38" t="s">
        <v>1967</v>
      </c>
      <c r="C689" s="38" t="s">
        <v>910</v>
      </c>
      <c r="D689" s="38">
        <v>264.18880000000001</v>
      </c>
      <c r="F689" s="38">
        <v>239.90430000000001</v>
      </c>
      <c r="G689" s="38">
        <v>339.32409999999999</v>
      </c>
      <c r="I689" s="38">
        <v>313.92737</v>
      </c>
      <c r="K689" s="38">
        <v>313.92737</v>
      </c>
      <c r="N689" s="38">
        <v>313.92737</v>
      </c>
      <c r="O689" s="38">
        <v>313.92737</v>
      </c>
      <c r="P689" s="38">
        <v>264.18880000000001</v>
      </c>
      <c r="Q689" s="38">
        <v>313.92737</v>
      </c>
      <c r="R689" s="38">
        <v>239.90430000000001</v>
      </c>
      <c r="T689" s="38">
        <v>313.92737</v>
      </c>
      <c r="U689" s="38">
        <v>313.92737</v>
      </c>
      <c r="V689" s="38">
        <v>239.90430000000001</v>
      </c>
      <c r="W689" s="38">
        <v>300.57942000000003</v>
      </c>
    </row>
    <row r="690" spans="1:23" x14ac:dyDescent="0.35">
      <c r="A690" s="38" t="s">
        <v>1968</v>
      </c>
      <c r="B690" s="38" t="s">
        <v>1969</v>
      </c>
      <c r="C690" s="38" t="s">
        <v>916</v>
      </c>
      <c r="D690" s="38">
        <v>19.9237</v>
      </c>
      <c r="E690" s="38">
        <v>22.66808</v>
      </c>
      <c r="F690" s="38">
        <v>25.59</v>
      </c>
      <c r="G690" s="38">
        <v>25.59</v>
      </c>
      <c r="H690" s="38">
        <v>276.94805000000002</v>
      </c>
      <c r="I690" s="38">
        <v>23.674720000000001</v>
      </c>
      <c r="J690" s="38">
        <v>23.674720000000001</v>
      </c>
      <c r="K690" s="38">
        <v>23.674720000000001</v>
      </c>
      <c r="L690" s="38">
        <v>23.674720000000001</v>
      </c>
      <c r="M690" s="38">
        <v>176.36113</v>
      </c>
      <c r="N690" s="38">
        <v>23.674720000000001</v>
      </c>
      <c r="O690" s="38">
        <v>23.674720000000001</v>
      </c>
      <c r="R690" s="38">
        <v>25.59</v>
      </c>
      <c r="S690" s="38">
        <v>19.9237</v>
      </c>
      <c r="U690" s="38">
        <v>23.674720000000001</v>
      </c>
      <c r="V690" s="38">
        <v>25.59</v>
      </c>
    </row>
    <row r="691" spans="1:23" x14ac:dyDescent="0.35">
      <c r="A691" s="38" t="s">
        <v>1970</v>
      </c>
      <c r="B691" s="38" t="s">
        <v>1971</v>
      </c>
      <c r="C691" s="38" t="s">
        <v>916</v>
      </c>
      <c r="D691" s="38">
        <v>74.94238</v>
      </c>
      <c r="E691" s="38">
        <v>85.265299999999996</v>
      </c>
      <c r="F691" s="38">
        <v>14.208</v>
      </c>
      <c r="G691" s="38">
        <v>96.256</v>
      </c>
      <c r="H691" s="38">
        <v>1041.7316000000001</v>
      </c>
      <c r="I691" s="38">
        <v>89.05171</v>
      </c>
      <c r="J691" s="38">
        <v>89.05171</v>
      </c>
      <c r="K691" s="38">
        <v>89.05171</v>
      </c>
      <c r="L691" s="38">
        <v>89.05171</v>
      </c>
      <c r="M691" s="38">
        <v>663.37698</v>
      </c>
      <c r="N691" s="38">
        <v>89.05171</v>
      </c>
      <c r="O691" s="38">
        <v>89.05171</v>
      </c>
      <c r="P691" s="38">
        <v>74.94238</v>
      </c>
      <c r="R691" s="38">
        <v>14.208</v>
      </c>
      <c r="S691" s="38">
        <v>74.94238</v>
      </c>
      <c r="U691" s="38">
        <v>89.05171</v>
      </c>
      <c r="V691" s="38">
        <v>14.208</v>
      </c>
    </row>
    <row r="692" spans="1:23" x14ac:dyDescent="0.35">
      <c r="A692" s="38" t="s">
        <v>691</v>
      </c>
      <c r="B692" s="38" t="s">
        <v>692</v>
      </c>
      <c r="C692" s="38" t="s">
        <v>939</v>
      </c>
      <c r="D692" s="38">
        <v>9.8165700000000005</v>
      </c>
      <c r="E692" s="38">
        <v>11.168749999999999</v>
      </c>
      <c r="F692" s="38">
        <v>6.6644399999999999</v>
      </c>
      <c r="G692" s="38">
        <v>12.6084</v>
      </c>
      <c r="H692" s="38">
        <v>136.45454000000001</v>
      </c>
      <c r="I692" s="38">
        <v>11.664720000000001</v>
      </c>
      <c r="J692" s="38">
        <v>11.664720000000001</v>
      </c>
      <c r="K692" s="38">
        <v>11.664720000000001</v>
      </c>
      <c r="L692" s="38">
        <v>11.664720000000001</v>
      </c>
      <c r="M692" s="38">
        <v>86.894559999999998</v>
      </c>
      <c r="N692" s="38">
        <v>11.664720000000001</v>
      </c>
      <c r="O692" s="38">
        <v>11.664720000000001</v>
      </c>
      <c r="P692" s="38">
        <v>9.8165700000000005</v>
      </c>
      <c r="V692" s="38">
        <v>6.6644399999999999</v>
      </c>
    </row>
    <row r="693" spans="1:23" x14ac:dyDescent="0.35">
      <c r="A693" s="38" t="s">
        <v>1972</v>
      </c>
      <c r="B693" s="38" t="s">
        <v>1973</v>
      </c>
      <c r="C693" s="38" t="s">
        <v>916</v>
      </c>
      <c r="D693" s="38">
        <v>83.827860000000001</v>
      </c>
      <c r="E693" s="38">
        <v>95.374700000000004</v>
      </c>
      <c r="F693" s="38">
        <v>22.255500000000001</v>
      </c>
      <c r="G693" s="38">
        <v>107.66849999999999</v>
      </c>
      <c r="H693" s="38">
        <v>1165.2435</v>
      </c>
      <c r="I693" s="38">
        <v>99.610050000000001</v>
      </c>
      <c r="J693" s="38">
        <v>99.610050000000001</v>
      </c>
      <c r="K693" s="38">
        <v>99.610050000000001</v>
      </c>
      <c r="L693" s="38">
        <v>99.610050000000001</v>
      </c>
      <c r="M693" s="38">
        <v>742.02963999999997</v>
      </c>
      <c r="N693" s="38">
        <v>99.610050000000001</v>
      </c>
      <c r="O693" s="38">
        <v>99.610050000000001</v>
      </c>
      <c r="P693" s="38">
        <v>83.827860000000001</v>
      </c>
      <c r="R693" s="38">
        <v>22.255500000000001</v>
      </c>
      <c r="S693" s="38">
        <v>83.827860000000001</v>
      </c>
      <c r="U693" s="38">
        <v>99.610050000000001</v>
      </c>
      <c r="V693" s="38">
        <v>22.255500000000001</v>
      </c>
    </row>
    <row r="694" spans="1:23" x14ac:dyDescent="0.35">
      <c r="A694" s="38" t="s">
        <v>1974</v>
      </c>
      <c r="B694" s="38" t="s">
        <v>1975</v>
      </c>
      <c r="C694" s="38" t="s">
        <v>916</v>
      </c>
      <c r="D694" s="38">
        <v>27.327940000000002</v>
      </c>
      <c r="E694" s="38">
        <v>31.092210000000001</v>
      </c>
      <c r="F694" s="38">
        <v>35.1</v>
      </c>
      <c r="G694" s="38">
        <v>35.1</v>
      </c>
      <c r="H694" s="38">
        <v>379.87013000000002</v>
      </c>
      <c r="I694" s="38">
        <v>32.472940000000001</v>
      </c>
      <c r="J694" s="38">
        <v>32.472940000000001</v>
      </c>
      <c r="K694" s="38">
        <v>32.472940000000001</v>
      </c>
      <c r="L694" s="38">
        <v>32.472940000000001</v>
      </c>
      <c r="M694" s="38">
        <v>241.90214</v>
      </c>
      <c r="N694" s="38">
        <v>32.472940000000001</v>
      </c>
      <c r="O694" s="38">
        <v>32.472940000000001</v>
      </c>
      <c r="P694" s="38">
        <v>27.327940000000002</v>
      </c>
      <c r="R694" s="38">
        <v>35.1</v>
      </c>
      <c r="S694" s="38">
        <v>27.327940000000002</v>
      </c>
      <c r="U694" s="38">
        <v>32.472940000000001</v>
      </c>
      <c r="V694" s="38">
        <v>35.1</v>
      </c>
    </row>
    <row r="695" spans="1:23" x14ac:dyDescent="0.35">
      <c r="A695" s="38" t="s">
        <v>1976</v>
      </c>
      <c r="B695" s="38" t="s">
        <v>1977</v>
      </c>
      <c r="C695" s="38" t="s">
        <v>936</v>
      </c>
      <c r="D695" s="38">
        <v>87.459689999999995</v>
      </c>
      <c r="E695" s="38">
        <v>99.506799999999998</v>
      </c>
      <c r="F695" s="38">
        <v>112.33323</v>
      </c>
      <c r="G695" s="38">
        <v>112.33323</v>
      </c>
      <c r="I695" s="38">
        <v>103.92565</v>
      </c>
      <c r="J695" s="38">
        <v>103.92565</v>
      </c>
      <c r="K695" s="38">
        <v>103.92565</v>
      </c>
      <c r="L695" s="38">
        <v>103.92565</v>
      </c>
      <c r="N695" s="38">
        <v>103.92565</v>
      </c>
      <c r="P695" s="38">
        <v>87.459689999999995</v>
      </c>
      <c r="R695" s="38">
        <v>112.33323</v>
      </c>
      <c r="S695" s="38">
        <v>87.459689999999995</v>
      </c>
      <c r="V695" s="38">
        <v>112.33323</v>
      </c>
    </row>
    <row r="696" spans="1:23" x14ac:dyDescent="0.35">
      <c r="A696" s="38" t="s">
        <v>1978</v>
      </c>
      <c r="B696" s="38" t="s">
        <v>1979</v>
      </c>
      <c r="C696" s="38" t="s">
        <v>936</v>
      </c>
      <c r="D696" s="38">
        <v>103.64742</v>
      </c>
      <c r="E696" s="38">
        <v>117.9243</v>
      </c>
      <c r="F696" s="38">
        <v>133.12474</v>
      </c>
      <c r="G696" s="38">
        <v>133.12474</v>
      </c>
      <c r="I696" s="38">
        <v>123.16101</v>
      </c>
      <c r="J696" s="38">
        <v>123.16101</v>
      </c>
      <c r="K696" s="38">
        <v>123.16101</v>
      </c>
      <c r="L696" s="38">
        <v>123.16101</v>
      </c>
      <c r="N696" s="38">
        <v>123.16101</v>
      </c>
      <c r="P696" s="38">
        <v>103.64742</v>
      </c>
      <c r="R696" s="38">
        <v>133.12474</v>
      </c>
      <c r="V696" s="38">
        <v>133.12474</v>
      </c>
    </row>
    <row r="697" spans="1:23" x14ac:dyDescent="0.35">
      <c r="A697" s="38" t="s">
        <v>460</v>
      </c>
      <c r="B697" s="38" t="s">
        <v>461</v>
      </c>
      <c r="C697" s="38" t="s">
        <v>916</v>
      </c>
      <c r="D697" s="38">
        <v>41733.634409999999</v>
      </c>
      <c r="E697" s="38">
        <v>47482.221669999999</v>
      </c>
      <c r="F697" s="38">
        <v>10624.816940000001</v>
      </c>
      <c r="G697" s="38">
        <v>53602.680039999999</v>
      </c>
      <c r="H697" s="38">
        <v>580115.58470999997</v>
      </c>
      <c r="I697" s="38">
        <v>49590.785470000003</v>
      </c>
      <c r="J697" s="38">
        <v>49590.785470000003</v>
      </c>
      <c r="K697" s="38">
        <v>49590.785470000003</v>
      </c>
      <c r="L697" s="38">
        <v>49590.785470000003</v>
      </c>
      <c r="N697" s="38">
        <v>49590.785470000003</v>
      </c>
      <c r="O697" s="38">
        <v>49590.785470000003</v>
      </c>
      <c r="P697" s="38">
        <v>41733.634409999999</v>
      </c>
      <c r="R697" s="38">
        <v>10624.816940000001</v>
      </c>
      <c r="S697" s="38">
        <v>41733.634409999999</v>
      </c>
      <c r="V697" s="38">
        <v>10624.816940000001</v>
      </c>
    </row>
    <row r="698" spans="1:23" x14ac:dyDescent="0.35">
      <c r="A698" s="38" t="s">
        <v>464</v>
      </c>
      <c r="B698" s="38" t="s">
        <v>465</v>
      </c>
      <c r="C698" s="38" t="s">
        <v>936</v>
      </c>
      <c r="D698" s="38">
        <v>695.31367</v>
      </c>
      <c r="E698" s="38">
        <v>791.08943999999997</v>
      </c>
      <c r="F698" s="38">
        <v>429.13315</v>
      </c>
      <c r="G698" s="38">
        <v>893.06088</v>
      </c>
      <c r="I698" s="38">
        <v>826.21970999999996</v>
      </c>
      <c r="J698" s="38">
        <v>826.21970999999996</v>
      </c>
      <c r="K698" s="38">
        <v>826.21970999999996</v>
      </c>
      <c r="L698" s="38">
        <v>826.21970999999996</v>
      </c>
      <c r="N698" s="38">
        <v>826.21970999999996</v>
      </c>
      <c r="O698" s="38">
        <v>826.21970999999996</v>
      </c>
      <c r="P698" s="38">
        <v>695.31367</v>
      </c>
      <c r="R698" s="38">
        <v>429.13315</v>
      </c>
      <c r="S698" s="38">
        <v>695.31367</v>
      </c>
      <c r="V698" s="38">
        <v>429.13315</v>
      </c>
    </row>
    <row r="699" spans="1:23" x14ac:dyDescent="0.35">
      <c r="A699" s="38" t="s">
        <v>1980</v>
      </c>
      <c r="B699" s="38" t="s">
        <v>1981</v>
      </c>
      <c r="C699" s="38" t="s">
        <v>936</v>
      </c>
      <c r="D699" s="38">
        <v>117.54340999999999</v>
      </c>
      <c r="E699" s="38">
        <v>133.73438999999999</v>
      </c>
      <c r="F699" s="38">
        <v>72.545349999999999</v>
      </c>
      <c r="G699" s="38">
        <v>150.97274999999999</v>
      </c>
      <c r="H699" s="38">
        <v>1633.90425</v>
      </c>
      <c r="I699" s="38">
        <v>139.67320000000001</v>
      </c>
      <c r="J699" s="38">
        <v>139.67320000000001</v>
      </c>
      <c r="K699" s="38">
        <v>139.67320000000001</v>
      </c>
      <c r="L699" s="38">
        <v>139.67320000000001</v>
      </c>
      <c r="M699" s="38">
        <v>1040.4738299999999</v>
      </c>
      <c r="N699" s="38">
        <v>139.67320000000001</v>
      </c>
      <c r="O699" s="38">
        <v>139.67320000000001</v>
      </c>
      <c r="P699" s="38">
        <v>117.54340999999999</v>
      </c>
      <c r="R699" s="38">
        <v>72.545349999999999</v>
      </c>
      <c r="S699" s="38">
        <v>117.54340999999999</v>
      </c>
      <c r="V699" s="38">
        <v>72.545349999999999</v>
      </c>
    </row>
    <row r="700" spans="1:23" x14ac:dyDescent="0.35">
      <c r="A700" s="38" t="s">
        <v>1982</v>
      </c>
      <c r="B700" s="38" t="s">
        <v>1983</v>
      </c>
      <c r="C700" s="38" t="s">
        <v>1337</v>
      </c>
      <c r="D700" s="38">
        <v>2.8340100000000001</v>
      </c>
      <c r="E700" s="38">
        <v>3.22438</v>
      </c>
      <c r="F700" s="38">
        <v>3.64</v>
      </c>
      <c r="G700" s="38">
        <v>3.64</v>
      </c>
      <c r="H700" s="38">
        <v>39.393940000000001</v>
      </c>
      <c r="I700" s="38">
        <v>3.3675600000000001</v>
      </c>
      <c r="J700" s="38">
        <v>3.3675600000000001</v>
      </c>
      <c r="K700" s="38">
        <v>3.3675600000000001</v>
      </c>
      <c r="L700" s="38">
        <v>3.3675600000000001</v>
      </c>
      <c r="M700" s="38">
        <v>25.08615</v>
      </c>
      <c r="N700" s="38">
        <v>3.3675600000000001</v>
      </c>
      <c r="O700" s="38">
        <v>3.3675600000000001</v>
      </c>
      <c r="P700" s="38">
        <v>2.8340100000000001</v>
      </c>
      <c r="Q700" s="38">
        <v>3.3675600000000001</v>
      </c>
      <c r="R700" s="38">
        <v>3.64</v>
      </c>
      <c r="T700" s="38">
        <v>3.3675600000000001</v>
      </c>
      <c r="V700" s="38">
        <v>3.64</v>
      </c>
      <c r="W700" s="38">
        <v>3.22438</v>
      </c>
    </row>
    <row r="701" spans="1:23" x14ac:dyDescent="0.35">
      <c r="A701" s="38" t="s">
        <v>1984</v>
      </c>
      <c r="B701" s="38" t="s">
        <v>1984</v>
      </c>
      <c r="C701" s="38" t="s">
        <v>1337</v>
      </c>
      <c r="D701" s="38">
        <v>42986.001239999998</v>
      </c>
      <c r="E701" s="38">
        <v>48907.095399999998</v>
      </c>
      <c r="F701" s="38">
        <v>35424.54</v>
      </c>
      <c r="G701" s="38">
        <v>55211.22</v>
      </c>
      <c r="H701" s="38">
        <v>597524.02584000002</v>
      </c>
      <c r="I701" s="38">
        <v>51078.934200000003</v>
      </c>
      <c r="J701" s="38">
        <v>51078.934200000003</v>
      </c>
      <c r="K701" s="38">
        <v>51078.934200000003</v>
      </c>
      <c r="L701" s="38">
        <v>51078.934200000003</v>
      </c>
      <c r="M701" s="38">
        <v>380504.61747</v>
      </c>
      <c r="N701" s="38">
        <v>51078.934200000003</v>
      </c>
      <c r="O701" s="38">
        <v>51078.934200000003</v>
      </c>
      <c r="P701" s="38">
        <v>42986.001239999998</v>
      </c>
      <c r="Q701" s="38">
        <v>51078.934200000003</v>
      </c>
      <c r="R701" s="38">
        <v>35424.54</v>
      </c>
      <c r="T701" s="38">
        <v>51078.934200000003</v>
      </c>
      <c r="V701" s="38">
        <v>35424.54</v>
      </c>
      <c r="W701" s="38">
        <v>48907.095399999998</v>
      </c>
    </row>
    <row r="702" spans="1:23" x14ac:dyDescent="0.35">
      <c r="A702" s="38" t="s">
        <v>1985</v>
      </c>
      <c r="B702" s="38" t="s">
        <v>1985</v>
      </c>
      <c r="C702" s="38" t="s">
        <v>1337</v>
      </c>
      <c r="D702" s="38">
        <v>16877.608219999998</v>
      </c>
      <c r="E702" s="38">
        <v>19202.40943</v>
      </c>
      <c r="F702" s="38">
        <v>21484.05</v>
      </c>
      <c r="G702" s="38">
        <v>21677.599999999999</v>
      </c>
      <c r="H702" s="38">
        <v>234606.06054999999</v>
      </c>
      <c r="I702" s="38">
        <v>20055.139230000001</v>
      </c>
      <c r="J702" s="38">
        <v>20055.139230000001</v>
      </c>
      <c r="K702" s="38">
        <v>20055.139230000001</v>
      </c>
      <c r="L702" s="38">
        <v>20055.139230000001</v>
      </c>
      <c r="M702" s="38">
        <v>149397.65677999999</v>
      </c>
      <c r="N702" s="38">
        <v>20055.139230000001</v>
      </c>
      <c r="O702" s="38">
        <v>20055.139230000001</v>
      </c>
      <c r="P702" s="38">
        <v>16877.608219999998</v>
      </c>
      <c r="Q702" s="38">
        <v>20055.139230000001</v>
      </c>
      <c r="R702" s="38">
        <v>21484.05</v>
      </c>
      <c r="T702" s="38">
        <v>20055.139230000001</v>
      </c>
      <c r="V702" s="38">
        <v>21484.05</v>
      </c>
      <c r="W702" s="38">
        <v>19202.40943</v>
      </c>
    </row>
    <row r="703" spans="1:23" x14ac:dyDescent="0.35">
      <c r="A703" s="38" t="s">
        <v>1986</v>
      </c>
      <c r="B703" s="38" t="s">
        <v>1986</v>
      </c>
      <c r="C703" s="38" t="s">
        <v>1337</v>
      </c>
      <c r="D703" s="38">
        <v>27149.852070000001</v>
      </c>
      <c r="E703" s="38">
        <v>30889.6005</v>
      </c>
      <c r="F703" s="38">
        <v>24654.21</v>
      </c>
      <c r="G703" s="38">
        <v>34871.269999999997</v>
      </c>
      <c r="H703" s="38">
        <v>377394.69688</v>
      </c>
      <c r="I703" s="38">
        <v>32261.3285</v>
      </c>
      <c r="J703" s="38">
        <v>32261.3285</v>
      </c>
      <c r="K703" s="38">
        <v>32261.3285</v>
      </c>
      <c r="L703" s="38">
        <v>32261.3285</v>
      </c>
      <c r="M703" s="38">
        <v>240325.77531</v>
      </c>
      <c r="N703" s="38">
        <v>32261.3285</v>
      </c>
      <c r="O703" s="38">
        <v>32261.3285</v>
      </c>
      <c r="P703" s="38">
        <v>27149.852070000001</v>
      </c>
      <c r="Q703" s="38">
        <v>32261.3285</v>
      </c>
      <c r="R703" s="38">
        <v>24654.21</v>
      </c>
      <c r="T703" s="38">
        <v>32261.3285</v>
      </c>
      <c r="V703" s="38">
        <v>24654.21</v>
      </c>
      <c r="W703" s="38">
        <v>30889.6005</v>
      </c>
    </row>
    <row r="704" spans="1:23" x14ac:dyDescent="0.35">
      <c r="A704" s="38" t="s">
        <v>1987</v>
      </c>
      <c r="B704" s="38" t="s">
        <v>1987</v>
      </c>
      <c r="C704" s="38" t="s">
        <v>1337</v>
      </c>
      <c r="D704" s="38">
        <v>20731.469949999999</v>
      </c>
      <c r="E704" s="38">
        <v>23587.120210000001</v>
      </c>
      <c r="F704" s="38">
        <v>23645.22</v>
      </c>
      <c r="G704" s="38">
        <v>26627.5</v>
      </c>
      <c r="H704" s="38">
        <v>288176.40685999999</v>
      </c>
      <c r="I704" s="38">
        <v>24634.56378</v>
      </c>
      <c r="J704" s="38">
        <v>24634.56378</v>
      </c>
      <c r="K704" s="38">
        <v>24634.56378</v>
      </c>
      <c r="L704" s="38">
        <v>24634.56378</v>
      </c>
      <c r="M704" s="38">
        <v>183511.37145000001</v>
      </c>
      <c r="N704" s="38">
        <v>24634.56378</v>
      </c>
      <c r="O704" s="38">
        <v>24634.56378</v>
      </c>
      <c r="P704" s="38">
        <v>20731.469949999999</v>
      </c>
      <c r="Q704" s="38">
        <v>24634.56378</v>
      </c>
      <c r="R704" s="38">
        <v>23645.22</v>
      </c>
      <c r="T704" s="38">
        <v>24634.56378</v>
      </c>
      <c r="V704" s="38">
        <v>23645.22</v>
      </c>
      <c r="W704" s="38">
        <v>23587.120210000001</v>
      </c>
    </row>
    <row r="705" spans="1:23" x14ac:dyDescent="0.35">
      <c r="A705" s="38" t="s">
        <v>615</v>
      </c>
      <c r="B705" s="38" t="s">
        <v>616</v>
      </c>
      <c r="C705" s="38" t="s">
        <v>903</v>
      </c>
      <c r="D705" s="38">
        <v>249.9434</v>
      </c>
      <c r="E705" s="38">
        <v>284.37178</v>
      </c>
      <c r="F705" s="38">
        <v>321.02730000000003</v>
      </c>
      <c r="G705" s="38">
        <v>321.02730000000003</v>
      </c>
      <c r="H705" s="38">
        <v>3474.32143</v>
      </c>
      <c r="I705" s="38">
        <v>297</v>
      </c>
      <c r="J705" s="38">
        <v>297</v>
      </c>
      <c r="K705" s="38">
        <v>297</v>
      </c>
      <c r="L705" s="38">
        <v>297</v>
      </c>
      <c r="M705" s="38">
        <v>2212.4555500000001</v>
      </c>
      <c r="N705" s="38">
        <v>297</v>
      </c>
      <c r="O705" s="38">
        <v>297</v>
      </c>
      <c r="P705" s="38">
        <v>249.9434</v>
      </c>
      <c r="Q705" s="38">
        <v>297</v>
      </c>
      <c r="R705" s="38">
        <v>321.02730000000003</v>
      </c>
      <c r="T705" s="38">
        <v>297</v>
      </c>
      <c r="V705" s="38">
        <v>321.02730000000003</v>
      </c>
      <c r="W705" s="38">
        <v>284.37178</v>
      </c>
    </row>
    <row r="706" spans="1:23" x14ac:dyDescent="0.35">
      <c r="A706" s="38" t="s">
        <v>468</v>
      </c>
      <c r="B706" s="38" t="s">
        <v>469</v>
      </c>
      <c r="C706" s="38" t="s">
        <v>936</v>
      </c>
      <c r="D706" s="38">
        <v>41.240749999999998</v>
      </c>
      <c r="E706" s="38">
        <v>46.92145</v>
      </c>
      <c r="F706" s="38">
        <v>23.239640000000001</v>
      </c>
      <c r="G706" s="38">
        <v>52.969619999999999</v>
      </c>
      <c r="H706" s="38">
        <v>573.26432</v>
      </c>
      <c r="I706" s="38">
        <v>49.005110000000002</v>
      </c>
      <c r="J706" s="38">
        <v>49.005110000000002</v>
      </c>
      <c r="K706" s="38">
        <v>49.005110000000002</v>
      </c>
      <c r="L706" s="38">
        <v>49.005110000000002</v>
      </c>
      <c r="M706" s="38">
        <v>365.05597999999998</v>
      </c>
      <c r="N706" s="38">
        <v>49.005110000000002</v>
      </c>
      <c r="O706" s="38">
        <v>49.005110000000002</v>
      </c>
      <c r="P706" s="38">
        <v>41.240749999999998</v>
      </c>
      <c r="Q706" s="38">
        <v>49.005110000000002</v>
      </c>
      <c r="R706" s="38">
        <v>23.239640000000001</v>
      </c>
      <c r="S706" s="38">
        <v>41.240749999999998</v>
      </c>
      <c r="T706" s="38">
        <v>49.005110000000002</v>
      </c>
      <c r="V706" s="38">
        <v>23.239640000000001</v>
      </c>
      <c r="W706" s="38">
        <v>46.92145</v>
      </c>
    </row>
    <row r="707" spans="1:23" x14ac:dyDescent="0.35">
      <c r="A707" s="38" t="s">
        <v>472</v>
      </c>
      <c r="B707" s="38" t="s">
        <v>473</v>
      </c>
      <c r="C707" s="38" t="s">
        <v>936</v>
      </c>
      <c r="D707" s="38">
        <v>41.240749999999998</v>
      </c>
      <c r="E707" s="38">
        <v>46.92145</v>
      </c>
      <c r="F707" s="38">
        <v>23.239640000000001</v>
      </c>
      <c r="G707" s="38">
        <v>52.969619999999999</v>
      </c>
      <c r="H707" s="38">
        <v>573.26432</v>
      </c>
      <c r="I707" s="38">
        <v>49.005110000000002</v>
      </c>
      <c r="J707" s="38">
        <v>49.005110000000002</v>
      </c>
      <c r="K707" s="38">
        <v>49.005110000000002</v>
      </c>
      <c r="L707" s="38">
        <v>49.005110000000002</v>
      </c>
      <c r="M707" s="38">
        <v>365.05597999999998</v>
      </c>
      <c r="N707" s="38">
        <v>49.005110000000002</v>
      </c>
      <c r="O707" s="38">
        <v>49.005110000000002</v>
      </c>
      <c r="P707" s="38">
        <v>41.240749999999998</v>
      </c>
      <c r="Q707" s="38">
        <v>49.005110000000002</v>
      </c>
      <c r="R707" s="38">
        <v>23.239640000000001</v>
      </c>
      <c r="S707" s="38">
        <v>41.240749999999998</v>
      </c>
      <c r="T707" s="38">
        <v>49.005110000000002</v>
      </c>
      <c r="V707" s="38">
        <v>23.239640000000001</v>
      </c>
      <c r="W707" s="38">
        <v>46.92145</v>
      </c>
    </row>
    <row r="708" spans="1:23" x14ac:dyDescent="0.35">
      <c r="A708" s="38" t="s">
        <v>617</v>
      </c>
      <c r="B708" s="38" t="s">
        <v>618</v>
      </c>
      <c r="C708" s="38" t="s">
        <v>1337</v>
      </c>
      <c r="D708" s="38">
        <v>0.42043000000000003</v>
      </c>
      <c r="E708" s="38">
        <v>0.47833999999999999</v>
      </c>
      <c r="F708" s="38">
        <v>0.54</v>
      </c>
      <c r="G708" s="38">
        <v>0.54</v>
      </c>
      <c r="H708" s="38">
        <v>5.8441599999999996</v>
      </c>
      <c r="I708" s="38">
        <v>0.49958000000000002</v>
      </c>
      <c r="J708" s="38">
        <v>0.49958000000000002</v>
      </c>
      <c r="K708" s="38">
        <v>0.49958000000000002</v>
      </c>
      <c r="L708" s="38">
        <v>0.49958000000000002</v>
      </c>
      <c r="M708" s="38">
        <v>3.7215699999999998</v>
      </c>
      <c r="N708" s="38">
        <v>0.49958000000000002</v>
      </c>
      <c r="O708" s="38">
        <v>0.49958000000000002</v>
      </c>
      <c r="P708" s="38">
        <v>0.42043000000000003</v>
      </c>
      <c r="Q708" s="38">
        <v>0.49958000000000002</v>
      </c>
      <c r="R708" s="38">
        <v>0.54</v>
      </c>
      <c r="T708" s="38">
        <v>0.49958000000000002</v>
      </c>
      <c r="V708" s="38">
        <v>0.54</v>
      </c>
      <c r="W708" s="38">
        <v>0.47833999999999999</v>
      </c>
    </row>
    <row r="709" spans="1:23" x14ac:dyDescent="0.35">
      <c r="A709" s="38" t="s">
        <v>1988</v>
      </c>
      <c r="B709" s="38" t="s">
        <v>1989</v>
      </c>
      <c r="C709" s="38" t="s">
        <v>1337</v>
      </c>
      <c r="D709" s="38">
        <v>30779.352220000001</v>
      </c>
      <c r="E709" s="38">
        <v>35019.04509</v>
      </c>
      <c r="F709" s="38">
        <v>39533</v>
      </c>
      <c r="G709" s="38">
        <v>39533</v>
      </c>
      <c r="H709" s="38">
        <v>427846.32024999999</v>
      </c>
      <c r="I709" s="38">
        <v>36574.151149999998</v>
      </c>
      <c r="J709" s="38">
        <v>36574.151149999998</v>
      </c>
      <c r="K709" s="38">
        <v>36574.151149999998</v>
      </c>
      <c r="L709" s="38">
        <v>36574.151149999998</v>
      </c>
      <c r="M709" s="38">
        <v>272453.48034000001</v>
      </c>
      <c r="N709" s="38">
        <v>36574.151149999998</v>
      </c>
      <c r="O709" s="38">
        <v>36574.151149999998</v>
      </c>
      <c r="P709" s="38">
        <v>30779.352220000001</v>
      </c>
      <c r="Q709" s="38">
        <v>36574.151149999998</v>
      </c>
      <c r="R709" s="38">
        <v>39533</v>
      </c>
      <c r="T709" s="38">
        <v>36574.151149999998</v>
      </c>
      <c r="V709" s="38">
        <v>39533</v>
      </c>
      <c r="W709" s="38">
        <v>35019.04509</v>
      </c>
    </row>
    <row r="710" spans="1:23" x14ac:dyDescent="0.35">
      <c r="A710" s="38" t="s">
        <v>1990</v>
      </c>
      <c r="B710" s="38" t="s">
        <v>1991</v>
      </c>
      <c r="C710" s="38" t="s">
        <v>1337</v>
      </c>
      <c r="D710" s="38">
        <v>4.6091600000000001</v>
      </c>
      <c r="E710" s="38">
        <v>5.24404</v>
      </c>
      <c r="F710" s="38">
        <v>5.92</v>
      </c>
      <c r="G710" s="38">
        <v>5.92</v>
      </c>
      <c r="H710" s="38">
        <v>64.06926</v>
      </c>
      <c r="I710" s="38">
        <v>5.4769199999999998</v>
      </c>
      <c r="J710" s="38">
        <v>5.4769199999999998</v>
      </c>
      <c r="K710" s="38">
        <v>5.4769199999999998</v>
      </c>
      <c r="L710" s="38">
        <v>5.4769199999999998</v>
      </c>
      <c r="M710" s="38">
        <v>40.79945</v>
      </c>
      <c r="N710" s="38">
        <v>5.4769199999999998</v>
      </c>
      <c r="O710" s="38">
        <v>5.4769199999999998</v>
      </c>
      <c r="P710" s="38">
        <v>4.6091600000000001</v>
      </c>
      <c r="Q710" s="38">
        <v>5.4769199999999998</v>
      </c>
      <c r="R710" s="38">
        <v>5.92</v>
      </c>
      <c r="T710" s="38">
        <v>5.4769199999999998</v>
      </c>
      <c r="V710" s="38">
        <v>5.92</v>
      </c>
      <c r="W710" s="38">
        <v>5.24404</v>
      </c>
    </row>
    <row r="711" spans="1:23" x14ac:dyDescent="0.35">
      <c r="A711" s="38" t="s">
        <v>1992</v>
      </c>
      <c r="B711" s="38" t="s">
        <v>1993</v>
      </c>
      <c r="C711" s="38" t="s">
        <v>1337</v>
      </c>
      <c r="D711" s="38">
        <v>89.17783</v>
      </c>
      <c r="E711" s="38">
        <v>101.4616</v>
      </c>
      <c r="F711" s="38">
        <v>114.54</v>
      </c>
      <c r="G711" s="38">
        <v>114.54</v>
      </c>
      <c r="H711" s="38">
        <v>1239.6103900000001</v>
      </c>
      <c r="I711" s="38">
        <v>105.96725000000001</v>
      </c>
      <c r="J711" s="38">
        <v>105.96725000000001</v>
      </c>
      <c r="K711" s="38">
        <v>105.96725000000001</v>
      </c>
      <c r="L711" s="38">
        <v>105.96725000000001</v>
      </c>
      <c r="M711" s="38">
        <v>789.38662999999997</v>
      </c>
      <c r="N711" s="38">
        <v>105.96725000000001</v>
      </c>
      <c r="O711" s="38">
        <v>105.96725000000001</v>
      </c>
      <c r="P711" s="38">
        <v>89.17783</v>
      </c>
      <c r="Q711" s="38">
        <v>105.96725000000001</v>
      </c>
      <c r="R711" s="38">
        <v>114.54</v>
      </c>
      <c r="T711" s="38">
        <v>105.96725000000001</v>
      </c>
      <c r="V711" s="38">
        <v>114.54</v>
      </c>
      <c r="W711" s="38">
        <v>101.4616</v>
      </c>
    </row>
    <row r="712" spans="1:23" x14ac:dyDescent="0.35">
      <c r="A712" s="38" t="s">
        <v>1994</v>
      </c>
      <c r="B712" s="38" t="s">
        <v>1995</v>
      </c>
      <c r="C712" s="38" t="s">
        <v>1337</v>
      </c>
      <c r="D712" s="38">
        <v>19.65898</v>
      </c>
      <c r="E712" s="38">
        <v>22.366910000000001</v>
      </c>
      <c r="F712" s="38">
        <v>25.25</v>
      </c>
      <c r="G712" s="38">
        <v>25.25</v>
      </c>
      <c r="H712" s="38">
        <v>273.26839999999999</v>
      </c>
      <c r="I712" s="38">
        <v>23.36016</v>
      </c>
      <c r="J712" s="38">
        <v>23.36016</v>
      </c>
      <c r="K712" s="38">
        <v>23.36016</v>
      </c>
      <c r="L712" s="38">
        <v>23.36016</v>
      </c>
      <c r="M712" s="38">
        <v>174.01792</v>
      </c>
      <c r="N712" s="38">
        <v>23.36016</v>
      </c>
      <c r="O712" s="38">
        <v>23.36016</v>
      </c>
      <c r="P712" s="38">
        <v>19.65898</v>
      </c>
      <c r="Q712" s="38">
        <v>23.36016</v>
      </c>
      <c r="R712" s="38">
        <v>25.25</v>
      </c>
      <c r="T712" s="38">
        <v>23.36016</v>
      </c>
      <c r="V712" s="38">
        <v>25.25</v>
      </c>
      <c r="W712" s="38">
        <v>22.366910000000001</v>
      </c>
    </row>
    <row r="713" spans="1:23" x14ac:dyDescent="0.35">
      <c r="A713" s="38" t="s">
        <v>1996</v>
      </c>
      <c r="B713" s="38" t="s">
        <v>1997</v>
      </c>
      <c r="C713" s="38" t="s">
        <v>1337</v>
      </c>
      <c r="D713" s="38">
        <v>3.7838699999999998</v>
      </c>
      <c r="E713" s="38">
        <v>4.3050800000000002</v>
      </c>
      <c r="F713" s="38">
        <v>4.8600000000000003</v>
      </c>
      <c r="G713" s="38">
        <v>4.8600000000000003</v>
      </c>
      <c r="H713" s="38">
        <v>52.5974</v>
      </c>
      <c r="I713" s="38">
        <v>4.4962499999999999</v>
      </c>
      <c r="J713" s="38">
        <v>4.4962499999999999</v>
      </c>
      <c r="K713" s="38">
        <v>4.4962499999999999</v>
      </c>
      <c r="L713" s="38">
        <v>4.4962499999999999</v>
      </c>
      <c r="M713" s="38">
        <v>33.494140000000002</v>
      </c>
      <c r="N713" s="38">
        <v>4.4962499999999999</v>
      </c>
      <c r="O713" s="38">
        <v>4.4962499999999999</v>
      </c>
      <c r="P713" s="38">
        <v>3.7838699999999998</v>
      </c>
      <c r="Q713" s="38">
        <v>4.4962499999999999</v>
      </c>
      <c r="R713" s="38">
        <v>4.8600000000000003</v>
      </c>
      <c r="T713" s="38">
        <v>4.4962499999999999</v>
      </c>
      <c r="V713" s="38">
        <v>4.8600000000000003</v>
      </c>
      <c r="W713" s="38">
        <v>4.3050800000000002</v>
      </c>
    </row>
    <row r="714" spans="1:23" x14ac:dyDescent="0.35">
      <c r="A714" s="38" t="s">
        <v>1998</v>
      </c>
      <c r="B714" s="38" t="s">
        <v>1999</v>
      </c>
      <c r="C714" s="38" t="s">
        <v>1337</v>
      </c>
      <c r="D714" s="38">
        <v>312.55838999999997</v>
      </c>
      <c r="E714" s="38">
        <v>355.61165999999997</v>
      </c>
      <c r="F714" s="38">
        <v>401.45</v>
      </c>
      <c r="G714" s="38">
        <v>401.45</v>
      </c>
      <c r="H714" s="38">
        <v>4344.69697</v>
      </c>
      <c r="I714" s="38">
        <v>371.40346</v>
      </c>
      <c r="J714" s="38">
        <v>371.40346</v>
      </c>
      <c r="K714" s="38">
        <v>371.40346</v>
      </c>
      <c r="L714" s="38">
        <v>371.40346</v>
      </c>
      <c r="M714" s="38">
        <v>2766.71261</v>
      </c>
      <c r="N714" s="38">
        <v>371.40346</v>
      </c>
      <c r="O714" s="38">
        <v>371.40346</v>
      </c>
      <c r="Q714" s="38">
        <v>335</v>
      </c>
      <c r="R714" s="38">
        <v>401.45</v>
      </c>
      <c r="T714" s="38">
        <v>371.40346</v>
      </c>
      <c r="V714" s="38">
        <v>420.4701</v>
      </c>
      <c r="W714" s="38">
        <v>355.61165999999997</v>
      </c>
    </row>
    <row r="715" spans="1:23" x14ac:dyDescent="0.35">
      <c r="A715" s="38" t="s">
        <v>2000</v>
      </c>
      <c r="B715" s="38" t="s">
        <v>2001</v>
      </c>
      <c r="C715" s="38" t="s">
        <v>916</v>
      </c>
      <c r="D715" s="38">
        <v>3.227E-2</v>
      </c>
      <c r="E715" s="38">
        <v>3.6720000000000003E-2</v>
      </c>
      <c r="F715" s="38">
        <v>4.1450000000000001E-2</v>
      </c>
      <c r="G715" s="38">
        <v>4.1450000000000001E-2</v>
      </c>
      <c r="H715" s="38">
        <v>0.44858999999999999</v>
      </c>
      <c r="I715" s="38">
        <v>3.8350000000000002E-2</v>
      </c>
      <c r="J715" s="38">
        <v>3.8350000000000002E-2</v>
      </c>
      <c r="K715" s="38">
        <v>3.8350000000000002E-2</v>
      </c>
      <c r="L715" s="38">
        <v>3.8350000000000002E-2</v>
      </c>
      <c r="M715" s="38">
        <v>0.28566999999999998</v>
      </c>
      <c r="N715" s="38">
        <v>3.8350000000000002E-2</v>
      </c>
      <c r="O715" s="38">
        <v>3.8350000000000002E-2</v>
      </c>
      <c r="P715" s="38">
        <v>3.227E-2</v>
      </c>
      <c r="Q715" s="38">
        <v>3.8350000000000002E-2</v>
      </c>
      <c r="R715" s="38">
        <v>4.1450000000000001E-2</v>
      </c>
      <c r="S715" s="38">
        <v>3.227E-2</v>
      </c>
      <c r="T715" s="38">
        <v>3.8350000000000002E-2</v>
      </c>
      <c r="V715" s="38">
        <v>4.1450000000000001E-2</v>
      </c>
    </row>
    <row r="716" spans="1:23" x14ac:dyDescent="0.35">
      <c r="A716" s="38" t="s">
        <v>2002</v>
      </c>
      <c r="B716" s="38" t="s">
        <v>2003</v>
      </c>
      <c r="C716" s="38" t="s">
        <v>916</v>
      </c>
      <c r="D716" s="38">
        <v>7.1529999999999996E-2</v>
      </c>
      <c r="E716" s="38">
        <v>8.1379999999999994E-2</v>
      </c>
      <c r="F716" s="38">
        <v>9.1869999999999993E-2</v>
      </c>
      <c r="G716" s="38">
        <v>9.1869999999999993E-2</v>
      </c>
      <c r="H716" s="38">
        <v>0.99426000000000003</v>
      </c>
      <c r="I716" s="38">
        <v>8.4989999999999996E-2</v>
      </c>
      <c r="J716" s="38">
        <v>8.4989999999999996E-2</v>
      </c>
      <c r="K716" s="38">
        <v>8.4989999999999996E-2</v>
      </c>
      <c r="L716" s="38">
        <v>8.4989999999999996E-2</v>
      </c>
      <c r="M716" s="38">
        <v>0.63314999999999999</v>
      </c>
      <c r="N716" s="38">
        <v>8.4989999999999996E-2</v>
      </c>
      <c r="O716" s="38">
        <v>8.4989999999999996E-2</v>
      </c>
      <c r="P716" s="38">
        <v>7.1529999999999996E-2</v>
      </c>
      <c r="Q716" s="38">
        <v>8.4989999999999996E-2</v>
      </c>
      <c r="R716" s="38">
        <v>9.1869999999999993E-2</v>
      </c>
      <c r="S716" s="38">
        <v>7.1529999999999996E-2</v>
      </c>
      <c r="T716" s="38">
        <v>8.4989999999999996E-2</v>
      </c>
      <c r="V716" s="38">
        <v>9.1869999999999993E-2</v>
      </c>
      <c r="W716" s="38">
        <v>8.1379999999999994E-2</v>
      </c>
    </row>
    <row r="717" spans="1:23" x14ac:dyDescent="0.35">
      <c r="A717" s="38" t="s">
        <v>2004</v>
      </c>
      <c r="B717" s="38" t="s">
        <v>2005</v>
      </c>
      <c r="C717" s="38" t="s">
        <v>939</v>
      </c>
      <c r="D717" s="38">
        <v>8.6421700000000001</v>
      </c>
      <c r="E717" s="38">
        <v>9.8325800000000001</v>
      </c>
      <c r="F717" s="38">
        <v>11.1</v>
      </c>
      <c r="G717" s="38">
        <v>11.1</v>
      </c>
      <c r="H717" s="38">
        <v>120.12987</v>
      </c>
      <c r="I717" s="38">
        <v>10.269220000000001</v>
      </c>
      <c r="J717" s="38">
        <v>10.269220000000001</v>
      </c>
      <c r="K717" s="38">
        <v>10.269220000000001</v>
      </c>
      <c r="L717" s="38">
        <v>10.269220000000001</v>
      </c>
      <c r="M717" s="38">
        <v>76.49897</v>
      </c>
      <c r="N717" s="38">
        <v>10.269220000000001</v>
      </c>
      <c r="O717" s="38">
        <v>10.269220000000001</v>
      </c>
      <c r="P717" s="38">
        <v>8.6421700000000001</v>
      </c>
      <c r="R717" s="38">
        <v>11.1</v>
      </c>
      <c r="S717" s="38">
        <v>8.6421700000000001</v>
      </c>
      <c r="V717" s="38">
        <v>11.1</v>
      </c>
    </row>
    <row r="718" spans="1:23" x14ac:dyDescent="0.35">
      <c r="A718" s="38" t="s">
        <v>2006</v>
      </c>
      <c r="B718" s="38" t="s">
        <v>2007</v>
      </c>
      <c r="C718" s="38" t="s">
        <v>916</v>
      </c>
      <c r="D718" s="38">
        <v>1.5431299999999999</v>
      </c>
      <c r="E718" s="38">
        <v>1.75569</v>
      </c>
      <c r="F718" s="38">
        <v>1.982</v>
      </c>
      <c r="G718" s="38">
        <v>1.982</v>
      </c>
      <c r="H718" s="38">
        <v>21.450220000000002</v>
      </c>
      <c r="I718" s="38">
        <v>1.8336600000000001</v>
      </c>
      <c r="J718" s="38">
        <v>1.8336600000000001</v>
      </c>
      <c r="K718" s="38">
        <v>1.8336600000000001</v>
      </c>
      <c r="L718" s="38">
        <v>1.8336600000000001</v>
      </c>
      <c r="M718" s="38">
        <v>13.659549999999999</v>
      </c>
      <c r="N718" s="38">
        <v>1.8336600000000001</v>
      </c>
      <c r="O718" s="38">
        <v>1.8336600000000001</v>
      </c>
      <c r="P718" s="38">
        <v>1.5431299999999999</v>
      </c>
      <c r="R718" s="38">
        <v>1.982</v>
      </c>
      <c r="S718" s="38">
        <v>1.5431299999999999</v>
      </c>
      <c r="U718" s="38">
        <v>1.8336600000000001</v>
      </c>
      <c r="V718" s="38">
        <v>1.982</v>
      </c>
    </row>
    <row r="719" spans="1:23" x14ac:dyDescent="0.35">
      <c r="A719" s="38" t="s">
        <v>2008</v>
      </c>
      <c r="B719" s="38" t="s">
        <v>2009</v>
      </c>
      <c r="C719" s="38" t="s">
        <v>903</v>
      </c>
      <c r="D719" s="38">
        <v>742.59280999999999</v>
      </c>
      <c r="E719" s="38">
        <v>844.88103000000001</v>
      </c>
      <c r="F719" s="38">
        <v>953.78620000000001</v>
      </c>
      <c r="G719" s="38">
        <v>953.78620000000001</v>
      </c>
      <c r="H719" s="38">
        <v>10322.36147</v>
      </c>
      <c r="I719" s="38">
        <v>882.40003999999999</v>
      </c>
      <c r="J719" s="38">
        <v>882.40003999999999</v>
      </c>
      <c r="K719" s="38">
        <v>882.40003999999999</v>
      </c>
      <c r="L719" s="38">
        <v>882.40003999999999</v>
      </c>
      <c r="M719" s="38">
        <v>6573.3025500000003</v>
      </c>
      <c r="N719" s="38">
        <v>882.40003999999999</v>
      </c>
      <c r="O719" s="38">
        <v>882.40003999999999</v>
      </c>
      <c r="R719" s="38">
        <v>953.78620000000001</v>
      </c>
      <c r="V719" s="38">
        <v>953.78620000000001</v>
      </c>
    </row>
    <row r="720" spans="1:23" x14ac:dyDescent="0.35">
      <c r="A720" s="38" t="s">
        <v>2010</v>
      </c>
      <c r="B720" s="38" t="s">
        <v>2011</v>
      </c>
      <c r="C720" s="38" t="s">
        <v>903</v>
      </c>
      <c r="D720" s="38">
        <v>30.632819999999999</v>
      </c>
      <c r="E720" s="38">
        <v>34.852330000000002</v>
      </c>
      <c r="F720" s="38">
        <v>39.344799999999999</v>
      </c>
      <c r="G720" s="38">
        <v>39.344799999999999</v>
      </c>
      <c r="H720" s="38">
        <v>425.80952000000002</v>
      </c>
      <c r="I720" s="38">
        <v>36.400039999999997</v>
      </c>
      <c r="J720" s="38">
        <v>36.400039999999997</v>
      </c>
      <c r="K720" s="38">
        <v>36.400039999999997</v>
      </c>
      <c r="L720" s="38">
        <v>36.400039999999997</v>
      </c>
      <c r="M720" s="38">
        <v>271.15643999999998</v>
      </c>
      <c r="N720" s="38">
        <v>36.400039999999997</v>
      </c>
      <c r="O720" s="38">
        <v>36.400039999999997</v>
      </c>
      <c r="R720" s="38">
        <v>39.344799999999999</v>
      </c>
      <c r="V720" s="38">
        <v>39.344799999999999</v>
      </c>
    </row>
    <row r="721" spans="1:23" x14ac:dyDescent="0.35">
      <c r="A721" s="38" t="s">
        <v>2012</v>
      </c>
      <c r="B721" s="38" t="s">
        <v>2013</v>
      </c>
      <c r="C721" s="38" t="s">
        <v>903</v>
      </c>
      <c r="D721" s="38">
        <v>1483.1658399999999</v>
      </c>
      <c r="E721" s="38">
        <v>1687.46408</v>
      </c>
      <c r="F721" s="38">
        <v>1904.9782</v>
      </c>
      <c r="G721" s="38">
        <v>1904.9782</v>
      </c>
      <c r="H721" s="38">
        <v>20616.64718</v>
      </c>
      <c r="I721" s="38">
        <v>1762.40004</v>
      </c>
      <c r="J721" s="38">
        <v>1762.40004</v>
      </c>
      <c r="K721" s="38">
        <v>1762.40004</v>
      </c>
      <c r="L721" s="38">
        <v>1762.40004</v>
      </c>
      <c r="M721" s="38">
        <v>13128.72639</v>
      </c>
      <c r="N721" s="38">
        <v>1762.40004</v>
      </c>
      <c r="O721" s="38">
        <v>1762.40004</v>
      </c>
      <c r="P721" s="38">
        <v>1483.1658399999999</v>
      </c>
      <c r="R721" s="38">
        <v>1904.9782</v>
      </c>
      <c r="V721" s="38">
        <v>1904.9782</v>
      </c>
    </row>
    <row r="722" spans="1:23" x14ac:dyDescent="0.35">
      <c r="A722" s="38" t="s">
        <v>619</v>
      </c>
      <c r="B722" s="38" t="s">
        <v>620</v>
      </c>
      <c r="C722" s="38" t="s">
        <v>939</v>
      </c>
      <c r="D722" s="38">
        <v>102.12509</v>
      </c>
      <c r="E722" s="38">
        <v>116.19229</v>
      </c>
      <c r="F722" s="38">
        <v>33.394060000000003</v>
      </c>
      <c r="G722" s="38">
        <v>131.16946999999999</v>
      </c>
      <c r="H722" s="38">
        <v>1419.5829699999999</v>
      </c>
      <c r="I722" s="38">
        <v>121.35209</v>
      </c>
      <c r="J722" s="38">
        <v>121.35209</v>
      </c>
      <c r="K722" s="38">
        <v>121.35209</v>
      </c>
      <c r="L722" s="38">
        <v>121.35209</v>
      </c>
      <c r="M722" s="38">
        <v>903.99356</v>
      </c>
      <c r="N722" s="38">
        <v>121.35209</v>
      </c>
      <c r="O722" s="38">
        <v>121.35209</v>
      </c>
      <c r="P722" s="38">
        <v>102.12509</v>
      </c>
      <c r="R722" s="38">
        <v>33.394060000000003</v>
      </c>
      <c r="S722" s="38">
        <v>102.12509</v>
      </c>
      <c r="V722" s="38">
        <v>33.394060000000003</v>
      </c>
    </row>
    <row r="723" spans="1:23" x14ac:dyDescent="0.35">
      <c r="A723" s="38" t="s">
        <v>621</v>
      </c>
      <c r="B723" s="38" t="s">
        <v>622</v>
      </c>
      <c r="C723" s="38" t="s">
        <v>939</v>
      </c>
      <c r="D723" s="38">
        <v>66.63064</v>
      </c>
      <c r="E723" s="38">
        <v>75.808660000000003</v>
      </c>
      <c r="F723" s="38">
        <v>21.787669999999999</v>
      </c>
      <c r="G723" s="38">
        <v>85.580389999999994</v>
      </c>
      <c r="H723" s="38">
        <v>926.19470999999999</v>
      </c>
      <c r="I723" s="38">
        <v>79.175120000000007</v>
      </c>
      <c r="J723" s="38">
        <v>79.175120000000007</v>
      </c>
      <c r="K723" s="38">
        <v>79.175120000000007</v>
      </c>
      <c r="L723" s="38">
        <v>79.175120000000007</v>
      </c>
      <c r="M723" s="38">
        <v>589.80282999999997</v>
      </c>
      <c r="N723" s="38">
        <v>79.175120000000007</v>
      </c>
      <c r="O723" s="38">
        <v>79.175120000000007</v>
      </c>
      <c r="P723" s="38">
        <v>66.63064</v>
      </c>
      <c r="R723" s="38">
        <v>21.787669999999999</v>
      </c>
      <c r="S723" s="38">
        <v>66.63064</v>
      </c>
      <c r="V723" s="38">
        <v>21.787669999999999</v>
      </c>
    </row>
    <row r="724" spans="1:23" x14ac:dyDescent="0.35">
      <c r="A724" s="38" t="s">
        <v>623</v>
      </c>
      <c r="B724" s="38" t="s">
        <v>624</v>
      </c>
      <c r="C724" s="38" t="s">
        <v>939</v>
      </c>
      <c r="D724" s="38">
        <v>87.822469999999996</v>
      </c>
      <c r="E724" s="38">
        <v>99.919550000000001</v>
      </c>
      <c r="F724" s="38">
        <v>28.717220000000001</v>
      </c>
      <c r="G724" s="38">
        <v>112.79917</v>
      </c>
      <c r="H724" s="38">
        <v>1220.77027</v>
      </c>
      <c r="I724" s="38">
        <v>104.35672</v>
      </c>
      <c r="J724" s="38">
        <v>104.35672</v>
      </c>
      <c r="K724" s="38">
        <v>104.35672</v>
      </c>
      <c r="L724" s="38">
        <v>104.35672</v>
      </c>
      <c r="M724" s="38">
        <v>777.38921000000005</v>
      </c>
      <c r="N724" s="38">
        <v>104.35672</v>
      </c>
      <c r="O724" s="38">
        <v>104.35672</v>
      </c>
      <c r="P724" s="38">
        <v>87.822469999999996</v>
      </c>
      <c r="R724" s="38">
        <v>28.717220000000001</v>
      </c>
      <c r="S724" s="38">
        <v>87.822469999999996</v>
      </c>
      <c r="V724" s="38">
        <v>28.717220000000001</v>
      </c>
    </row>
    <row r="725" spans="1:23" x14ac:dyDescent="0.35">
      <c r="A725" s="38" t="s">
        <v>625</v>
      </c>
      <c r="B725" s="38" t="s">
        <v>626</v>
      </c>
      <c r="C725" s="38" t="s">
        <v>939</v>
      </c>
      <c r="D725" s="38">
        <v>97.155699999999996</v>
      </c>
      <c r="E725" s="38">
        <v>110.53838</v>
      </c>
      <c r="F725" s="38">
        <v>31.769110000000001</v>
      </c>
      <c r="G725" s="38">
        <v>124.78677999999999</v>
      </c>
      <c r="H725" s="38">
        <v>1350.50622</v>
      </c>
      <c r="I725" s="38">
        <v>115.44710000000001</v>
      </c>
      <c r="J725" s="38">
        <v>115.44710000000001</v>
      </c>
      <c r="K725" s="38">
        <v>115.44710000000001</v>
      </c>
      <c r="L725" s="38">
        <v>115.44710000000001</v>
      </c>
      <c r="M725" s="38">
        <v>860.00534000000005</v>
      </c>
      <c r="N725" s="38">
        <v>115.44710000000001</v>
      </c>
      <c r="O725" s="38">
        <v>115.44710000000001</v>
      </c>
      <c r="P725" s="38">
        <v>97.155699999999996</v>
      </c>
      <c r="R725" s="38">
        <v>31.769110000000001</v>
      </c>
      <c r="S725" s="38">
        <v>97.155699999999996</v>
      </c>
      <c r="V725" s="38">
        <v>31.769110000000001</v>
      </c>
    </row>
    <row r="726" spans="1:23" x14ac:dyDescent="0.35">
      <c r="A726" s="38" t="s">
        <v>627</v>
      </c>
      <c r="B726" s="38" t="s">
        <v>628</v>
      </c>
      <c r="C726" s="38" t="s">
        <v>939</v>
      </c>
      <c r="D726" s="38">
        <v>97.245750000000001</v>
      </c>
      <c r="E726" s="38">
        <v>110.64084</v>
      </c>
      <c r="F726" s="38">
        <v>31.798559999999998</v>
      </c>
      <c r="G726" s="38">
        <v>124.90245</v>
      </c>
      <c r="H726" s="38">
        <v>1351.7580800000001</v>
      </c>
      <c r="I726" s="38">
        <v>115.55412</v>
      </c>
      <c r="J726" s="38">
        <v>115.55412</v>
      </c>
      <c r="K726" s="38">
        <v>115.55412</v>
      </c>
      <c r="L726" s="38">
        <v>115.55412</v>
      </c>
      <c r="M726" s="38">
        <v>860.80251999999996</v>
      </c>
      <c r="N726" s="38">
        <v>115.55412</v>
      </c>
      <c r="O726" s="38">
        <v>115.55412</v>
      </c>
      <c r="P726" s="38">
        <v>97.245750000000001</v>
      </c>
      <c r="R726" s="38">
        <v>31.798559999999998</v>
      </c>
      <c r="S726" s="38">
        <v>97.245750000000001</v>
      </c>
      <c r="V726" s="38">
        <v>31.798559999999998</v>
      </c>
    </row>
    <row r="727" spans="1:23" x14ac:dyDescent="0.35">
      <c r="A727" s="38" t="s">
        <v>2014</v>
      </c>
      <c r="B727" s="38" t="s">
        <v>2015</v>
      </c>
      <c r="C727" s="38" t="s">
        <v>916</v>
      </c>
      <c r="D727" s="38">
        <v>0.38539000000000001</v>
      </c>
      <c r="E727" s="38">
        <v>0.43847999999999998</v>
      </c>
      <c r="F727" s="38">
        <v>0.495</v>
      </c>
      <c r="G727" s="38">
        <v>0.495</v>
      </c>
      <c r="I727" s="38">
        <v>0.45795000000000002</v>
      </c>
      <c r="J727" s="38">
        <v>0.45795000000000002</v>
      </c>
      <c r="K727" s="38">
        <v>0.45795000000000002</v>
      </c>
      <c r="L727" s="38">
        <v>0.45795000000000002</v>
      </c>
      <c r="M727" s="38">
        <v>3.4114399999999998</v>
      </c>
      <c r="N727" s="38">
        <v>0.45795000000000002</v>
      </c>
      <c r="O727" s="38">
        <v>0.45795000000000002</v>
      </c>
      <c r="P727" s="38">
        <v>0.38539000000000001</v>
      </c>
      <c r="R727" s="38">
        <v>0.495</v>
      </c>
      <c r="S727" s="38">
        <v>0.38539000000000001</v>
      </c>
      <c r="U727" s="38">
        <v>0.45795000000000002</v>
      </c>
      <c r="V727" s="38">
        <v>0.495</v>
      </c>
    </row>
    <row r="728" spans="1:23" x14ac:dyDescent="0.35">
      <c r="A728" s="38" t="s">
        <v>2016</v>
      </c>
      <c r="B728" s="38" t="s">
        <v>2017</v>
      </c>
      <c r="C728" s="38" t="s">
        <v>913</v>
      </c>
      <c r="D728" s="38">
        <v>4.8816600000000001</v>
      </c>
      <c r="E728" s="38">
        <v>5.5540799999999999</v>
      </c>
      <c r="F728" s="38">
        <v>6.27</v>
      </c>
      <c r="G728" s="38">
        <v>6.27</v>
      </c>
      <c r="H728" s="38">
        <v>67.857140000000001</v>
      </c>
      <c r="I728" s="38">
        <v>5.8007200000000001</v>
      </c>
      <c r="J728" s="38">
        <v>5.8007200000000001</v>
      </c>
      <c r="K728" s="38">
        <v>5.8007200000000001</v>
      </c>
      <c r="L728" s="38">
        <v>5.8007200000000001</v>
      </c>
      <c r="M728" s="38">
        <v>43.211579999999998</v>
      </c>
      <c r="N728" s="38">
        <v>5.8007200000000001</v>
      </c>
      <c r="O728" s="38">
        <v>5.8007200000000001</v>
      </c>
      <c r="P728" s="38">
        <v>4.8816600000000001</v>
      </c>
      <c r="Q728" s="38">
        <v>5.8007200000000001</v>
      </c>
      <c r="R728" s="38">
        <v>6.27</v>
      </c>
      <c r="T728" s="38">
        <v>5.8007200000000001</v>
      </c>
      <c r="V728" s="38">
        <v>6.27</v>
      </c>
      <c r="W728" s="38">
        <v>5.5540799999999999</v>
      </c>
    </row>
    <row r="729" spans="1:23" x14ac:dyDescent="0.35">
      <c r="A729" s="38" t="s">
        <v>2018</v>
      </c>
      <c r="B729" s="38" t="s">
        <v>2019</v>
      </c>
      <c r="C729" s="38" t="s">
        <v>923</v>
      </c>
      <c r="D729" s="38">
        <v>4.8972300000000004</v>
      </c>
      <c r="E729" s="38">
        <v>5.5717999999999996</v>
      </c>
      <c r="F729" s="38">
        <v>6.29</v>
      </c>
      <c r="G729" s="38">
        <v>6.29</v>
      </c>
      <c r="H729" s="38">
        <v>68.073589999999996</v>
      </c>
      <c r="I729" s="38">
        <v>5.8192199999999996</v>
      </c>
      <c r="J729" s="38">
        <v>5.8192199999999996</v>
      </c>
      <c r="K729" s="38">
        <v>5.8192199999999996</v>
      </c>
      <c r="L729" s="38">
        <v>5.8192199999999996</v>
      </c>
      <c r="M729" s="38">
        <v>43.349409999999999</v>
      </c>
      <c r="N729" s="38">
        <v>5.8192199999999996</v>
      </c>
      <c r="O729" s="38">
        <v>5.8192199999999996</v>
      </c>
      <c r="P729" s="38">
        <v>4.8972300000000004</v>
      </c>
      <c r="R729" s="38">
        <v>6.29</v>
      </c>
      <c r="S729" s="38">
        <v>4.8972300000000004</v>
      </c>
      <c r="V729" s="38">
        <v>6.29</v>
      </c>
    </row>
    <row r="730" spans="1:23" x14ac:dyDescent="0.35">
      <c r="A730" s="38" t="s">
        <v>2020</v>
      </c>
      <c r="B730" s="38" t="s">
        <v>2021</v>
      </c>
      <c r="C730" s="38" t="s">
        <v>913</v>
      </c>
      <c r="D730" s="38">
        <v>4.5702299999999996</v>
      </c>
      <c r="E730" s="38">
        <v>5.1997499999999999</v>
      </c>
      <c r="F730" s="38">
        <v>5.87</v>
      </c>
      <c r="G730" s="38">
        <v>5.87</v>
      </c>
      <c r="H730" s="38">
        <v>63.52814</v>
      </c>
      <c r="I730" s="38">
        <v>5.4306599999999996</v>
      </c>
      <c r="J730" s="38">
        <v>5.4306599999999996</v>
      </c>
      <c r="K730" s="38">
        <v>5.4306599999999996</v>
      </c>
      <c r="L730" s="38">
        <v>5.4306599999999996</v>
      </c>
      <c r="M730" s="38">
        <v>40.454859999999996</v>
      </c>
      <c r="N730" s="38">
        <v>5.4306599999999996</v>
      </c>
      <c r="O730" s="38">
        <v>5.4306599999999996</v>
      </c>
      <c r="P730" s="38">
        <v>4.5702299999999996</v>
      </c>
      <c r="Q730" s="38">
        <v>5.4306599999999996</v>
      </c>
      <c r="R730" s="38">
        <v>5.87</v>
      </c>
      <c r="S730" s="38">
        <v>4.5702299999999996</v>
      </c>
      <c r="T730" s="38">
        <v>5.4306599999999996</v>
      </c>
      <c r="U730" s="38">
        <v>5.4306599999999996</v>
      </c>
      <c r="V730" s="38">
        <v>5.87</v>
      </c>
      <c r="W730" s="38">
        <v>5.1997499999999999</v>
      </c>
    </row>
    <row r="731" spans="1:23" x14ac:dyDescent="0.35">
      <c r="A731" s="38" t="s">
        <v>2022</v>
      </c>
      <c r="B731" s="38" t="s">
        <v>2023</v>
      </c>
      <c r="C731" s="38" t="s">
        <v>916</v>
      </c>
      <c r="D731" s="38">
        <v>1249.6107099999999</v>
      </c>
      <c r="E731" s="38">
        <v>1421.7379800000001</v>
      </c>
      <c r="F731" s="38">
        <v>1605</v>
      </c>
      <c r="G731" s="38">
        <v>1605</v>
      </c>
      <c r="H731" s="38">
        <v>17370.129870000001</v>
      </c>
      <c r="I731" s="38">
        <v>1484.87372</v>
      </c>
      <c r="J731" s="38">
        <v>1484.87372</v>
      </c>
      <c r="K731" s="38">
        <v>1484.87372</v>
      </c>
      <c r="L731" s="38">
        <v>1484.87372</v>
      </c>
      <c r="M731" s="38">
        <v>11061.337009999999</v>
      </c>
      <c r="N731" s="38">
        <v>1484.87372</v>
      </c>
      <c r="O731" s="38">
        <v>1484.87372</v>
      </c>
      <c r="P731" s="38">
        <v>1249.6107099999999</v>
      </c>
      <c r="R731" s="38">
        <v>1605</v>
      </c>
      <c r="S731" s="38">
        <v>1249.6107099999999</v>
      </c>
      <c r="U731" s="38">
        <v>1484.87372</v>
      </c>
      <c r="V731" s="38">
        <v>1605</v>
      </c>
    </row>
    <row r="732" spans="1:23" x14ac:dyDescent="0.35">
      <c r="A732" s="38" t="s">
        <v>2024</v>
      </c>
      <c r="B732" s="38" t="s">
        <v>2025</v>
      </c>
      <c r="C732" s="38" t="s">
        <v>913</v>
      </c>
      <c r="D732" s="38">
        <v>11.678599999999999</v>
      </c>
      <c r="E732" s="38">
        <v>13.287269999999999</v>
      </c>
      <c r="F732" s="38">
        <v>15</v>
      </c>
      <c r="G732" s="38">
        <v>15</v>
      </c>
      <c r="H732" s="38">
        <v>162.33766</v>
      </c>
      <c r="I732" s="38">
        <v>13.877319999999999</v>
      </c>
      <c r="J732" s="38">
        <v>13.877319999999999</v>
      </c>
      <c r="K732" s="38">
        <v>13.877319999999999</v>
      </c>
      <c r="L732" s="38">
        <v>13.877319999999999</v>
      </c>
      <c r="M732" s="38">
        <v>103.37698</v>
      </c>
      <c r="N732" s="38">
        <v>13.877319999999999</v>
      </c>
      <c r="O732" s="38">
        <v>13.877319999999999</v>
      </c>
      <c r="P732" s="38">
        <v>11.678599999999999</v>
      </c>
      <c r="Q732" s="38">
        <v>13.877319999999999</v>
      </c>
      <c r="R732" s="38">
        <v>15</v>
      </c>
      <c r="S732" s="38">
        <v>11.678599999999999</v>
      </c>
      <c r="T732" s="38">
        <v>13.877319999999999</v>
      </c>
      <c r="U732" s="38">
        <v>13.877319999999999</v>
      </c>
      <c r="V732" s="38">
        <v>15</v>
      </c>
      <c r="W732" s="38">
        <v>13.287269999999999</v>
      </c>
    </row>
    <row r="733" spans="1:23" x14ac:dyDescent="0.35">
      <c r="A733" s="38" t="s">
        <v>2026</v>
      </c>
      <c r="B733" s="38" t="s">
        <v>2027</v>
      </c>
      <c r="C733" s="38" t="s">
        <v>1183</v>
      </c>
      <c r="D733" s="38">
        <v>81.750230000000002</v>
      </c>
      <c r="E733" s="38">
        <v>93.010900000000007</v>
      </c>
      <c r="F733" s="38">
        <v>105</v>
      </c>
      <c r="G733" s="38">
        <v>105</v>
      </c>
      <c r="H733" s="38">
        <v>1136.36364</v>
      </c>
      <c r="I733" s="38">
        <v>97.141270000000006</v>
      </c>
      <c r="J733" s="38">
        <v>97.141270000000006</v>
      </c>
      <c r="K733" s="38">
        <v>97.141270000000006</v>
      </c>
      <c r="L733" s="38">
        <v>97.141270000000006</v>
      </c>
      <c r="M733" s="38">
        <v>723.63887</v>
      </c>
      <c r="N733" s="38">
        <v>97.141270000000006</v>
      </c>
      <c r="O733" s="38">
        <v>97.141270000000006</v>
      </c>
      <c r="P733" s="38">
        <v>81.750230000000002</v>
      </c>
      <c r="R733" s="38">
        <v>105</v>
      </c>
      <c r="S733" s="38">
        <v>81.750230000000002</v>
      </c>
      <c r="U733" s="38">
        <v>97.141270000000006</v>
      </c>
      <c r="V733" s="38">
        <v>105</v>
      </c>
    </row>
    <row r="734" spans="1:23" x14ac:dyDescent="0.35">
      <c r="A734" s="38" t="s">
        <v>2028</v>
      </c>
      <c r="B734" s="38" t="s">
        <v>2029</v>
      </c>
      <c r="C734" s="38" t="s">
        <v>916</v>
      </c>
      <c r="D734" s="38">
        <v>163.50047000000001</v>
      </c>
      <c r="E734" s="38">
        <v>186.02179000000001</v>
      </c>
      <c r="F734" s="38">
        <v>210</v>
      </c>
      <c r="G734" s="38">
        <v>210</v>
      </c>
      <c r="H734" s="38">
        <v>2272.7272699999999</v>
      </c>
      <c r="I734" s="38">
        <v>194.28254000000001</v>
      </c>
      <c r="J734" s="38">
        <v>194.28254000000001</v>
      </c>
      <c r="K734" s="38">
        <v>194.28254000000001</v>
      </c>
      <c r="L734" s="38">
        <v>194.28254000000001</v>
      </c>
      <c r="M734" s="38">
        <v>1447.27774</v>
      </c>
      <c r="N734" s="38">
        <v>194.28254000000001</v>
      </c>
      <c r="O734" s="38">
        <v>194.28254000000001</v>
      </c>
      <c r="P734" s="38">
        <v>163.50047000000001</v>
      </c>
      <c r="R734" s="38">
        <v>210</v>
      </c>
      <c r="S734" s="38">
        <v>163.50047000000001</v>
      </c>
      <c r="V734" s="38">
        <v>210</v>
      </c>
    </row>
    <row r="735" spans="1:23" x14ac:dyDescent="0.35">
      <c r="A735" s="38" t="s">
        <v>2030</v>
      </c>
      <c r="B735" s="38" t="s">
        <v>2031</v>
      </c>
      <c r="C735" s="38" t="s">
        <v>1110</v>
      </c>
      <c r="D735" s="38">
        <v>1015.9894</v>
      </c>
      <c r="E735" s="38">
        <v>1155.9365700000001</v>
      </c>
      <c r="F735" s="38">
        <v>1304.93679</v>
      </c>
      <c r="G735" s="38">
        <v>1304.93679</v>
      </c>
      <c r="H735" s="38">
        <v>14122.69253</v>
      </c>
      <c r="I735" s="38">
        <v>1207.26875</v>
      </c>
      <c r="J735" s="38">
        <v>1207.26875</v>
      </c>
      <c r="K735" s="38">
        <v>1207.26875</v>
      </c>
      <c r="L735" s="38">
        <v>1207.26875</v>
      </c>
      <c r="M735" s="38">
        <v>8993.36175</v>
      </c>
      <c r="N735" s="38">
        <v>1207.26875</v>
      </c>
      <c r="O735" s="38">
        <v>1207.26875</v>
      </c>
      <c r="P735" s="38">
        <v>1015.9894</v>
      </c>
      <c r="Q735" s="38">
        <v>1207.26875</v>
      </c>
      <c r="R735" s="38">
        <v>1304.93679</v>
      </c>
      <c r="S735" s="38">
        <v>1015.9894</v>
      </c>
      <c r="T735" s="38">
        <v>1207.26875</v>
      </c>
      <c r="U735" s="38">
        <v>1207.26875</v>
      </c>
      <c r="V735" s="38">
        <v>1304.93679</v>
      </c>
      <c r="W735" s="38">
        <v>1155.9365700000001</v>
      </c>
    </row>
    <row r="736" spans="1:23" x14ac:dyDescent="0.35">
      <c r="A736" s="38" t="s">
        <v>2032</v>
      </c>
      <c r="B736" s="38" t="s">
        <v>2033</v>
      </c>
      <c r="C736" s="38" t="s">
        <v>916</v>
      </c>
      <c r="D736" s="38">
        <v>92.985050000000001</v>
      </c>
      <c r="E736" s="38">
        <v>105.79325</v>
      </c>
      <c r="F736" s="38">
        <v>119.43</v>
      </c>
      <c r="G736" s="38">
        <v>119.43</v>
      </c>
      <c r="I736" s="38">
        <v>110.49126</v>
      </c>
      <c r="J736" s="38">
        <v>110.49126</v>
      </c>
      <c r="K736" s="38">
        <v>110.49126</v>
      </c>
      <c r="L736" s="38">
        <v>110.49126</v>
      </c>
      <c r="N736" s="38">
        <v>110.49126</v>
      </c>
      <c r="O736" s="38">
        <v>110.49126</v>
      </c>
      <c r="P736" s="38">
        <v>92.985050000000001</v>
      </c>
      <c r="R736" s="38">
        <v>119.43</v>
      </c>
      <c r="S736" s="38">
        <v>92.985050000000001</v>
      </c>
      <c r="U736" s="38">
        <v>110.49126</v>
      </c>
      <c r="V736" s="38">
        <v>119.43</v>
      </c>
    </row>
    <row r="737" spans="1:23" x14ac:dyDescent="0.35">
      <c r="A737" s="38" t="s">
        <v>693</v>
      </c>
      <c r="B737" s="38" t="s">
        <v>694</v>
      </c>
      <c r="C737" s="38" t="s">
        <v>913</v>
      </c>
      <c r="D737" s="38">
        <v>3114.2946099999999</v>
      </c>
      <c r="E737" s="38">
        <v>3543.2722100000001</v>
      </c>
      <c r="F737" s="38">
        <v>4000</v>
      </c>
      <c r="G737" s="38">
        <v>4000</v>
      </c>
      <c r="H737" s="38">
        <v>43290.043279999998</v>
      </c>
      <c r="I737" s="38">
        <v>3700.61985</v>
      </c>
      <c r="J737" s="38">
        <v>3700.61985</v>
      </c>
      <c r="K737" s="38">
        <v>3700.61985</v>
      </c>
      <c r="L737" s="38">
        <v>3700.61985</v>
      </c>
      <c r="M737" s="38">
        <v>27567.195039999999</v>
      </c>
      <c r="N737" s="38">
        <v>3700.61985</v>
      </c>
      <c r="O737" s="38">
        <v>3700.61985</v>
      </c>
      <c r="P737" s="38">
        <v>3114.2946099999999</v>
      </c>
      <c r="Q737" s="38">
        <v>3700.61985</v>
      </c>
      <c r="R737" s="38">
        <v>4000</v>
      </c>
      <c r="S737" s="38">
        <v>3114.2946099999999</v>
      </c>
      <c r="T737" s="38">
        <v>3700.61985</v>
      </c>
      <c r="U737" s="38">
        <v>3700.61985</v>
      </c>
      <c r="V737" s="38">
        <v>4000</v>
      </c>
      <c r="W737" s="38">
        <v>3543.2722100000001</v>
      </c>
    </row>
    <row r="738" spans="1:23" x14ac:dyDescent="0.35">
      <c r="A738" s="38" t="s">
        <v>2034</v>
      </c>
      <c r="B738" s="38" t="s">
        <v>2035</v>
      </c>
      <c r="C738" s="38" t="s">
        <v>910</v>
      </c>
      <c r="D738" s="38">
        <v>43.600119999999997</v>
      </c>
      <c r="E738" s="38">
        <v>49.605809999999998</v>
      </c>
      <c r="F738" s="38">
        <v>56</v>
      </c>
      <c r="G738" s="38">
        <v>56</v>
      </c>
      <c r="H738" s="38">
        <v>606.06061</v>
      </c>
      <c r="I738" s="38">
        <v>51.808680000000003</v>
      </c>
      <c r="J738" s="38">
        <v>51.808680000000003</v>
      </c>
      <c r="K738" s="38">
        <v>51.808680000000003</v>
      </c>
      <c r="L738" s="38">
        <v>51.808680000000003</v>
      </c>
      <c r="M738" s="38">
        <v>385.94072999999997</v>
      </c>
      <c r="N738" s="38">
        <v>51.808680000000003</v>
      </c>
      <c r="O738" s="38">
        <v>51.808680000000003</v>
      </c>
      <c r="P738" s="38">
        <v>43.600119999999997</v>
      </c>
      <c r="Q738" s="38">
        <v>51.808680000000003</v>
      </c>
      <c r="R738" s="38">
        <v>56</v>
      </c>
      <c r="S738" s="38">
        <v>43.600119999999997</v>
      </c>
      <c r="T738" s="38">
        <v>51.808680000000003</v>
      </c>
      <c r="U738" s="38">
        <v>51.808680000000003</v>
      </c>
      <c r="V738" s="38">
        <v>56</v>
      </c>
      <c r="W738" s="38">
        <v>49.605809999999998</v>
      </c>
    </row>
    <row r="739" spans="1:23" x14ac:dyDescent="0.35">
      <c r="A739" s="38" t="s">
        <v>2036</v>
      </c>
      <c r="B739" s="38" t="s">
        <v>2037</v>
      </c>
      <c r="C739" s="38" t="s">
        <v>910</v>
      </c>
      <c r="D739" s="38">
        <v>15.68826</v>
      </c>
      <c r="E739" s="38">
        <v>17.849229999999999</v>
      </c>
      <c r="F739" s="38">
        <v>20.149999999999999</v>
      </c>
      <c r="G739" s="38">
        <v>20.149999999999999</v>
      </c>
      <c r="H739" s="38">
        <v>218.07359</v>
      </c>
      <c r="I739" s="38">
        <v>18.641870000000001</v>
      </c>
      <c r="J739" s="38">
        <v>18.641870000000001</v>
      </c>
      <c r="K739" s="38">
        <v>18.641870000000001</v>
      </c>
      <c r="L739" s="38">
        <v>18.641870000000001</v>
      </c>
      <c r="M739" s="38">
        <v>138.86974000000001</v>
      </c>
      <c r="N739" s="38">
        <v>18.641870000000001</v>
      </c>
      <c r="O739" s="38">
        <v>18.641870000000001</v>
      </c>
      <c r="P739" s="38">
        <v>15.68826</v>
      </c>
      <c r="Q739" s="38">
        <v>18.641870000000001</v>
      </c>
      <c r="R739" s="38">
        <v>20.149999999999999</v>
      </c>
      <c r="S739" s="38">
        <v>15.68826</v>
      </c>
      <c r="T739" s="38">
        <v>18.641870000000001</v>
      </c>
      <c r="U739" s="38">
        <v>18.641870000000001</v>
      </c>
      <c r="V739" s="38">
        <v>20.149999999999999</v>
      </c>
      <c r="W739" s="38">
        <v>17.849229999999999</v>
      </c>
    </row>
    <row r="740" spans="1:23" x14ac:dyDescent="0.35">
      <c r="A740" s="38" t="s">
        <v>2038</v>
      </c>
      <c r="B740" s="38" t="s">
        <v>2039</v>
      </c>
      <c r="C740" s="38" t="s">
        <v>910</v>
      </c>
      <c r="D740" s="38">
        <v>16.1554</v>
      </c>
      <c r="E740" s="38">
        <v>18.38072</v>
      </c>
      <c r="F740" s="38">
        <v>20.75</v>
      </c>
      <c r="G740" s="38">
        <v>20.75</v>
      </c>
      <c r="H740" s="38">
        <v>224.56710000000001</v>
      </c>
      <c r="I740" s="38">
        <v>19.19697</v>
      </c>
      <c r="J740" s="38">
        <v>19.19697</v>
      </c>
      <c r="K740" s="38">
        <v>19.19697</v>
      </c>
      <c r="L740" s="38">
        <v>19.19697</v>
      </c>
      <c r="M740" s="38">
        <v>143.00482</v>
      </c>
      <c r="N740" s="38">
        <v>19.19697</v>
      </c>
      <c r="O740" s="38">
        <v>19.19697</v>
      </c>
      <c r="P740" s="38">
        <v>16.1554</v>
      </c>
      <c r="Q740" s="38">
        <v>19.19697</v>
      </c>
      <c r="R740" s="38">
        <v>20.75</v>
      </c>
      <c r="S740" s="38">
        <v>16.1554</v>
      </c>
      <c r="T740" s="38">
        <v>19.19697</v>
      </c>
      <c r="U740" s="38">
        <v>19.19697</v>
      </c>
      <c r="V740" s="38">
        <v>20.75</v>
      </c>
      <c r="W740" s="38">
        <v>18.38072</v>
      </c>
    </row>
    <row r="741" spans="1:23" x14ac:dyDescent="0.35">
      <c r="A741" s="38" t="s">
        <v>2040</v>
      </c>
      <c r="B741" s="38" t="s">
        <v>2041</v>
      </c>
      <c r="C741" s="38" t="s">
        <v>916</v>
      </c>
      <c r="D741" s="38">
        <v>31.532229999999998</v>
      </c>
      <c r="E741" s="38">
        <v>35.875630000000001</v>
      </c>
      <c r="F741" s="38">
        <v>40.5</v>
      </c>
      <c r="G741" s="38">
        <v>40.5</v>
      </c>
      <c r="H741" s="38">
        <v>438.31169</v>
      </c>
      <c r="I741" s="38">
        <v>37.468780000000002</v>
      </c>
      <c r="J741" s="38">
        <v>37.468780000000002</v>
      </c>
      <c r="K741" s="38">
        <v>37.468780000000002</v>
      </c>
      <c r="L741" s="38">
        <v>37.468780000000002</v>
      </c>
      <c r="M741" s="38">
        <v>279.11784999999998</v>
      </c>
      <c r="N741" s="38">
        <v>37.468780000000002</v>
      </c>
      <c r="O741" s="38">
        <v>37.468780000000002</v>
      </c>
      <c r="P741" s="38">
        <v>31.532229999999998</v>
      </c>
      <c r="R741" s="38">
        <v>40.5</v>
      </c>
      <c r="S741" s="38">
        <v>31.532229999999998</v>
      </c>
      <c r="U741" s="38">
        <v>37.468780000000002</v>
      </c>
      <c r="V741" s="38">
        <v>40.5</v>
      </c>
    </row>
    <row r="742" spans="1:23" x14ac:dyDescent="0.35">
      <c r="A742" s="38" t="s">
        <v>2042</v>
      </c>
      <c r="B742" s="38" t="s">
        <v>2043</v>
      </c>
      <c r="C742" s="38" t="s">
        <v>916</v>
      </c>
      <c r="D742" s="38">
        <v>56.44659</v>
      </c>
      <c r="E742" s="38">
        <v>64.221810000000005</v>
      </c>
      <c r="F742" s="38">
        <v>72.5</v>
      </c>
      <c r="G742" s="38">
        <v>72.5</v>
      </c>
      <c r="H742" s="38">
        <v>784.63202999999999</v>
      </c>
      <c r="I742" s="38">
        <v>67.073729999999998</v>
      </c>
      <c r="J742" s="38">
        <v>67.073729999999998</v>
      </c>
      <c r="K742" s="38">
        <v>67.073729999999998</v>
      </c>
      <c r="L742" s="38">
        <v>67.073729999999998</v>
      </c>
      <c r="M742" s="38">
        <v>499.65541000000002</v>
      </c>
      <c r="N742" s="38">
        <v>67.073729999999998</v>
      </c>
      <c r="O742" s="38">
        <v>67.073729999999998</v>
      </c>
      <c r="P742" s="38">
        <v>56.44659</v>
      </c>
      <c r="R742" s="38">
        <v>72.5</v>
      </c>
      <c r="S742" s="38">
        <v>56.44659</v>
      </c>
      <c r="U742" s="38">
        <v>67.073729999999998</v>
      </c>
      <c r="V742" s="38">
        <v>72.5</v>
      </c>
      <c r="W742" s="38">
        <v>64.221810000000005</v>
      </c>
    </row>
    <row r="743" spans="1:23" x14ac:dyDescent="0.35">
      <c r="A743" s="38" t="s">
        <v>2044</v>
      </c>
      <c r="B743" s="38" t="s">
        <v>2045</v>
      </c>
      <c r="C743" s="38" t="s">
        <v>916</v>
      </c>
      <c r="D743" s="38">
        <v>6.0027999999999997</v>
      </c>
      <c r="E743" s="38">
        <v>6.8296599999999996</v>
      </c>
      <c r="F743" s="38">
        <v>7.71</v>
      </c>
      <c r="G743" s="38">
        <v>7.71</v>
      </c>
      <c r="H743" s="38">
        <v>83.441559999999996</v>
      </c>
      <c r="I743" s="38">
        <v>7.1329399999999996</v>
      </c>
      <c r="J743" s="38">
        <v>7.1329399999999996</v>
      </c>
      <c r="K743" s="38">
        <v>7.1329399999999996</v>
      </c>
      <c r="L743" s="38">
        <v>7.1329399999999996</v>
      </c>
      <c r="M743" s="38">
        <v>53.135770000000001</v>
      </c>
      <c r="N743" s="38">
        <v>7.1329399999999996</v>
      </c>
      <c r="O743" s="38">
        <v>7.1329399999999996</v>
      </c>
      <c r="P743" s="38">
        <v>6.0027999999999997</v>
      </c>
      <c r="R743" s="38">
        <v>7.71</v>
      </c>
      <c r="S743" s="38">
        <v>6.0027999999999997</v>
      </c>
      <c r="U743" s="38">
        <v>7.1329399999999996</v>
      </c>
      <c r="V743" s="38">
        <v>7.71</v>
      </c>
    </row>
    <row r="744" spans="1:23" x14ac:dyDescent="0.35">
      <c r="A744" s="38" t="s">
        <v>2046</v>
      </c>
      <c r="B744" s="38" t="s">
        <v>2047</v>
      </c>
      <c r="C744" s="38" t="s">
        <v>916</v>
      </c>
      <c r="D744" s="38">
        <v>45.406419999999997</v>
      </c>
      <c r="E744" s="38">
        <v>51.660910000000001</v>
      </c>
      <c r="F744" s="38">
        <v>58.32</v>
      </c>
      <c r="G744" s="38">
        <v>58.32</v>
      </c>
      <c r="H744" s="38">
        <v>631.16882999999996</v>
      </c>
      <c r="I744" s="38">
        <v>53.955039999999997</v>
      </c>
      <c r="J744" s="38">
        <v>53.955039999999997</v>
      </c>
      <c r="K744" s="38">
        <v>53.955039999999997</v>
      </c>
      <c r="L744" s="38">
        <v>53.955039999999997</v>
      </c>
      <c r="M744" s="38">
        <v>401.92970000000003</v>
      </c>
      <c r="N744" s="38">
        <v>53.955039999999997</v>
      </c>
      <c r="O744" s="38">
        <v>53.955039999999997</v>
      </c>
      <c r="P744" s="38">
        <v>45.406419999999997</v>
      </c>
      <c r="R744" s="38">
        <v>58.32</v>
      </c>
      <c r="S744" s="38">
        <v>45.406419999999997</v>
      </c>
      <c r="U744" s="38">
        <v>53.955039999999997</v>
      </c>
      <c r="V744" s="38">
        <v>58.32</v>
      </c>
    </row>
    <row r="745" spans="1:23" x14ac:dyDescent="0.35">
      <c r="A745" s="38" t="s">
        <v>2048</v>
      </c>
      <c r="B745" s="38" t="s">
        <v>1085</v>
      </c>
      <c r="C745" s="38" t="s">
        <v>916</v>
      </c>
      <c r="D745" s="38">
        <v>97.321709999999996</v>
      </c>
      <c r="E745" s="38">
        <v>110.72726</v>
      </c>
      <c r="F745" s="38">
        <v>125</v>
      </c>
      <c r="G745" s="38">
        <v>125</v>
      </c>
      <c r="H745" s="38">
        <v>1352.81385</v>
      </c>
      <c r="I745" s="38">
        <v>115.64437</v>
      </c>
      <c r="J745" s="38">
        <v>115.64437</v>
      </c>
      <c r="K745" s="38">
        <v>115.64437</v>
      </c>
      <c r="L745" s="38">
        <v>115.64437</v>
      </c>
      <c r="M745" s="38">
        <v>861.47483999999997</v>
      </c>
      <c r="N745" s="38">
        <v>115.64437</v>
      </c>
      <c r="O745" s="38">
        <v>115.64437</v>
      </c>
      <c r="P745" s="38">
        <v>97.321709999999996</v>
      </c>
      <c r="R745" s="38">
        <v>125</v>
      </c>
      <c r="S745" s="38">
        <v>97.321709999999996</v>
      </c>
      <c r="U745" s="38">
        <v>115.64437</v>
      </c>
      <c r="V745" s="38">
        <v>125</v>
      </c>
    </row>
    <row r="746" spans="1:23" x14ac:dyDescent="0.35">
      <c r="A746" s="38" t="s">
        <v>2049</v>
      </c>
      <c r="B746" s="38" t="s">
        <v>2050</v>
      </c>
      <c r="C746" s="38" t="s">
        <v>913</v>
      </c>
      <c r="D746" s="38">
        <v>56.680160000000001</v>
      </c>
      <c r="E746" s="38">
        <v>64.487549999999999</v>
      </c>
      <c r="F746" s="38">
        <v>72.8</v>
      </c>
      <c r="G746" s="38">
        <v>72.8</v>
      </c>
      <c r="H746" s="38">
        <v>787.87878999999998</v>
      </c>
      <c r="I746" s="38">
        <v>67.351280000000003</v>
      </c>
      <c r="J746" s="38">
        <v>67.351280000000003</v>
      </c>
      <c r="K746" s="38">
        <v>67.351280000000003</v>
      </c>
      <c r="L746" s="38">
        <v>67.351280000000003</v>
      </c>
      <c r="M746" s="38">
        <v>501.72295000000003</v>
      </c>
      <c r="N746" s="38">
        <v>67.351280000000003</v>
      </c>
      <c r="O746" s="38">
        <v>67.351280000000003</v>
      </c>
      <c r="Q746" s="38">
        <v>67.351280000000003</v>
      </c>
      <c r="R746" s="38">
        <v>72.8</v>
      </c>
      <c r="T746" s="38">
        <v>67.351280000000003</v>
      </c>
      <c r="U746" s="38">
        <v>67.351280000000003</v>
      </c>
      <c r="V746" s="38">
        <v>72.8</v>
      </c>
      <c r="W746" s="38">
        <v>64.487549999999999</v>
      </c>
    </row>
    <row r="747" spans="1:23" x14ac:dyDescent="0.35">
      <c r="A747" s="38" t="s">
        <v>2051</v>
      </c>
      <c r="B747" s="38" t="s">
        <v>2050</v>
      </c>
      <c r="C747" s="38" t="s">
        <v>913</v>
      </c>
      <c r="D747" s="38">
        <v>52.943010000000001</v>
      </c>
      <c r="E747" s="38">
        <v>60.23563</v>
      </c>
      <c r="F747" s="38">
        <v>68</v>
      </c>
      <c r="G747" s="38">
        <v>68</v>
      </c>
      <c r="H747" s="38">
        <v>735.93074000000001</v>
      </c>
      <c r="I747" s="38">
        <v>62.910539999999997</v>
      </c>
      <c r="J747" s="38">
        <v>62.910539999999997</v>
      </c>
      <c r="K747" s="38">
        <v>62.910539999999997</v>
      </c>
      <c r="L747" s="38">
        <v>62.910539999999997</v>
      </c>
      <c r="M747" s="38">
        <v>468.64231999999998</v>
      </c>
      <c r="N747" s="38">
        <v>62.910539999999997</v>
      </c>
      <c r="O747" s="38">
        <v>62.910539999999997</v>
      </c>
      <c r="P747" s="38">
        <v>52.943010000000001</v>
      </c>
      <c r="Q747" s="38">
        <v>62.910539999999997</v>
      </c>
      <c r="R747" s="38">
        <v>68</v>
      </c>
      <c r="S747" s="38">
        <v>52.943010000000001</v>
      </c>
      <c r="T747" s="38">
        <v>62.910539999999997</v>
      </c>
      <c r="U747" s="38">
        <v>62.910539999999997</v>
      </c>
      <c r="V747" s="38">
        <v>68</v>
      </c>
      <c r="W747" s="38">
        <v>60.23563</v>
      </c>
    </row>
    <row r="748" spans="1:23" x14ac:dyDescent="0.35">
      <c r="A748" s="38" t="s">
        <v>2052</v>
      </c>
      <c r="B748" s="38" t="s">
        <v>2053</v>
      </c>
      <c r="C748" s="38" t="s">
        <v>1183</v>
      </c>
      <c r="D748" s="38">
        <v>275.61507</v>
      </c>
      <c r="E748" s="38">
        <v>313.57959</v>
      </c>
      <c r="F748" s="38">
        <v>354</v>
      </c>
      <c r="G748" s="38">
        <v>354</v>
      </c>
      <c r="H748" s="38">
        <v>3831.1688300000001</v>
      </c>
      <c r="I748" s="38">
        <v>327.50486000000001</v>
      </c>
      <c r="J748" s="38">
        <v>327.50486000000001</v>
      </c>
      <c r="K748" s="38">
        <v>327.50486000000001</v>
      </c>
      <c r="L748" s="38">
        <v>327.50486000000001</v>
      </c>
      <c r="M748" s="38">
        <v>2439.6967599999998</v>
      </c>
      <c r="N748" s="38">
        <v>327.50486000000001</v>
      </c>
      <c r="O748" s="38">
        <v>327.50486000000001</v>
      </c>
      <c r="P748" s="38">
        <v>275.61507</v>
      </c>
      <c r="R748" s="38">
        <v>354</v>
      </c>
      <c r="S748" s="38">
        <v>275.61507</v>
      </c>
      <c r="U748" s="38">
        <v>327.50486000000001</v>
      </c>
      <c r="V748" s="38">
        <v>354</v>
      </c>
    </row>
    <row r="749" spans="1:23" x14ac:dyDescent="0.35">
      <c r="A749" s="38" t="s">
        <v>2054</v>
      </c>
      <c r="B749" s="38" t="s">
        <v>2055</v>
      </c>
      <c r="C749" s="38" t="s">
        <v>1183</v>
      </c>
      <c r="D749" s="38">
        <v>5944.4098400000003</v>
      </c>
      <c r="E749" s="38">
        <v>6763.2208300000002</v>
      </c>
      <c r="F749" s="38">
        <v>7635</v>
      </c>
      <c r="G749" s="38">
        <v>7635</v>
      </c>
      <c r="H749" s="38">
        <v>82629.870110000003</v>
      </c>
      <c r="I749" s="38">
        <v>7063.5581400000001</v>
      </c>
      <c r="J749" s="38">
        <v>7063.5581400000001</v>
      </c>
      <c r="K749" s="38">
        <v>7063.5581400000001</v>
      </c>
      <c r="L749" s="38">
        <v>7063.5581400000001</v>
      </c>
      <c r="M749" s="38">
        <v>52618.883520000003</v>
      </c>
      <c r="N749" s="38">
        <v>7063.5581400000001</v>
      </c>
      <c r="O749" s="38">
        <v>7063.5581400000001</v>
      </c>
      <c r="P749" s="38">
        <v>5944.4098400000003</v>
      </c>
      <c r="R749" s="38">
        <v>7635</v>
      </c>
      <c r="S749" s="38">
        <v>5944.4098400000003</v>
      </c>
      <c r="U749" s="38">
        <v>7063.5581400000001</v>
      </c>
      <c r="V749" s="38">
        <v>7635</v>
      </c>
    </row>
    <row r="750" spans="1:23" x14ac:dyDescent="0.35">
      <c r="A750" s="38" t="s">
        <v>2056</v>
      </c>
      <c r="B750" s="38" t="s">
        <v>2057</v>
      </c>
      <c r="C750" s="38" t="s">
        <v>1183</v>
      </c>
      <c r="D750" s="38">
        <v>459.35845999999998</v>
      </c>
      <c r="E750" s="38">
        <v>522.63265000000001</v>
      </c>
      <c r="F750" s="38">
        <v>590</v>
      </c>
      <c r="G750" s="38">
        <v>590</v>
      </c>
      <c r="H750" s="38">
        <v>6385.2813800000004</v>
      </c>
      <c r="I750" s="38">
        <v>545.84142999999995</v>
      </c>
      <c r="J750" s="38">
        <v>545.84142999999995</v>
      </c>
      <c r="K750" s="38">
        <v>545.84142999999995</v>
      </c>
      <c r="L750" s="38">
        <v>545.84142999999995</v>
      </c>
      <c r="M750" s="38">
        <v>4066.1612700000001</v>
      </c>
      <c r="N750" s="38">
        <v>545.84142999999995</v>
      </c>
      <c r="O750" s="38">
        <v>545.84142999999995</v>
      </c>
      <c r="P750" s="38">
        <v>459.35845999999998</v>
      </c>
      <c r="R750" s="38">
        <v>590</v>
      </c>
      <c r="S750" s="38">
        <v>459.35845999999998</v>
      </c>
      <c r="U750" s="38">
        <v>545.84142999999995</v>
      </c>
      <c r="V750" s="38">
        <v>590</v>
      </c>
    </row>
    <row r="751" spans="1:23" x14ac:dyDescent="0.35">
      <c r="A751" s="38" t="s">
        <v>2058</v>
      </c>
      <c r="B751" s="38" t="s">
        <v>2059</v>
      </c>
      <c r="C751" s="38" t="s">
        <v>939</v>
      </c>
      <c r="D751" s="38">
        <v>33.906880000000001</v>
      </c>
      <c r="E751" s="38">
        <v>38.577379999999998</v>
      </c>
      <c r="F751" s="38">
        <v>43.55</v>
      </c>
      <c r="G751" s="38">
        <v>43.55</v>
      </c>
      <c r="H751" s="38">
        <v>471.32035000000002</v>
      </c>
      <c r="I751" s="38">
        <v>40.290500000000002</v>
      </c>
      <c r="J751" s="38">
        <v>40.290500000000002</v>
      </c>
      <c r="K751" s="38">
        <v>40.290500000000002</v>
      </c>
      <c r="L751" s="38">
        <v>40.290500000000002</v>
      </c>
      <c r="M751" s="38">
        <v>300.13783999999998</v>
      </c>
      <c r="N751" s="38">
        <v>40.290500000000002</v>
      </c>
      <c r="O751" s="38">
        <v>40.290500000000002</v>
      </c>
      <c r="P751" s="38">
        <v>33.906880000000001</v>
      </c>
      <c r="R751" s="38">
        <v>43.55</v>
      </c>
      <c r="S751" s="38">
        <v>33.906880000000001</v>
      </c>
      <c r="U751" s="38">
        <v>40.290500000000002</v>
      </c>
      <c r="V751" s="38">
        <v>43.55</v>
      </c>
    </row>
    <row r="752" spans="1:23" x14ac:dyDescent="0.35">
      <c r="A752" s="38" t="s">
        <v>2060</v>
      </c>
      <c r="B752" s="38" t="s">
        <v>2061</v>
      </c>
      <c r="C752" s="38" t="s">
        <v>1183</v>
      </c>
      <c r="D752" s="38">
        <v>5154.9361600000002</v>
      </c>
      <c r="E752" s="38">
        <v>5865.0013300000001</v>
      </c>
      <c r="F752" s="38">
        <v>6621</v>
      </c>
      <c r="G752" s="38">
        <v>6621</v>
      </c>
      <c r="H752" s="38">
        <v>71655.844140000001</v>
      </c>
      <c r="I752" s="38">
        <v>6125.4510099999998</v>
      </c>
      <c r="J752" s="38">
        <v>6125.4510099999998</v>
      </c>
      <c r="K752" s="38">
        <v>6125.4510099999998</v>
      </c>
      <c r="L752" s="38">
        <v>6125.4510099999998</v>
      </c>
      <c r="M752" s="38">
        <v>45630.599580000002</v>
      </c>
      <c r="N752" s="38">
        <v>6125.4510099999998</v>
      </c>
      <c r="O752" s="38">
        <v>6125.4510099999998</v>
      </c>
      <c r="P752" s="38">
        <v>5154.9361600000002</v>
      </c>
      <c r="R752" s="38">
        <v>6621</v>
      </c>
      <c r="S752" s="38">
        <v>5154.9361600000002</v>
      </c>
      <c r="U752" s="38">
        <v>6125.4510099999998</v>
      </c>
      <c r="V752" s="38">
        <v>6621</v>
      </c>
    </row>
    <row r="753" spans="1:22" x14ac:dyDescent="0.35">
      <c r="A753" s="38" t="s">
        <v>2062</v>
      </c>
      <c r="B753" s="38" t="s">
        <v>2063</v>
      </c>
      <c r="C753" s="38" t="s">
        <v>1183</v>
      </c>
      <c r="D753" s="38">
        <v>1608.5331699999999</v>
      </c>
      <c r="E753" s="38">
        <v>1830.1001000000001</v>
      </c>
      <c r="F753" s="38">
        <v>2066</v>
      </c>
      <c r="G753" s="38">
        <v>2066</v>
      </c>
      <c r="H753" s="38">
        <v>22359.307349999999</v>
      </c>
      <c r="I753" s="38">
        <v>1911.37015</v>
      </c>
      <c r="J753" s="38">
        <v>1911.37015</v>
      </c>
      <c r="K753" s="38">
        <v>1911.37015</v>
      </c>
      <c r="L753" s="38">
        <v>1911.37015</v>
      </c>
      <c r="M753" s="38">
        <v>14238.45624</v>
      </c>
      <c r="N753" s="38">
        <v>1911.37015</v>
      </c>
      <c r="O753" s="38">
        <v>1911.37015</v>
      </c>
      <c r="P753" s="38">
        <v>1608.5331699999999</v>
      </c>
      <c r="Q753" s="38">
        <v>1911.37015</v>
      </c>
      <c r="R753" s="38">
        <v>2066</v>
      </c>
      <c r="S753" s="38">
        <v>1608.5331699999999</v>
      </c>
      <c r="U753" s="38">
        <v>1911.37015</v>
      </c>
      <c r="V753" s="38">
        <v>2066</v>
      </c>
    </row>
    <row r="754" spans="1:22" x14ac:dyDescent="0.35">
      <c r="A754" s="38" t="s">
        <v>629</v>
      </c>
      <c r="B754" s="38" t="s">
        <v>630</v>
      </c>
      <c r="C754" s="38" t="s">
        <v>939</v>
      </c>
      <c r="D754" s="38">
        <v>3.9707300000000001</v>
      </c>
      <c r="E754" s="38">
        <v>4.5176699999999999</v>
      </c>
      <c r="F754" s="38">
        <v>5.0999999999999996</v>
      </c>
      <c r="G754" s="38">
        <v>5.0999999999999996</v>
      </c>
      <c r="H754" s="38">
        <v>55.194809999999997</v>
      </c>
      <c r="I754" s="38">
        <v>4.7182899999999997</v>
      </c>
      <c r="J754" s="38">
        <v>4.7182899999999997</v>
      </c>
      <c r="K754" s="38">
        <v>4.7182899999999997</v>
      </c>
      <c r="L754" s="38">
        <v>4.7182899999999997</v>
      </c>
      <c r="M754" s="38">
        <v>35.14817</v>
      </c>
      <c r="N754" s="38">
        <v>4.7182899999999997</v>
      </c>
      <c r="O754" s="38">
        <v>4.7182899999999997</v>
      </c>
      <c r="P754" s="38">
        <v>3.9707300000000001</v>
      </c>
      <c r="R754" s="38">
        <v>5.0999999999999996</v>
      </c>
      <c r="S754" s="38">
        <v>3.9707300000000001</v>
      </c>
      <c r="U754" s="38">
        <v>4.7182899999999997</v>
      </c>
      <c r="V754" s="38">
        <v>5.0999999999999996</v>
      </c>
    </row>
    <row r="755" spans="1:22" x14ac:dyDescent="0.35">
      <c r="A755" s="38" t="s">
        <v>2064</v>
      </c>
      <c r="B755" s="38" t="s">
        <v>2065</v>
      </c>
      <c r="C755" s="38" t="s">
        <v>1183</v>
      </c>
      <c r="D755" s="38">
        <v>140.92183</v>
      </c>
      <c r="E755" s="38">
        <v>160.33306999999999</v>
      </c>
      <c r="F755" s="38">
        <v>181</v>
      </c>
      <c r="G755" s="38">
        <v>181</v>
      </c>
      <c r="H755" s="38">
        <v>1958.87446</v>
      </c>
      <c r="I755" s="38">
        <v>167.45304999999999</v>
      </c>
      <c r="J755" s="38">
        <v>167.45304999999999</v>
      </c>
      <c r="K755" s="38">
        <v>167.45304999999999</v>
      </c>
      <c r="L755" s="38">
        <v>167.45304999999999</v>
      </c>
      <c r="M755" s="38">
        <v>1247.4155800000001</v>
      </c>
      <c r="N755" s="38">
        <v>167.45304999999999</v>
      </c>
      <c r="O755" s="38">
        <v>167.45304999999999</v>
      </c>
      <c r="P755" s="38">
        <v>140.92183</v>
      </c>
      <c r="R755" s="38">
        <v>181</v>
      </c>
      <c r="S755" s="38">
        <v>140.92183</v>
      </c>
      <c r="U755" s="38">
        <v>167.45304999999999</v>
      </c>
      <c r="V755" s="38">
        <v>181</v>
      </c>
    </row>
    <row r="756" spans="1:22" x14ac:dyDescent="0.35">
      <c r="A756" s="38" t="s">
        <v>2066</v>
      </c>
      <c r="B756" s="38" t="s">
        <v>2067</v>
      </c>
      <c r="C756" s="38" t="s">
        <v>939</v>
      </c>
      <c r="D756" s="38">
        <v>3.22329</v>
      </c>
      <c r="E756" s="38">
        <v>3.6672899999999999</v>
      </c>
      <c r="F756" s="38">
        <v>4.1399999999999997</v>
      </c>
      <c r="G756" s="38">
        <v>4.1399999999999997</v>
      </c>
      <c r="H756" s="38">
        <v>44.805190000000003</v>
      </c>
      <c r="I756" s="38">
        <v>3.8301400000000001</v>
      </c>
      <c r="J756" s="38">
        <v>3.8301400000000001</v>
      </c>
      <c r="K756" s="38">
        <v>3.8301400000000001</v>
      </c>
      <c r="L756" s="38">
        <v>3.8301400000000001</v>
      </c>
      <c r="M756" s="38">
        <v>28.532050000000002</v>
      </c>
      <c r="N756" s="38">
        <v>3.8301400000000001</v>
      </c>
      <c r="O756" s="38">
        <v>3.8301400000000001</v>
      </c>
      <c r="P756" s="38">
        <v>3.22329</v>
      </c>
      <c r="R756" s="38">
        <v>4.1399999999999997</v>
      </c>
      <c r="S756" s="38">
        <v>3.22329</v>
      </c>
      <c r="U756" s="38">
        <v>3.8301400000000001</v>
      </c>
      <c r="V756" s="38">
        <v>4.1399999999999997</v>
      </c>
    </row>
    <row r="757" spans="1:22" x14ac:dyDescent="0.35">
      <c r="A757" s="38" t="s">
        <v>2068</v>
      </c>
      <c r="B757" s="38" t="s">
        <v>2069</v>
      </c>
      <c r="C757" s="38" t="s">
        <v>939</v>
      </c>
      <c r="D757" s="38">
        <v>25.280290000000001</v>
      </c>
      <c r="E757" s="38">
        <v>28.762509999999999</v>
      </c>
      <c r="F757" s="38">
        <v>32.47</v>
      </c>
      <c r="G757" s="38">
        <v>32.47</v>
      </c>
      <c r="H757" s="38">
        <v>351.40692999999999</v>
      </c>
      <c r="I757" s="38">
        <v>30.03978</v>
      </c>
      <c r="J757" s="38">
        <v>30.03978</v>
      </c>
      <c r="K757" s="38">
        <v>30.03978</v>
      </c>
      <c r="L757" s="38">
        <v>30.03978</v>
      </c>
      <c r="M757" s="38">
        <v>223.77671000000001</v>
      </c>
      <c r="N757" s="38">
        <v>30.03978</v>
      </c>
      <c r="O757" s="38">
        <v>30.03978</v>
      </c>
      <c r="P757" s="38">
        <v>25.280290000000001</v>
      </c>
      <c r="R757" s="38">
        <v>32.47</v>
      </c>
      <c r="S757" s="38">
        <v>25.280290000000001</v>
      </c>
      <c r="U757" s="38">
        <v>30.03978</v>
      </c>
      <c r="V757" s="38">
        <v>32.47</v>
      </c>
    </row>
    <row r="758" spans="1:22" x14ac:dyDescent="0.35">
      <c r="A758" s="38" t="s">
        <v>632</v>
      </c>
      <c r="B758" s="38" t="s">
        <v>633</v>
      </c>
      <c r="C758" s="38" t="s">
        <v>1183</v>
      </c>
      <c r="D758" s="38">
        <v>1097.01028</v>
      </c>
      <c r="E758" s="38">
        <v>1248.1176399999999</v>
      </c>
      <c r="F758" s="38">
        <v>1409</v>
      </c>
      <c r="G758" s="38">
        <v>1409</v>
      </c>
      <c r="H758" s="38">
        <v>15248.917750000001</v>
      </c>
      <c r="I758" s="38">
        <v>1303.5433399999999</v>
      </c>
      <c r="J758" s="38">
        <v>1303.5433399999999</v>
      </c>
      <c r="K758" s="38">
        <v>1303.5433399999999</v>
      </c>
      <c r="L758" s="38">
        <v>1303.5433399999999</v>
      </c>
      <c r="M758" s="38">
        <v>9710.5444499999994</v>
      </c>
      <c r="N758" s="38">
        <v>1303.5433399999999</v>
      </c>
      <c r="O758" s="38">
        <v>1303.5433399999999</v>
      </c>
      <c r="P758" s="38">
        <v>1097.01028</v>
      </c>
      <c r="R758" s="38">
        <v>1409</v>
      </c>
      <c r="S758" s="38">
        <v>1097.01028</v>
      </c>
      <c r="U758" s="38">
        <v>1303.5433399999999</v>
      </c>
      <c r="V758" s="38">
        <v>1409</v>
      </c>
    </row>
    <row r="759" spans="1:22" x14ac:dyDescent="0.35">
      <c r="A759" s="38" t="s">
        <v>2070</v>
      </c>
      <c r="B759" s="38" t="s">
        <v>2071</v>
      </c>
      <c r="C759" s="38" t="s">
        <v>939</v>
      </c>
      <c r="D759" s="38">
        <v>1101.7595799999999</v>
      </c>
      <c r="E759" s="38">
        <v>1253.5211300000001</v>
      </c>
      <c r="F759" s="38">
        <v>987.9</v>
      </c>
      <c r="G759" s="38">
        <v>1415.1</v>
      </c>
      <c r="H759" s="38">
        <v>15314.93506</v>
      </c>
      <c r="I759" s="38">
        <v>1309.18679</v>
      </c>
      <c r="J759" s="38">
        <v>1309.18679</v>
      </c>
      <c r="K759" s="38">
        <v>1309.18679</v>
      </c>
      <c r="L759" s="38">
        <v>1309.18679</v>
      </c>
      <c r="M759" s="38">
        <v>9752.5844300000008</v>
      </c>
      <c r="N759" s="38">
        <v>1309.18679</v>
      </c>
      <c r="O759" s="38">
        <v>1309.18679</v>
      </c>
      <c r="P759" s="38">
        <v>1101.7595799999999</v>
      </c>
      <c r="R759" s="38">
        <v>987.9</v>
      </c>
      <c r="S759" s="38">
        <v>1101.7595799999999</v>
      </c>
      <c r="V759" s="38">
        <v>987.9</v>
      </c>
    </row>
    <row r="760" spans="1:22" x14ac:dyDescent="0.35">
      <c r="A760" s="38" t="s">
        <v>2072</v>
      </c>
      <c r="B760" s="38" t="s">
        <v>2073</v>
      </c>
      <c r="C760" s="38" t="s">
        <v>939</v>
      </c>
      <c r="D760" s="38">
        <v>2.2967900000000001</v>
      </c>
      <c r="E760" s="38">
        <v>2.6131600000000001</v>
      </c>
      <c r="F760" s="38">
        <v>2.95</v>
      </c>
      <c r="G760" s="38">
        <v>2.95</v>
      </c>
      <c r="H760" s="38">
        <v>31.926410000000001</v>
      </c>
      <c r="I760" s="38">
        <v>2.7292100000000001</v>
      </c>
      <c r="J760" s="38">
        <v>2.7292100000000001</v>
      </c>
      <c r="K760" s="38">
        <v>2.7292100000000001</v>
      </c>
      <c r="L760" s="38">
        <v>2.7292100000000001</v>
      </c>
      <c r="M760" s="38">
        <v>20.33081</v>
      </c>
      <c r="N760" s="38">
        <v>2.7292100000000001</v>
      </c>
      <c r="O760" s="38">
        <v>2.7292100000000001</v>
      </c>
      <c r="P760" s="38">
        <v>2.2967900000000001</v>
      </c>
      <c r="R760" s="38">
        <v>2.95</v>
      </c>
      <c r="S760" s="38">
        <v>2.2967900000000001</v>
      </c>
      <c r="U760" s="38">
        <v>2.7292100000000001</v>
      </c>
      <c r="V760" s="38">
        <v>2.95</v>
      </c>
    </row>
    <row r="761" spans="1:22" x14ac:dyDescent="0.35">
      <c r="A761" s="38" t="s">
        <v>2074</v>
      </c>
      <c r="B761" s="38" t="s">
        <v>2075</v>
      </c>
      <c r="C761" s="38" t="s">
        <v>939</v>
      </c>
      <c r="D761" s="38">
        <v>2.1955800000000001</v>
      </c>
      <c r="E761" s="38">
        <v>2.4980099999999998</v>
      </c>
      <c r="F761" s="38">
        <v>2.82</v>
      </c>
      <c r="G761" s="38">
        <v>2.82</v>
      </c>
      <c r="H761" s="38">
        <v>30.519480000000001</v>
      </c>
      <c r="I761" s="38">
        <v>2.60894</v>
      </c>
      <c r="J761" s="38">
        <v>2.60894</v>
      </c>
      <c r="K761" s="38">
        <v>2.60894</v>
      </c>
      <c r="L761" s="38">
        <v>2.60894</v>
      </c>
      <c r="M761" s="38">
        <v>19.43487</v>
      </c>
      <c r="N761" s="38">
        <v>2.60894</v>
      </c>
      <c r="O761" s="38">
        <v>2.60894</v>
      </c>
      <c r="P761" s="38">
        <v>2.1955800000000001</v>
      </c>
      <c r="R761" s="38">
        <v>2.82</v>
      </c>
      <c r="S761" s="38">
        <v>2.1955800000000001</v>
      </c>
      <c r="U761" s="38">
        <v>2.60894</v>
      </c>
      <c r="V761" s="38">
        <v>2.82</v>
      </c>
    </row>
    <row r="762" spans="1:22" x14ac:dyDescent="0.35">
      <c r="A762" s="38" t="s">
        <v>2076</v>
      </c>
      <c r="B762" s="38" t="s">
        <v>2077</v>
      </c>
      <c r="C762" s="38" t="s">
        <v>1183</v>
      </c>
      <c r="D762" s="38">
        <v>661.78760999999997</v>
      </c>
      <c r="E762" s="38">
        <v>752.94534999999996</v>
      </c>
      <c r="F762" s="38">
        <v>850</v>
      </c>
      <c r="G762" s="38">
        <v>850</v>
      </c>
      <c r="H762" s="38">
        <v>9199.1342000000004</v>
      </c>
      <c r="I762" s="38">
        <v>786.38171999999997</v>
      </c>
      <c r="J762" s="38">
        <v>786.38171999999997</v>
      </c>
      <c r="K762" s="38">
        <v>786.38171999999997</v>
      </c>
      <c r="L762" s="38">
        <v>786.38171999999997</v>
      </c>
      <c r="M762" s="38">
        <v>5858.0289499999999</v>
      </c>
      <c r="N762" s="38">
        <v>786.38171999999997</v>
      </c>
      <c r="O762" s="38">
        <v>786.38171999999997</v>
      </c>
      <c r="P762" s="38">
        <v>661.78760999999997</v>
      </c>
      <c r="R762" s="38">
        <v>850</v>
      </c>
      <c r="S762" s="38">
        <v>661.78760999999997</v>
      </c>
      <c r="V762" s="38">
        <v>850</v>
      </c>
    </row>
    <row r="763" spans="1:22" x14ac:dyDescent="0.35">
      <c r="A763" s="38" t="s">
        <v>2078</v>
      </c>
      <c r="B763" s="38" t="s">
        <v>2079</v>
      </c>
      <c r="C763" s="38" t="s">
        <v>1183</v>
      </c>
      <c r="D763" s="38">
        <v>633.75895000000003</v>
      </c>
      <c r="E763" s="38">
        <v>721.05589999999995</v>
      </c>
      <c r="F763" s="38">
        <v>814</v>
      </c>
      <c r="G763" s="38">
        <v>814</v>
      </c>
      <c r="H763" s="38">
        <v>8809.5238100000006</v>
      </c>
      <c r="I763" s="38">
        <v>753.07614000000001</v>
      </c>
      <c r="J763" s="38">
        <v>753.07614000000001</v>
      </c>
      <c r="K763" s="38">
        <v>753.07614000000001</v>
      </c>
      <c r="L763" s="38">
        <v>753.07614000000001</v>
      </c>
      <c r="M763" s="38">
        <v>5609.9241899999997</v>
      </c>
      <c r="N763" s="38">
        <v>753.07614000000001</v>
      </c>
      <c r="O763" s="38">
        <v>753.07614000000001</v>
      </c>
      <c r="P763" s="38">
        <v>633.75895000000003</v>
      </c>
      <c r="R763" s="38">
        <v>814</v>
      </c>
      <c r="S763" s="38">
        <v>633.75895000000003</v>
      </c>
      <c r="U763" s="38">
        <v>753.07614000000001</v>
      </c>
      <c r="V763" s="38">
        <v>814</v>
      </c>
    </row>
    <row r="764" spans="1:22" x14ac:dyDescent="0.35">
      <c r="A764" s="38" t="s">
        <v>2080</v>
      </c>
      <c r="B764" s="38" t="s">
        <v>2081</v>
      </c>
      <c r="C764" s="38" t="s">
        <v>939</v>
      </c>
      <c r="D764" s="38">
        <v>5.2164400000000004</v>
      </c>
      <c r="E764" s="38">
        <v>5.9349800000000004</v>
      </c>
      <c r="F764" s="38">
        <v>6.7</v>
      </c>
      <c r="G764" s="38">
        <v>6.7</v>
      </c>
      <c r="H764" s="38">
        <v>72.510819999999995</v>
      </c>
      <c r="I764" s="38">
        <v>6.1985400000000004</v>
      </c>
      <c r="J764" s="38">
        <v>6.1985400000000004</v>
      </c>
      <c r="K764" s="38">
        <v>6.1985400000000004</v>
      </c>
      <c r="L764" s="38">
        <v>6.1985400000000004</v>
      </c>
      <c r="M764" s="38">
        <v>46.175049999999999</v>
      </c>
      <c r="N764" s="38">
        <v>6.1985400000000004</v>
      </c>
      <c r="O764" s="38">
        <v>6.1985400000000004</v>
      </c>
      <c r="P764" s="38">
        <v>5.2164400000000004</v>
      </c>
      <c r="R764" s="38">
        <v>6.7</v>
      </c>
      <c r="S764" s="38">
        <v>5.2164400000000004</v>
      </c>
      <c r="U764" s="38">
        <v>6.1985400000000004</v>
      </c>
      <c r="V764" s="38">
        <v>6.7</v>
      </c>
    </row>
    <row r="765" spans="1:22" x14ac:dyDescent="0.35">
      <c r="A765" s="38" t="s">
        <v>2082</v>
      </c>
      <c r="B765" s="38" t="s">
        <v>2083</v>
      </c>
      <c r="C765" s="38" t="s">
        <v>1183</v>
      </c>
      <c r="D765" s="38">
        <v>165.83618999999999</v>
      </c>
      <c r="E765" s="38">
        <v>188.67925</v>
      </c>
      <c r="F765" s="38">
        <v>213</v>
      </c>
      <c r="G765" s="38">
        <v>213</v>
      </c>
      <c r="H765" s="38">
        <v>2305.1948000000002</v>
      </c>
      <c r="I765" s="38">
        <v>197.05801</v>
      </c>
      <c r="J765" s="38">
        <v>197.05801</v>
      </c>
      <c r="K765" s="38">
        <v>197.05801</v>
      </c>
      <c r="L765" s="38">
        <v>197.05801</v>
      </c>
      <c r="M765" s="38">
        <v>1467.9531400000001</v>
      </c>
      <c r="N765" s="38">
        <v>197.05801</v>
      </c>
      <c r="O765" s="38">
        <v>197.05801</v>
      </c>
      <c r="P765" s="38">
        <v>165.83618999999999</v>
      </c>
      <c r="R765" s="38">
        <v>213</v>
      </c>
      <c r="S765" s="38">
        <v>165.83618999999999</v>
      </c>
      <c r="U765" s="38">
        <v>197.05801</v>
      </c>
      <c r="V765" s="38">
        <v>213</v>
      </c>
    </row>
    <row r="766" spans="1:22" x14ac:dyDescent="0.35">
      <c r="A766" s="38" t="s">
        <v>2084</v>
      </c>
      <c r="B766" s="38" t="s">
        <v>2085</v>
      </c>
      <c r="C766" s="38" t="s">
        <v>1183</v>
      </c>
      <c r="D766" s="38">
        <v>165.83618999999999</v>
      </c>
      <c r="E766" s="38">
        <v>188.67925</v>
      </c>
      <c r="F766" s="38">
        <v>213</v>
      </c>
      <c r="G766" s="38">
        <v>213</v>
      </c>
      <c r="H766" s="38">
        <v>2305.1948000000002</v>
      </c>
      <c r="I766" s="38">
        <v>197.05801</v>
      </c>
      <c r="J766" s="38">
        <v>197.05801</v>
      </c>
      <c r="K766" s="38">
        <v>197.05801</v>
      </c>
      <c r="L766" s="38">
        <v>197.05801</v>
      </c>
      <c r="M766" s="38">
        <v>1467.9531400000001</v>
      </c>
      <c r="N766" s="38">
        <v>197.05801</v>
      </c>
      <c r="O766" s="38">
        <v>197.05801</v>
      </c>
      <c r="P766" s="38">
        <v>165.83618999999999</v>
      </c>
      <c r="R766" s="38">
        <v>213</v>
      </c>
      <c r="S766" s="38">
        <v>165.83618999999999</v>
      </c>
      <c r="U766" s="38">
        <v>197.05801</v>
      </c>
      <c r="V766" s="38">
        <v>213</v>
      </c>
    </row>
    <row r="767" spans="1:22" x14ac:dyDescent="0.35">
      <c r="A767" s="38" t="s">
        <v>2086</v>
      </c>
      <c r="B767" s="38" t="s">
        <v>2087</v>
      </c>
      <c r="C767" s="38" t="s">
        <v>939</v>
      </c>
      <c r="D767" s="38">
        <v>64.442539999999994</v>
      </c>
      <c r="E767" s="38">
        <v>73.319159999999997</v>
      </c>
      <c r="F767" s="38">
        <v>82.77</v>
      </c>
      <c r="G767" s="38">
        <v>82.77</v>
      </c>
      <c r="H767" s="38">
        <v>895.77922000000001</v>
      </c>
      <c r="I767" s="38">
        <v>76.57508</v>
      </c>
      <c r="J767" s="38">
        <v>76.57508</v>
      </c>
      <c r="K767" s="38">
        <v>76.57508</v>
      </c>
      <c r="L767" s="38">
        <v>76.57508</v>
      </c>
      <c r="M767" s="38">
        <v>570.43417999999997</v>
      </c>
      <c r="N767" s="38">
        <v>76.57508</v>
      </c>
      <c r="O767" s="38">
        <v>76.57508</v>
      </c>
      <c r="P767" s="38">
        <v>64.442539999999994</v>
      </c>
      <c r="R767" s="38">
        <v>82.77</v>
      </c>
      <c r="S767" s="38">
        <v>64.442539999999994</v>
      </c>
      <c r="U767" s="38">
        <v>76.57508</v>
      </c>
      <c r="V767" s="38">
        <v>82.77</v>
      </c>
    </row>
    <row r="768" spans="1:22" x14ac:dyDescent="0.35">
      <c r="A768" s="38" t="s">
        <v>635</v>
      </c>
      <c r="B768" s="38" t="s">
        <v>636</v>
      </c>
      <c r="C768" s="38" t="s">
        <v>939</v>
      </c>
      <c r="D768" s="38">
        <v>56.057299999999998</v>
      </c>
      <c r="E768" s="38">
        <v>63.7789</v>
      </c>
      <c r="F768" s="38">
        <v>72</v>
      </c>
      <c r="G768" s="38">
        <v>72</v>
      </c>
      <c r="H768" s="38">
        <v>779.22077999999999</v>
      </c>
      <c r="I768" s="38">
        <v>66.611159999999998</v>
      </c>
      <c r="J768" s="38">
        <v>66.611159999999998</v>
      </c>
      <c r="K768" s="38">
        <v>66.611159999999998</v>
      </c>
      <c r="L768" s="38">
        <v>66.611159999999998</v>
      </c>
      <c r="M768" s="38">
        <v>496.20951000000002</v>
      </c>
      <c r="N768" s="38">
        <v>66.611159999999998</v>
      </c>
      <c r="O768" s="38">
        <v>66.611159999999998</v>
      </c>
      <c r="P768" s="38">
        <v>56.057299999999998</v>
      </c>
      <c r="R768" s="38">
        <v>72</v>
      </c>
      <c r="S768" s="38">
        <v>56.057299999999998</v>
      </c>
      <c r="U768" s="38">
        <v>66.611159999999998</v>
      </c>
      <c r="V768" s="38">
        <v>72</v>
      </c>
    </row>
    <row r="769" spans="1:23" x14ac:dyDescent="0.35">
      <c r="A769" s="38" t="s">
        <v>2088</v>
      </c>
      <c r="B769" s="38" t="s">
        <v>2089</v>
      </c>
      <c r="C769" s="38" t="s">
        <v>939</v>
      </c>
      <c r="D769" s="38">
        <v>3193.70912</v>
      </c>
      <c r="E769" s="38">
        <v>3633.62565</v>
      </c>
      <c r="F769" s="38">
        <v>4102</v>
      </c>
      <c r="G769" s="38">
        <v>4102</v>
      </c>
      <c r="H769" s="38">
        <v>44393.939380000003</v>
      </c>
      <c r="I769" s="38">
        <v>3794.9856599999998</v>
      </c>
      <c r="J769" s="38">
        <v>3794.9856599999998</v>
      </c>
      <c r="K769" s="38">
        <v>3794.9856599999998</v>
      </c>
      <c r="L769" s="38">
        <v>3794.9856599999998</v>
      </c>
      <c r="M769" s="38">
        <v>28270.158510000001</v>
      </c>
      <c r="N769" s="38">
        <v>3794.9856599999998</v>
      </c>
      <c r="O769" s="38">
        <v>3794.9856599999998</v>
      </c>
      <c r="P769" s="38">
        <v>3193.70912</v>
      </c>
      <c r="R769" s="38">
        <v>4102</v>
      </c>
      <c r="S769" s="38">
        <v>3193.70912</v>
      </c>
      <c r="U769" s="38">
        <v>3794.9856599999998</v>
      </c>
      <c r="V769" s="38">
        <v>4102</v>
      </c>
    </row>
    <row r="770" spans="1:23" x14ac:dyDescent="0.35">
      <c r="A770" s="38" t="s">
        <v>2090</v>
      </c>
      <c r="B770" s="38" t="s">
        <v>2091</v>
      </c>
      <c r="C770" s="38" t="s">
        <v>1651</v>
      </c>
      <c r="D770" s="38">
        <v>263.93646999999999</v>
      </c>
      <c r="E770" s="38">
        <v>300.29232000000002</v>
      </c>
      <c r="F770" s="38">
        <v>339</v>
      </c>
      <c r="G770" s="38">
        <v>339</v>
      </c>
      <c r="H770" s="38">
        <v>3668.8311699999999</v>
      </c>
      <c r="I770" s="38">
        <v>313.62752999999998</v>
      </c>
      <c r="J770" s="38">
        <v>313.62752999999998</v>
      </c>
      <c r="K770" s="38">
        <v>313.62752999999998</v>
      </c>
      <c r="L770" s="38">
        <v>313.62752999999998</v>
      </c>
      <c r="M770" s="38">
        <v>2336.3197799999998</v>
      </c>
      <c r="N770" s="38">
        <v>313.62752999999998</v>
      </c>
      <c r="O770" s="38">
        <v>313.62752999999998</v>
      </c>
      <c r="P770" s="38">
        <v>263.93646999999999</v>
      </c>
      <c r="R770" s="38">
        <v>339</v>
      </c>
      <c r="S770" s="38">
        <v>263.93646999999999</v>
      </c>
      <c r="U770" s="38">
        <v>313.62752999999998</v>
      </c>
      <c r="V770" s="38">
        <v>339</v>
      </c>
    </row>
    <row r="771" spans="1:23" x14ac:dyDescent="0.35">
      <c r="A771" s="38" t="s">
        <v>2092</v>
      </c>
      <c r="B771" s="38" t="s">
        <v>2093</v>
      </c>
      <c r="C771" s="38" t="s">
        <v>939</v>
      </c>
      <c r="D771" s="38">
        <v>204.57023000000001</v>
      </c>
      <c r="E771" s="38">
        <v>232.74869000000001</v>
      </c>
      <c r="F771" s="38">
        <v>262.75</v>
      </c>
      <c r="G771" s="38">
        <v>262.75</v>
      </c>
      <c r="H771" s="38">
        <v>2843.61472</v>
      </c>
      <c r="I771" s="38">
        <v>243.08447000000001</v>
      </c>
      <c r="J771" s="38">
        <v>243.08447000000001</v>
      </c>
      <c r="K771" s="38">
        <v>243.08447000000001</v>
      </c>
      <c r="L771" s="38">
        <v>243.08447000000001</v>
      </c>
      <c r="M771" s="38">
        <v>1810.8201200000001</v>
      </c>
      <c r="N771" s="38">
        <v>243.08447000000001</v>
      </c>
      <c r="O771" s="38">
        <v>243.08447000000001</v>
      </c>
      <c r="P771" s="38">
        <v>204.57023000000001</v>
      </c>
      <c r="R771" s="38">
        <v>262.75</v>
      </c>
      <c r="S771" s="38">
        <v>204.57023000000001</v>
      </c>
      <c r="U771" s="38">
        <v>243.08447000000001</v>
      </c>
      <c r="V771" s="38">
        <v>262.75</v>
      </c>
    </row>
    <row r="772" spans="1:23" x14ac:dyDescent="0.35">
      <c r="A772" s="38" t="s">
        <v>2094</v>
      </c>
      <c r="B772" s="38" t="s">
        <v>2095</v>
      </c>
      <c r="C772" s="38" t="s">
        <v>1651</v>
      </c>
      <c r="D772" s="38">
        <v>103.55029999999999</v>
      </c>
      <c r="E772" s="38">
        <v>117.8138</v>
      </c>
      <c r="F772" s="38">
        <v>133</v>
      </c>
      <c r="G772" s="38">
        <v>133</v>
      </c>
      <c r="H772" s="38">
        <v>1439.3939399999999</v>
      </c>
      <c r="I772" s="38">
        <v>123.04561</v>
      </c>
      <c r="J772" s="38">
        <v>123.04561</v>
      </c>
      <c r="K772" s="38">
        <v>123.04561</v>
      </c>
      <c r="L772" s="38">
        <v>123.04561</v>
      </c>
      <c r="M772" s="38">
        <v>916.60923000000003</v>
      </c>
      <c r="N772" s="38">
        <v>123.04561</v>
      </c>
      <c r="O772" s="38">
        <v>123.04561</v>
      </c>
      <c r="P772" s="38">
        <v>103.55029999999999</v>
      </c>
      <c r="R772" s="38">
        <v>133</v>
      </c>
      <c r="S772" s="38">
        <v>103.55029999999999</v>
      </c>
      <c r="U772" s="38">
        <v>123.04561</v>
      </c>
      <c r="V772" s="38">
        <v>133</v>
      </c>
    </row>
    <row r="773" spans="1:23" x14ac:dyDescent="0.35">
      <c r="A773" s="38" t="s">
        <v>2096</v>
      </c>
      <c r="B773" s="38" t="s">
        <v>2097</v>
      </c>
      <c r="C773" s="38" t="s">
        <v>1651</v>
      </c>
      <c r="D773" s="38">
        <v>109.77889</v>
      </c>
      <c r="E773" s="38">
        <v>124.90035</v>
      </c>
      <c r="F773" s="38">
        <v>141</v>
      </c>
      <c r="G773" s="38">
        <v>141</v>
      </c>
      <c r="H773" s="38">
        <v>1525.9740300000001</v>
      </c>
      <c r="I773" s="38">
        <v>130.44685000000001</v>
      </c>
      <c r="J773" s="38">
        <v>130.44685000000001</v>
      </c>
      <c r="K773" s="38">
        <v>130.44685000000001</v>
      </c>
      <c r="L773" s="38">
        <v>130.44685000000001</v>
      </c>
      <c r="M773" s="38">
        <v>971.74363000000005</v>
      </c>
      <c r="N773" s="38">
        <v>130.44685000000001</v>
      </c>
      <c r="O773" s="38">
        <v>130.44685000000001</v>
      </c>
      <c r="P773" s="38">
        <v>109.77889</v>
      </c>
      <c r="R773" s="38">
        <v>141</v>
      </c>
      <c r="S773" s="38">
        <v>109.77889</v>
      </c>
      <c r="U773" s="38">
        <v>130.44685000000001</v>
      </c>
      <c r="V773" s="38">
        <v>141</v>
      </c>
    </row>
    <row r="774" spans="1:23" x14ac:dyDescent="0.35">
      <c r="A774" s="38" t="s">
        <v>2098</v>
      </c>
      <c r="B774" s="38" t="s">
        <v>2099</v>
      </c>
      <c r="C774" s="38" t="s">
        <v>1651</v>
      </c>
      <c r="D774" s="38">
        <v>143.25755000000001</v>
      </c>
      <c r="E774" s="38">
        <v>162.99052</v>
      </c>
      <c r="F774" s="38">
        <v>184</v>
      </c>
      <c r="G774" s="38">
        <v>184</v>
      </c>
      <c r="H774" s="38">
        <v>1991.3419899999999</v>
      </c>
      <c r="I774" s="38">
        <v>170.22851</v>
      </c>
      <c r="J774" s="38">
        <v>170.22851</v>
      </c>
      <c r="K774" s="38">
        <v>170.22851</v>
      </c>
      <c r="L774" s="38">
        <v>170.22851</v>
      </c>
      <c r="M774" s="38">
        <v>1268.09097</v>
      </c>
      <c r="N774" s="38">
        <v>170.22851</v>
      </c>
      <c r="O774" s="38">
        <v>170.22851</v>
      </c>
      <c r="P774" s="38">
        <v>143.25755000000001</v>
      </c>
      <c r="R774" s="38">
        <v>184</v>
      </c>
      <c r="S774" s="38">
        <v>143.25755000000001</v>
      </c>
      <c r="U774" s="38">
        <v>170.22851</v>
      </c>
      <c r="V774" s="38">
        <v>184</v>
      </c>
    </row>
    <row r="775" spans="1:23" x14ac:dyDescent="0.35">
      <c r="A775" s="38" t="s">
        <v>2100</v>
      </c>
      <c r="B775" s="38" t="s">
        <v>2101</v>
      </c>
      <c r="C775" s="38" t="s">
        <v>1651</v>
      </c>
      <c r="D775" s="38">
        <v>147.92899</v>
      </c>
      <c r="E775" s="38">
        <v>168.30543</v>
      </c>
      <c r="F775" s="38">
        <v>190</v>
      </c>
      <c r="G775" s="38">
        <v>190</v>
      </c>
      <c r="H775" s="38">
        <v>2056.2770599999999</v>
      </c>
      <c r="I775" s="38">
        <v>175.77943999999999</v>
      </c>
      <c r="J775" s="38">
        <v>175.77943999999999</v>
      </c>
      <c r="K775" s="38">
        <v>175.77943999999999</v>
      </c>
      <c r="L775" s="38">
        <v>175.77943999999999</v>
      </c>
      <c r="M775" s="38">
        <v>1309.4417599999999</v>
      </c>
      <c r="N775" s="38">
        <v>175.77943999999999</v>
      </c>
      <c r="O775" s="38">
        <v>175.77943999999999</v>
      </c>
      <c r="P775" s="38">
        <v>147.92899</v>
      </c>
      <c r="R775" s="38">
        <v>190</v>
      </c>
      <c r="S775" s="38">
        <v>147.92899</v>
      </c>
      <c r="U775" s="38">
        <v>175.77943999999999</v>
      </c>
      <c r="V775" s="38">
        <v>190</v>
      </c>
    </row>
    <row r="776" spans="1:23" x14ac:dyDescent="0.35">
      <c r="A776" s="38" t="s">
        <v>2102</v>
      </c>
      <c r="B776" s="38" t="s">
        <v>2103</v>
      </c>
      <c r="C776" s="38" t="s">
        <v>1651</v>
      </c>
      <c r="D776" s="38">
        <v>87.978819999999999</v>
      </c>
      <c r="E776" s="38">
        <v>100.09744000000001</v>
      </c>
      <c r="F776" s="38">
        <v>113</v>
      </c>
      <c r="G776" s="38">
        <v>113</v>
      </c>
      <c r="H776" s="38">
        <v>1222.94372</v>
      </c>
      <c r="I776" s="38">
        <v>104.54250999999999</v>
      </c>
      <c r="J776" s="38">
        <v>104.54250999999999</v>
      </c>
      <c r="K776" s="38">
        <v>104.54250999999999</v>
      </c>
      <c r="L776" s="38">
        <v>104.54250999999999</v>
      </c>
      <c r="M776" s="38">
        <v>778.77326000000005</v>
      </c>
      <c r="N776" s="38">
        <v>104.54250999999999</v>
      </c>
      <c r="O776" s="38">
        <v>104.54250999999999</v>
      </c>
      <c r="P776" s="38">
        <v>87.978819999999999</v>
      </c>
      <c r="R776" s="38">
        <v>113</v>
      </c>
      <c r="S776" s="38">
        <v>87.978819999999999</v>
      </c>
      <c r="U776" s="38">
        <v>104.54250999999999</v>
      </c>
      <c r="V776" s="38">
        <v>113</v>
      </c>
    </row>
    <row r="777" spans="1:23" x14ac:dyDescent="0.35">
      <c r="A777" s="38" t="s">
        <v>2104</v>
      </c>
      <c r="B777" s="38" t="s">
        <v>2105</v>
      </c>
      <c r="C777" s="38" t="s">
        <v>939</v>
      </c>
      <c r="D777" s="38">
        <v>188.40088</v>
      </c>
      <c r="E777" s="38">
        <v>214.35211000000001</v>
      </c>
      <c r="F777" s="38">
        <v>168.93090000000001</v>
      </c>
      <c r="G777" s="38">
        <v>241.9821</v>
      </c>
      <c r="H777" s="38">
        <v>2618.8538899999999</v>
      </c>
      <c r="I777" s="38">
        <v>223.87093999999999</v>
      </c>
      <c r="J777" s="38">
        <v>223.87093999999999</v>
      </c>
      <c r="K777" s="38">
        <v>223.87093999999999</v>
      </c>
      <c r="L777" s="38">
        <v>223.87093999999999</v>
      </c>
      <c r="M777" s="38">
        <v>1667.69193</v>
      </c>
      <c r="N777" s="38">
        <v>223.87093999999999</v>
      </c>
      <c r="O777" s="38">
        <v>223.87093999999999</v>
      </c>
      <c r="P777" s="38">
        <v>188.40088</v>
      </c>
      <c r="R777" s="38">
        <v>168.93090000000001</v>
      </c>
      <c r="S777" s="38">
        <v>188.40088</v>
      </c>
      <c r="V777" s="38">
        <v>168.93090000000001</v>
      </c>
    </row>
    <row r="778" spans="1:23" x14ac:dyDescent="0.35">
      <c r="A778" s="38" t="s">
        <v>2106</v>
      </c>
      <c r="B778" s="38" t="s">
        <v>2107</v>
      </c>
      <c r="C778" s="38" t="s">
        <v>1651</v>
      </c>
      <c r="D778" s="38">
        <v>595.60883999999999</v>
      </c>
      <c r="E778" s="38">
        <v>677.65080999999998</v>
      </c>
      <c r="F778" s="38">
        <v>765</v>
      </c>
      <c r="G778" s="38">
        <v>765</v>
      </c>
      <c r="H778" s="38">
        <v>8279.2207799999996</v>
      </c>
      <c r="I778" s="38">
        <v>707.74355000000003</v>
      </c>
      <c r="J778" s="38">
        <v>707.74355000000003</v>
      </c>
      <c r="K778" s="38">
        <v>707.74355000000003</v>
      </c>
      <c r="L778" s="38">
        <v>707.74355000000003</v>
      </c>
      <c r="M778" s="38">
        <v>5272.2260500000002</v>
      </c>
      <c r="N778" s="38">
        <v>707.74355000000003</v>
      </c>
      <c r="O778" s="38">
        <v>707.74355000000003</v>
      </c>
      <c r="P778" s="38">
        <v>595.60883999999999</v>
      </c>
      <c r="R778" s="38">
        <v>765</v>
      </c>
      <c r="S778" s="38">
        <v>595.60883999999999</v>
      </c>
      <c r="U778" s="38">
        <v>707.74355000000003</v>
      </c>
      <c r="V778" s="38">
        <v>765</v>
      </c>
    </row>
    <row r="779" spans="1:23" x14ac:dyDescent="0.35">
      <c r="A779" s="38" t="s">
        <v>2108</v>
      </c>
      <c r="B779" s="38" t="s">
        <v>2109</v>
      </c>
      <c r="C779" s="38" t="s">
        <v>1651</v>
      </c>
      <c r="D779" s="38">
        <v>2134.8489599999998</v>
      </c>
      <c r="E779" s="38">
        <v>2428.9131000000002</v>
      </c>
      <c r="F779" s="38">
        <v>2742</v>
      </c>
      <c r="G779" s="38">
        <v>2742</v>
      </c>
      <c r="H779" s="38">
        <v>29675.324670000002</v>
      </c>
      <c r="I779" s="38">
        <v>2536.7749100000001</v>
      </c>
      <c r="J779" s="38">
        <v>2536.7749100000001</v>
      </c>
      <c r="K779" s="38">
        <v>2536.7749100000001</v>
      </c>
      <c r="L779" s="38">
        <v>2536.7749100000001</v>
      </c>
      <c r="M779" s="38">
        <v>18897.3122</v>
      </c>
      <c r="N779" s="38">
        <v>2536.7749100000001</v>
      </c>
      <c r="O779" s="38">
        <v>2536.7749100000001</v>
      </c>
      <c r="P779" s="38">
        <v>2134.8489599999998</v>
      </c>
      <c r="R779" s="38">
        <v>2742</v>
      </c>
      <c r="S779" s="38">
        <v>2134.8489599999998</v>
      </c>
      <c r="U779" s="38">
        <v>2536.7749100000001</v>
      </c>
      <c r="V779" s="38">
        <v>2742</v>
      </c>
    </row>
    <row r="780" spans="1:23" x14ac:dyDescent="0.35">
      <c r="A780" s="38" t="s">
        <v>2110</v>
      </c>
      <c r="B780" s="38" t="s">
        <v>2111</v>
      </c>
      <c r="C780" s="38" t="s">
        <v>1651</v>
      </c>
      <c r="D780" s="38">
        <v>2134.8489599999998</v>
      </c>
      <c r="E780" s="38">
        <v>2428.9131000000002</v>
      </c>
      <c r="F780" s="38">
        <v>2742</v>
      </c>
      <c r="G780" s="38">
        <v>2742</v>
      </c>
      <c r="H780" s="38">
        <v>29675.324670000002</v>
      </c>
      <c r="I780" s="38">
        <v>2536.7749100000001</v>
      </c>
      <c r="J780" s="38">
        <v>2536.7749100000001</v>
      </c>
      <c r="K780" s="38">
        <v>2536.7749100000001</v>
      </c>
      <c r="L780" s="38">
        <v>2536.7749100000001</v>
      </c>
      <c r="M780" s="38">
        <v>18897.3122</v>
      </c>
      <c r="N780" s="38">
        <v>2536.7749100000001</v>
      </c>
      <c r="O780" s="38">
        <v>2536.7749100000001</v>
      </c>
      <c r="P780" s="38">
        <v>2134.8489599999998</v>
      </c>
      <c r="R780" s="38">
        <v>2742</v>
      </c>
      <c r="S780" s="38">
        <v>2134.8489599999998</v>
      </c>
      <c r="U780" s="38">
        <v>2536.7749100000001</v>
      </c>
      <c r="V780" s="38">
        <v>2742</v>
      </c>
      <c r="W780" s="38">
        <v>2428.9131000000002</v>
      </c>
    </row>
    <row r="781" spans="1:23" x14ac:dyDescent="0.35">
      <c r="A781" s="38" t="s">
        <v>2112</v>
      </c>
      <c r="B781" s="38" t="s">
        <v>2113</v>
      </c>
      <c r="C781" s="38" t="s">
        <v>916</v>
      </c>
      <c r="D781" s="38">
        <v>248.34786</v>
      </c>
      <c r="E781" s="38">
        <v>282.55646999999999</v>
      </c>
      <c r="F781" s="38">
        <v>65.933999999999997</v>
      </c>
      <c r="G781" s="38">
        <v>318.97800000000001</v>
      </c>
      <c r="H781" s="38">
        <v>3452.1428500000002</v>
      </c>
      <c r="I781" s="38">
        <v>295.10406999999998</v>
      </c>
      <c r="J781" s="38">
        <v>295.10406999999998</v>
      </c>
      <c r="K781" s="38">
        <v>295.10406999999998</v>
      </c>
      <c r="L781" s="38">
        <v>295.10406999999998</v>
      </c>
      <c r="M781" s="38">
        <v>2198.3321900000001</v>
      </c>
      <c r="N781" s="38">
        <v>295.10406999999998</v>
      </c>
      <c r="O781" s="38">
        <v>295.10406999999998</v>
      </c>
      <c r="P781" s="38">
        <v>248.34786</v>
      </c>
      <c r="R781" s="38">
        <v>65.933999999999997</v>
      </c>
      <c r="S781" s="38">
        <v>248.34786</v>
      </c>
      <c r="U781" s="38">
        <v>295.10406999999998</v>
      </c>
      <c r="V781" s="38">
        <v>65.933999999999997</v>
      </c>
    </row>
    <row r="782" spans="1:23" x14ac:dyDescent="0.35">
      <c r="A782" s="38" t="s">
        <v>2114</v>
      </c>
      <c r="B782" s="38" t="s">
        <v>2115</v>
      </c>
      <c r="C782" s="38" t="s">
        <v>1183</v>
      </c>
      <c r="D782" s="38">
        <v>677.35907999999995</v>
      </c>
      <c r="E782" s="38">
        <v>770.66170999999997</v>
      </c>
      <c r="F782" s="38">
        <v>870</v>
      </c>
      <c r="G782" s="38">
        <v>870</v>
      </c>
      <c r="H782" s="38">
        <v>9415.5844099999995</v>
      </c>
      <c r="I782" s="38">
        <v>804.88481999999999</v>
      </c>
      <c r="J782" s="38">
        <v>804.88481999999999</v>
      </c>
      <c r="K782" s="38">
        <v>804.88481999999999</v>
      </c>
      <c r="L782" s="38">
        <v>804.88481999999999</v>
      </c>
      <c r="M782" s="38">
        <v>5995.86492</v>
      </c>
      <c r="N782" s="38">
        <v>804.88481999999999</v>
      </c>
      <c r="O782" s="38">
        <v>804.88481999999999</v>
      </c>
      <c r="R782" s="38">
        <v>870</v>
      </c>
      <c r="V782" s="38">
        <v>870</v>
      </c>
    </row>
    <row r="783" spans="1:23" x14ac:dyDescent="0.35">
      <c r="A783" s="38" t="s">
        <v>2116</v>
      </c>
      <c r="B783" s="38" t="s">
        <v>2117</v>
      </c>
      <c r="C783" s="38" t="s">
        <v>1651</v>
      </c>
      <c r="D783" s="38">
        <v>669.57334000000003</v>
      </c>
      <c r="E783" s="38">
        <v>761.80353000000002</v>
      </c>
      <c r="F783" s="38">
        <v>860</v>
      </c>
      <c r="G783" s="38">
        <v>860</v>
      </c>
      <c r="H783" s="38">
        <v>9307.3593099999998</v>
      </c>
      <c r="I783" s="38">
        <v>795.63327000000004</v>
      </c>
      <c r="J783" s="38">
        <v>795.63327000000004</v>
      </c>
      <c r="K783" s="38">
        <v>795.63327000000004</v>
      </c>
      <c r="L783" s="38">
        <v>795.63327000000004</v>
      </c>
      <c r="M783" s="38">
        <v>5926.9469300000001</v>
      </c>
      <c r="N783" s="38">
        <v>795.63327000000004</v>
      </c>
      <c r="O783" s="38">
        <v>795.63327000000004</v>
      </c>
      <c r="P783" s="38">
        <v>669.57334000000003</v>
      </c>
      <c r="R783" s="38">
        <v>860</v>
      </c>
      <c r="S783" s="38">
        <v>669.57334000000003</v>
      </c>
      <c r="U783" s="38">
        <v>795.63327000000004</v>
      </c>
      <c r="V783" s="38">
        <v>860</v>
      </c>
    </row>
    <row r="784" spans="1:23" x14ac:dyDescent="0.35">
      <c r="A784" s="38" t="s">
        <v>2118</v>
      </c>
      <c r="B784" s="38" t="s">
        <v>2119</v>
      </c>
      <c r="C784" s="38" t="s">
        <v>1651</v>
      </c>
      <c r="D784" s="38">
        <v>28.807230000000001</v>
      </c>
      <c r="E784" s="38">
        <v>32.775269999999999</v>
      </c>
      <c r="F784" s="38">
        <v>37</v>
      </c>
      <c r="G784" s="38">
        <v>37</v>
      </c>
      <c r="H784" s="38">
        <v>400.43290000000002</v>
      </c>
      <c r="I784" s="38">
        <v>34.230730000000001</v>
      </c>
      <c r="J784" s="38">
        <v>34.230730000000001</v>
      </c>
      <c r="K784" s="38">
        <v>34.230730000000001</v>
      </c>
      <c r="L784" s="38">
        <v>34.230730000000001</v>
      </c>
      <c r="M784" s="38">
        <v>254.99655000000001</v>
      </c>
      <c r="N784" s="38">
        <v>34.230730000000001</v>
      </c>
      <c r="O784" s="38">
        <v>34.230730000000001</v>
      </c>
      <c r="P784" s="38">
        <v>28.807230000000001</v>
      </c>
      <c r="R784" s="38">
        <v>37</v>
      </c>
      <c r="S784" s="38">
        <v>28.807230000000001</v>
      </c>
      <c r="U784" s="38">
        <v>34.230730000000001</v>
      </c>
      <c r="V784" s="38">
        <v>37</v>
      </c>
    </row>
    <row r="785" spans="1:22" x14ac:dyDescent="0.35">
      <c r="A785" s="38" t="s">
        <v>2120</v>
      </c>
      <c r="B785" s="38" t="s">
        <v>2121</v>
      </c>
      <c r="C785" s="38" t="s">
        <v>1651</v>
      </c>
      <c r="D785" s="38">
        <v>1142.1675499999999</v>
      </c>
      <c r="E785" s="38">
        <v>1299.4950799999999</v>
      </c>
      <c r="F785" s="38">
        <v>1467</v>
      </c>
      <c r="G785" s="38">
        <v>1467</v>
      </c>
      <c r="H785" s="38">
        <v>15876.623369999999</v>
      </c>
      <c r="I785" s="38">
        <v>1357.2023300000001</v>
      </c>
      <c r="J785" s="38">
        <v>1357.2023300000001</v>
      </c>
      <c r="K785" s="38">
        <v>1357.2023300000001</v>
      </c>
      <c r="L785" s="38">
        <v>1357.2023300000001</v>
      </c>
      <c r="M785" s="38">
        <v>10110.26878</v>
      </c>
      <c r="N785" s="38">
        <v>1357.2023300000001</v>
      </c>
      <c r="O785" s="38">
        <v>1357.2023300000001</v>
      </c>
      <c r="P785" s="38">
        <v>1142.1675499999999</v>
      </c>
      <c r="R785" s="38">
        <v>1467</v>
      </c>
      <c r="S785" s="38">
        <v>1142.1675499999999</v>
      </c>
      <c r="U785" s="38">
        <v>1357.2023300000001</v>
      </c>
      <c r="V785" s="38">
        <v>1467</v>
      </c>
    </row>
    <row r="786" spans="1:22" x14ac:dyDescent="0.35">
      <c r="A786" s="38" t="s">
        <v>2122</v>
      </c>
      <c r="B786" s="38" t="s">
        <v>2123</v>
      </c>
      <c r="C786" s="38" t="s">
        <v>939</v>
      </c>
      <c r="D786" s="38">
        <v>4.3444399999999996</v>
      </c>
      <c r="E786" s="38">
        <v>4.9428599999999996</v>
      </c>
      <c r="F786" s="38">
        <v>5.58</v>
      </c>
      <c r="G786" s="38">
        <v>5.58</v>
      </c>
      <c r="H786" s="38">
        <v>60.389609999999998</v>
      </c>
      <c r="I786" s="38">
        <v>5.1623599999999996</v>
      </c>
      <c r="J786" s="38">
        <v>5.1623599999999996</v>
      </c>
      <c r="K786" s="38">
        <v>5.1623599999999996</v>
      </c>
      <c r="L786" s="38">
        <v>5.1623599999999996</v>
      </c>
      <c r="M786" s="38">
        <v>38.456240000000001</v>
      </c>
      <c r="N786" s="38">
        <v>5.1623599999999996</v>
      </c>
      <c r="O786" s="38">
        <v>5.1623599999999996</v>
      </c>
      <c r="P786" s="38">
        <v>4.3444399999999996</v>
      </c>
      <c r="R786" s="38">
        <v>5.58</v>
      </c>
      <c r="S786" s="38">
        <v>4.3444399999999996</v>
      </c>
      <c r="U786" s="38">
        <v>5.1623599999999996</v>
      </c>
      <c r="V786" s="38">
        <v>5.58</v>
      </c>
    </row>
    <row r="787" spans="1:22" x14ac:dyDescent="0.35">
      <c r="A787" s="38" t="s">
        <v>696</v>
      </c>
      <c r="B787" s="38" t="s">
        <v>697</v>
      </c>
      <c r="C787" s="38" t="s">
        <v>939</v>
      </c>
      <c r="D787" s="38">
        <v>4.25101</v>
      </c>
      <c r="E787" s="38">
        <v>4.83657</v>
      </c>
      <c r="F787" s="38">
        <v>5.46</v>
      </c>
      <c r="G787" s="38">
        <v>5.46</v>
      </c>
      <c r="H787" s="38">
        <v>59.090910000000001</v>
      </c>
      <c r="I787" s="38">
        <v>5.0513500000000002</v>
      </c>
      <c r="J787" s="38">
        <v>5.0513500000000002</v>
      </c>
      <c r="K787" s="38">
        <v>5.0513500000000002</v>
      </c>
      <c r="L787" s="38">
        <v>5.0513500000000002</v>
      </c>
      <c r="M787" s="38">
        <v>37.629219999999997</v>
      </c>
      <c r="N787" s="38">
        <v>5.0513500000000002</v>
      </c>
      <c r="O787" s="38">
        <v>5.0513500000000002</v>
      </c>
      <c r="P787" s="38">
        <v>4.25101</v>
      </c>
      <c r="R787" s="38">
        <v>5.46</v>
      </c>
      <c r="S787" s="38">
        <v>4.25101</v>
      </c>
      <c r="U787" s="38">
        <v>5.0513500000000002</v>
      </c>
      <c r="V787" s="38">
        <v>5.46</v>
      </c>
    </row>
    <row r="788" spans="1:22" x14ac:dyDescent="0.35">
      <c r="A788" s="38" t="s">
        <v>2124</v>
      </c>
      <c r="B788" s="38" t="s">
        <v>2125</v>
      </c>
      <c r="C788" s="38" t="s">
        <v>939</v>
      </c>
      <c r="D788" s="38">
        <v>101.99315</v>
      </c>
      <c r="E788" s="38">
        <v>116.04216</v>
      </c>
      <c r="F788" s="38">
        <v>131</v>
      </c>
      <c r="G788" s="38">
        <v>131</v>
      </c>
      <c r="H788" s="38">
        <v>1417.74892</v>
      </c>
      <c r="I788" s="38">
        <v>121.1953</v>
      </c>
      <c r="J788" s="38">
        <v>121.1953</v>
      </c>
      <c r="K788" s="38">
        <v>121.1953</v>
      </c>
      <c r="L788" s="38">
        <v>121.1953</v>
      </c>
      <c r="M788" s="38">
        <v>902.82564000000002</v>
      </c>
      <c r="N788" s="38">
        <v>121.1953</v>
      </c>
      <c r="O788" s="38">
        <v>121.1953</v>
      </c>
      <c r="P788" s="38">
        <v>101.99315</v>
      </c>
      <c r="R788" s="38">
        <v>131</v>
      </c>
      <c r="S788" s="38">
        <v>101.99315</v>
      </c>
      <c r="U788" s="38">
        <v>121.1953</v>
      </c>
      <c r="V788" s="38">
        <v>131</v>
      </c>
    </row>
    <row r="789" spans="1:22" x14ac:dyDescent="0.35">
      <c r="A789" s="38" t="s">
        <v>2126</v>
      </c>
      <c r="B789" s="38" t="s">
        <v>2127</v>
      </c>
      <c r="C789" s="38" t="s">
        <v>1651</v>
      </c>
      <c r="D789" s="38">
        <v>250.70071999999999</v>
      </c>
      <c r="E789" s="38">
        <v>285.23340999999999</v>
      </c>
      <c r="F789" s="38">
        <v>322</v>
      </c>
      <c r="G789" s="38">
        <v>322</v>
      </c>
      <c r="H789" s="38">
        <v>3484.8484800000001</v>
      </c>
      <c r="I789" s="38">
        <v>297.8999</v>
      </c>
      <c r="J789" s="38">
        <v>297.8999</v>
      </c>
      <c r="K789" s="38">
        <v>297.8999</v>
      </c>
      <c r="L789" s="38">
        <v>297.8999</v>
      </c>
      <c r="M789" s="38">
        <v>2219.1592000000001</v>
      </c>
      <c r="N789" s="38">
        <v>297.8999</v>
      </c>
      <c r="O789" s="38">
        <v>297.8999</v>
      </c>
      <c r="P789" s="38">
        <v>250.70071999999999</v>
      </c>
      <c r="R789" s="38">
        <v>322</v>
      </c>
      <c r="S789" s="38">
        <v>250.70071999999999</v>
      </c>
      <c r="U789" s="38">
        <v>297.8999</v>
      </c>
      <c r="V789" s="38">
        <v>322</v>
      </c>
    </row>
    <row r="790" spans="1:22" x14ac:dyDescent="0.35">
      <c r="A790" s="38" t="s">
        <v>2128</v>
      </c>
      <c r="B790" s="38" t="s">
        <v>2129</v>
      </c>
      <c r="C790" s="38" t="s">
        <v>1651</v>
      </c>
      <c r="D790" s="38">
        <v>755.99501999999995</v>
      </c>
      <c r="E790" s="38">
        <v>860.12932999999998</v>
      </c>
      <c r="F790" s="38">
        <v>971</v>
      </c>
      <c r="G790" s="38">
        <v>971</v>
      </c>
      <c r="H790" s="38">
        <v>10508.658009999999</v>
      </c>
      <c r="I790" s="38">
        <v>898.32547</v>
      </c>
      <c r="J790" s="38">
        <v>898.32547</v>
      </c>
      <c r="K790" s="38">
        <v>898.32547</v>
      </c>
      <c r="L790" s="38">
        <v>898.32547</v>
      </c>
      <c r="M790" s="38">
        <v>6691.9365900000003</v>
      </c>
      <c r="N790" s="38">
        <v>898.32547</v>
      </c>
      <c r="O790" s="38">
        <v>898.32547</v>
      </c>
      <c r="P790" s="38">
        <v>755.99501999999995</v>
      </c>
      <c r="R790" s="38">
        <v>971</v>
      </c>
      <c r="S790" s="38">
        <v>755.99501999999995</v>
      </c>
      <c r="U790" s="38">
        <v>898.32547</v>
      </c>
      <c r="V790" s="38">
        <v>971</v>
      </c>
    </row>
    <row r="791" spans="1:22" x14ac:dyDescent="0.35">
      <c r="A791" s="38" t="s">
        <v>2130</v>
      </c>
      <c r="B791" s="38" t="s">
        <v>2131</v>
      </c>
      <c r="C791" s="38" t="s">
        <v>939</v>
      </c>
      <c r="D791" s="38">
        <v>3.7138</v>
      </c>
      <c r="E791" s="38">
        <v>4.2253499999999997</v>
      </c>
      <c r="F791" s="38">
        <v>4.7699999999999996</v>
      </c>
      <c r="G791" s="38">
        <v>4.7699999999999996</v>
      </c>
      <c r="H791" s="38">
        <v>51.623379999999997</v>
      </c>
      <c r="I791" s="38">
        <v>4.4129899999999997</v>
      </c>
      <c r="J791" s="38">
        <v>4.4129899999999997</v>
      </c>
      <c r="K791" s="38">
        <v>4.4129899999999997</v>
      </c>
      <c r="L791" s="38">
        <v>4.4129899999999997</v>
      </c>
      <c r="M791" s="38">
        <v>32.87388</v>
      </c>
      <c r="N791" s="38">
        <v>4.4129899999999997</v>
      </c>
      <c r="O791" s="38">
        <v>4.4129899999999997</v>
      </c>
      <c r="P791" s="38">
        <v>3.7138</v>
      </c>
      <c r="R791" s="38">
        <v>4.7699999999999996</v>
      </c>
      <c r="S791" s="38">
        <v>3.7138</v>
      </c>
      <c r="U791" s="38">
        <v>4.4129899999999997</v>
      </c>
      <c r="V791" s="38">
        <v>4.7699999999999996</v>
      </c>
    </row>
    <row r="792" spans="1:22" x14ac:dyDescent="0.35">
      <c r="A792" s="38" t="s">
        <v>2132</v>
      </c>
      <c r="B792" s="38" t="s">
        <v>2133</v>
      </c>
      <c r="C792" s="38" t="s">
        <v>1651</v>
      </c>
      <c r="D792" s="38">
        <v>71.628780000000006</v>
      </c>
      <c r="E792" s="38">
        <v>81.495260000000002</v>
      </c>
      <c r="F792" s="38">
        <v>92</v>
      </c>
      <c r="G792" s="38">
        <v>92</v>
      </c>
      <c r="H792" s="38">
        <v>995.67100000000005</v>
      </c>
      <c r="I792" s="38">
        <v>85.114260000000002</v>
      </c>
      <c r="J792" s="38">
        <v>85.114260000000002</v>
      </c>
      <c r="K792" s="38">
        <v>85.114260000000002</v>
      </c>
      <c r="L792" s="38">
        <v>85.114260000000002</v>
      </c>
      <c r="M792" s="38">
        <v>634.04548999999997</v>
      </c>
      <c r="N792" s="38">
        <v>85.114260000000002</v>
      </c>
      <c r="O792" s="38">
        <v>85.114260000000002</v>
      </c>
      <c r="P792" s="38">
        <v>71.628780000000006</v>
      </c>
      <c r="R792" s="38">
        <v>92</v>
      </c>
      <c r="S792" s="38">
        <v>71.628780000000006</v>
      </c>
      <c r="U792" s="38">
        <v>85.114260000000002</v>
      </c>
      <c r="V792" s="38">
        <v>92</v>
      </c>
    </row>
    <row r="793" spans="1:22" x14ac:dyDescent="0.35">
      <c r="A793" s="38" t="s">
        <v>2134</v>
      </c>
      <c r="B793" s="38" t="s">
        <v>2135</v>
      </c>
      <c r="C793" s="38" t="s">
        <v>1651</v>
      </c>
      <c r="D793" s="38">
        <v>127.68608</v>
      </c>
      <c r="E793" s="38">
        <v>145.27415999999999</v>
      </c>
      <c r="F793" s="38">
        <v>164</v>
      </c>
      <c r="G793" s="38">
        <v>164</v>
      </c>
      <c r="H793" s="38">
        <v>1774.89177</v>
      </c>
      <c r="I793" s="38">
        <v>151.72541000000001</v>
      </c>
      <c r="J793" s="38">
        <v>151.72541000000001</v>
      </c>
      <c r="K793" s="38">
        <v>151.72541000000001</v>
      </c>
      <c r="L793" s="38">
        <v>151.72541000000001</v>
      </c>
      <c r="M793" s="38">
        <v>1130.2550000000001</v>
      </c>
      <c r="N793" s="38">
        <v>151.72541000000001</v>
      </c>
      <c r="O793" s="38">
        <v>151.72541000000001</v>
      </c>
      <c r="P793" s="38">
        <v>127.68608</v>
      </c>
      <c r="R793" s="38">
        <v>164</v>
      </c>
      <c r="S793" s="38">
        <v>127.68608</v>
      </c>
      <c r="U793" s="38">
        <v>151.72541000000001</v>
      </c>
      <c r="V793" s="38">
        <v>164</v>
      </c>
    </row>
    <row r="794" spans="1:22" x14ac:dyDescent="0.35">
      <c r="A794" s="38" t="s">
        <v>2136</v>
      </c>
      <c r="B794" s="38" t="s">
        <v>2137</v>
      </c>
      <c r="C794" s="38" t="s">
        <v>1651</v>
      </c>
      <c r="D794" s="38">
        <v>938.18124999999998</v>
      </c>
      <c r="E794" s="38">
        <v>1067.41075</v>
      </c>
      <c r="F794" s="38">
        <v>1205</v>
      </c>
      <c r="G794" s="38">
        <v>1205</v>
      </c>
      <c r="H794" s="38">
        <v>13041.125539999999</v>
      </c>
      <c r="I794" s="38">
        <v>1114.8117299999999</v>
      </c>
      <c r="J794" s="38">
        <v>1114.8117299999999</v>
      </c>
      <c r="K794" s="38">
        <v>1114.8117299999999</v>
      </c>
      <c r="L794" s="38">
        <v>1114.8117299999999</v>
      </c>
      <c r="M794" s="38">
        <v>8304.6175000000003</v>
      </c>
      <c r="N794" s="38">
        <v>1114.8117299999999</v>
      </c>
      <c r="O794" s="38">
        <v>1114.8117299999999</v>
      </c>
      <c r="P794" s="38">
        <v>938.18124999999998</v>
      </c>
      <c r="R794" s="38">
        <v>1205</v>
      </c>
      <c r="S794" s="38">
        <v>938.18124999999998</v>
      </c>
      <c r="U794" s="38">
        <v>1114.8117299999999</v>
      </c>
      <c r="V794" s="38">
        <v>1205</v>
      </c>
    </row>
    <row r="795" spans="1:22" x14ac:dyDescent="0.35">
      <c r="A795" s="38" t="s">
        <v>2138</v>
      </c>
      <c r="B795" s="38" t="s">
        <v>2139</v>
      </c>
      <c r="C795" s="38" t="s">
        <v>916</v>
      </c>
      <c r="D795" s="38">
        <v>17.517910000000001</v>
      </c>
      <c r="E795" s="38">
        <v>19.930910000000001</v>
      </c>
      <c r="F795" s="38">
        <v>22.5</v>
      </c>
      <c r="G795" s="38">
        <v>22.5</v>
      </c>
      <c r="H795" s="38">
        <v>243.50649000000001</v>
      </c>
      <c r="I795" s="38">
        <v>20.815989999999999</v>
      </c>
      <c r="J795" s="38">
        <v>20.815989999999999</v>
      </c>
      <c r="K795" s="38">
        <v>20.815989999999999</v>
      </c>
      <c r="L795" s="38">
        <v>20.815989999999999</v>
      </c>
      <c r="M795" s="38">
        <v>155.06547</v>
      </c>
      <c r="N795" s="38">
        <v>20.815989999999999</v>
      </c>
      <c r="O795" s="38">
        <v>20.815989999999999</v>
      </c>
      <c r="P795" s="38">
        <v>17.517910000000001</v>
      </c>
      <c r="Q795" s="38">
        <v>20.815989999999999</v>
      </c>
      <c r="R795" s="38">
        <v>22.5</v>
      </c>
      <c r="S795" s="38">
        <v>17.517910000000001</v>
      </c>
      <c r="V795" s="38">
        <v>22.5</v>
      </c>
    </row>
    <row r="796" spans="1:22" x14ac:dyDescent="0.35">
      <c r="A796" s="38" t="s">
        <v>2140</v>
      </c>
      <c r="B796" s="38" t="s">
        <v>2141</v>
      </c>
      <c r="C796" s="38" t="s">
        <v>1651</v>
      </c>
      <c r="D796" s="38">
        <v>199.31486000000001</v>
      </c>
      <c r="E796" s="38">
        <v>226.76942</v>
      </c>
      <c r="F796" s="38">
        <v>256</v>
      </c>
      <c r="G796" s="38">
        <v>256</v>
      </c>
      <c r="H796" s="38">
        <v>2770.56277</v>
      </c>
      <c r="I796" s="38">
        <v>236.83967000000001</v>
      </c>
      <c r="J796" s="38">
        <v>236.83967000000001</v>
      </c>
      <c r="K796" s="38">
        <v>236.83967000000001</v>
      </c>
      <c r="L796" s="38">
        <v>236.83967000000001</v>
      </c>
      <c r="M796" s="38">
        <v>1764.3004800000001</v>
      </c>
      <c r="N796" s="38">
        <v>236.83967000000001</v>
      </c>
      <c r="O796" s="38">
        <v>236.83967000000001</v>
      </c>
      <c r="P796" s="38">
        <v>199.31486000000001</v>
      </c>
      <c r="R796" s="38">
        <v>256</v>
      </c>
      <c r="S796" s="38">
        <v>199.31486000000001</v>
      </c>
      <c r="U796" s="38">
        <v>236.83967000000001</v>
      </c>
      <c r="V796" s="38">
        <v>256</v>
      </c>
    </row>
    <row r="797" spans="1:22" x14ac:dyDescent="0.35">
      <c r="A797" s="38" t="s">
        <v>2142</v>
      </c>
      <c r="B797" s="38" t="s">
        <v>2143</v>
      </c>
      <c r="C797" s="38" t="s">
        <v>1651</v>
      </c>
      <c r="D797" s="38">
        <v>116.00747</v>
      </c>
      <c r="E797" s="38">
        <v>131.98688999999999</v>
      </c>
      <c r="F797" s="38">
        <v>149</v>
      </c>
      <c r="G797" s="38">
        <v>149</v>
      </c>
      <c r="H797" s="38">
        <v>1612.55411</v>
      </c>
      <c r="I797" s="38">
        <v>137.84809000000001</v>
      </c>
      <c r="J797" s="38">
        <v>137.84809000000001</v>
      </c>
      <c r="K797" s="38">
        <v>137.84809000000001</v>
      </c>
      <c r="L797" s="38">
        <v>137.84809000000001</v>
      </c>
      <c r="M797" s="38">
        <v>1026.8780200000001</v>
      </c>
      <c r="N797" s="38">
        <v>137.84809000000001</v>
      </c>
      <c r="O797" s="38">
        <v>137.84809000000001</v>
      </c>
      <c r="P797" s="38">
        <v>116.00747</v>
      </c>
      <c r="R797" s="38">
        <v>149</v>
      </c>
      <c r="S797" s="38">
        <v>116.00747</v>
      </c>
      <c r="U797" s="38">
        <v>137.84809000000001</v>
      </c>
      <c r="V797" s="38">
        <v>149</v>
      </c>
    </row>
    <row r="798" spans="1:22" x14ac:dyDescent="0.35">
      <c r="A798" s="38" t="s">
        <v>2144</v>
      </c>
      <c r="B798" s="38" t="s">
        <v>2145</v>
      </c>
      <c r="C798" s="38" t="s">
        <v>1651</v>
      </c>
      <c r="D798" s="38">
        <v>125.35035999999999</v>
      </c>
      <c r="E798" s="38">
        <v>142.61671000000001</v>
      </c>
      <c r="F798" s="38">
        <v>161</v>
      </c>
      <c r="G798" s="38">
        <v>161</v>
      </c>
      <c r="H798" s="38">
        <v>1742.4242400000001</v>
      </c>
      <c r="I798" s="38">
        <v>148.94995</v>
      </c>
      <c r="J798" s="38">
        <v>148.94995</v>
      </c>
      <c r="K798" s="38">
        <v>148.94995</v>
      </c>
      <c r="L798" s="38">
        <v>148.94995</v>
      </c>
      <c r="M798" s="38">
        <v>1109.5796</v>
      </c>
      <c r="N798" s="38">
        <v>148.94995</v>
      </c>
      <c r="O798" s="38">
        <v>148.94995</v>
      </c>
      <c r="P798" s="38">
        <v>125.35035999999999</v>
      </c>
      <c r="R798" s="38">
        <v>161</v>
      </c>
      <c r="S798" s="38">
        <v>125.35035999999999</v>
      </c>
      <c r="U798" s="38">
        <v>148.94995</v>
      </c>
      <c r="V798" s="38">
        <v>161</v>
      </c>
    </row>
    <row r="799" spans="1:22" x14ac:dyDescent="0.35">
      <c r="A799" s="38" t="s">
        <v>2146</v>
      </c>
      <c r="B799" s="38" t="s">
        <v>2147</v>
      </c>
      <c r="C799" s="38" t="s">
        <v>939</v>
      </c>
      <c r="D799" s="38">
        <v>15.843970000000001</v>
      </c>
      <c r="E799" s="38">
        <v>18.026399999999999</v>
      </c>
      <c r="F799" s="38">
        <v>20.350000000000001</v>
      </c>
      <c r="G799" s="38">
        <v>20.350000000000001</v>
      </c>
      <c r="H799" s="38">
        <v>220.2381</v>
      </c>
      <c r="I799" s="38">
        <v>18.826899999999998</v>
      </c>
      <c r="J799" s="38">
        <v>18.826899999999998</v>
      </c>
      <c r="K799" s="38">
        <v>18.826899999999998</v>
      </c>
      <c r="L799" s="38">
        <v>18.826899999999998</v>
      </c>
      <c r="M799" s="38">
        <v>140.24809999999999</v>
      </c>
      <c r="N799" s="38">
        <v>18.826899999999998</v>
      </c>
      <c r="O799" s="38">
        <v>18.826899999999998</v>
      </c>
      <c r="P799" s="38">
        <v>15.843970000000001</v>
      </c>
      <c r="R799" s="38">
        <v>20.350000000000001</v>
      </c>
      <c r="S799" s="38">
        <v>15.843970000000001</v>
      </c>
      <c r="U799" s="38">
        <v>18.826899999999998</v>
      </c>
      <c r="V799" s="38">
        <v>20.350000000000001</v>
      </c>
    </row>
    <row r="800" spans="1:22" x14ac:dyDescent="0.35">
      <c r="A800" s="38" t="s">
        <v>698</v>
      </c>
      <c r="B800" s="38" t="s">
        <v>699</v>
      </c>
      <c r="C800" s="38" t="s">
        <v>1651</v>
      </c>
      <c r="D800" s="38">
        <v>126.90751</v>
      </c>
      <c r="E800" s="38">
        <v>144.38834</v>
      </c>
      <c r="F800" s="38">
        <v>163</v>
      </c>
      <c r="G800" s="38">
        <v>163</v>
      </c>
      <c r="H800" s="38">
        <v>1764.06926</v>
      </c>
      <c r="I800" s="38">
        <v>150.80026000000001</v>
      </c>
      <c r="J800" s="38">
        <v>150.80026000000001</v>
      </c>
      <c r="K800" s="38">
        <v>150.80026000000001</v>
      </c>
      <c r="L800" s="38">
        <v>150.80026000000001</v>
      </c>
      <c r="M800" s="38">
        <v>1123.3632</v>
      </c>
      <c r="N800" s="38">
        <v>150.80026000000001</v>
      </c>
      <c r="O800" s="38">
        <v>150.80026000000001</v>
      </c>
      <c r="P800" s="38">
        <v>126.90751</v>
      </c>
      <c r="R800" s="38">
        <v>163</v>
      </c>
      <c r="S800" s="38">
        <v>126.90751</v>
      </c>
      <c r="U800" s="38">
        <v>150.80026000000001</v>
      </c>
      <c r="V800" s="38">
        <v>163</v>
      </c>
    </row>
    <row r="801" spans="1:23" x14ac:dyDescent="0.35">
      <c r="A801" s="38" t="s">
        <v>700</v>
      </c>
      <c r="B801" s="38" t="s">
        <v>701</v>
      </c>
      <c r="C801" s="38" t="s">
        <v>1651</v>
      </c>
      <c r="D801" s="38">
        <v>1078.3245099999999</v>
      </c>
      <c r="E801" s="38">
        <v>1226.8579999999999</v>
      </c>
      <c r="F801" s="38">
        <v>1385</v>
      </c>
      <c r="G801" s="38">
        <v>1385</v>
      </c>
      <c r="H801" s="38">
        <v>14989.17749</v>
      </c>
      <c r="I801" s="38">
        <v>1281.33962</v>
      </c>
      <c r="J801" s="38">
        <v>1281.33962</v>
      </c>
      <c r="K801" s="38">
        <v>1281.33962</v>
      </c>
      <c r="L801" s="38">
        <v>1281.33962</v>
      </c>
      <c r="M801" s="38">
        <v>9545.1412799999998</v>
      </c>
      <c r="N801" s="38">
        <v>1281.33962</v>
      </c>
      <c r="O801" s="38">
        <v>1281.33962</v>
      </c>
      <c r="P801" s="38">
        <v>1078.3245099999999</v>
      </c>
      <c r="R801" s="38">
        <v>1385</v>
      </c>
      <c r="S801" s="38">
        <v>1078.3245099999999</v>
      </c>
      <c r="U801" s="38">
        <v>1281.33962</v>
      </c>
      <c r="V801" s="38">
        <v>1385</v>
      </c>
    </row>
    <row r="802" spans="1:23" x14ac:dyDescent="0.35">
      <c r="A802" s="38" t="s">
        <v>704</v>
      </c>
      <c r="B802" s="38" t="s">
        <v>705</v>
      </c>
      <c r="C802" s="38" t="s">
        <v>1651</v>
      </c>
      <c r="D802" s="38">
        <v>86.421679999999995</v>
      </c>
      <c r="E802" s="38">
        <v>98.325800000000001</v>
      </c>
      <c r="F802" s="38">
        <v>111</v>
      </c>
      <c r="G802" s="38">
        <v>111</v>
      </c>
      <c r="H802" s="38">
        <v>1201.2987000000001</v>
      </c>
      <c r="I802" s="38">
        <v>102.6922</v>
      </c>
      <c r="J802" s="38">
        <v>102.6922</v>
      </c>
      <c r="K802" s="38">
        <v>102.6922</v>
      </c>
      <c r="L802" s="38">
        <v>102.6922</v>
      </c>
      <c r="M802" s="38">
        <v>764.98965999999996</v>
      </c>
      <c r="N802" s="38">
        <v>102.6922</v>
      </c>
      <c r="O802" s="38">
        <v>102.6922</v>
      </c>
      <c r="P802" s="38">
        <v>86.421679999999995</v>
      </c>
      <c r="R802" s="38">
        <v>111</v>
      </c>
      <c r="S802" s="38">
        <v>86.421679999999995</v>
      </c>
      <c r="U802" s="38">
        <v>102.6922</v>
      </c>
      <c r="V802" s="38">
        <v>111</v>
      </c>
    </row>
    <row r="803" spans="1:23" x14ac:dyDescent="0.35">
      <c r="A803" s="38" t="s">
        <v>2148</v>
      </c>
      <c r="B803" s="38" t="s">
        <v>2149</v>
      </c>
      <c r="C803" s="38" t="s">
        <v>939</v>
      </c>
      <c r="D803" s="38">
        <v>3.5814400000000002</v>
      </c>
      <c r="E803" s="38">
        <v>4.0747600000000004</v>
      </c>
      <c r="F803" s="38">
        <v>4.5999999999999996</v>
      </c>
      <c r="G803" s="38">
        <v>4.5999999999999996</v>
      </c>
      <c r="H803" s="38">
        <v>49.783549999999998</v>
      </c>
      <c r="I803" s="38">
        <v>4.2557099999999997</v>
      </c>
      <c r="J803" s="38">
        <v>4.2557099999999997</v>
      </c>
      <c r="K803" s="38">
        <v>4.2557099999999997</v>
      </c>
      <c r="L803" s="38">
        <v>4.2557099999999997</v>
      </c>
      <c r="M803" s="38">
        <v>31.702269999999999</v>
      </c>
      <c r="N803" s="38">
        <v>4.2557099999999997</v>
      </c>
      <c r="O803" s="38">
        <v>4.2557099999999997</v>
      </c>
      <c r="P803" s="38">
        <v>3.5814400000000002</v>
      </c>
      <c r="R803" s="38">
        <v>4.5999999999999996</v>
      </c>
      <c r="S803" s="38">
        <v>3.5814400000000002</v>
      </c>
      <c r="U803" s="38">
        <v>4.2557099999999997</v>
      </c>
      <c r="V803" s="38">
        <v>4.5999999999999996</v>
      </c>
    </row>
    <row r="804" spans="1:23" x14ac:dyDescent="0.35">
      <c r="A804" s="38" t="s">
        <v>2150</v>
      </c>
      <c r="B804" s="38" t="s">
        <v>2151</v>
      </c>
      <c r="C804" s="38" t="s">
        <v>1651</v>
      </c>
      <c r="D804" s="38">
        <v>123.79321</v>
      </c>
      <c r="E804" s="38">
        <v>140.84506999999999</v>
      </c>
      <c r="F804" s="38">
        <v>159</v>
      </c>
      <c r="G804" s="38">
        <v>159</v>
      </c>
      <c r="H804" s="38">
        <v>1720.7792199999999</v>
      </c>
      <c r="I804" s="38">
        <v>147.09963999999999</v>
      </c>
      <c r="J804" s="38">
        <v>147.09963999999999</v>
      </c>
      <c r="K804" s="38">
        <v>147.09963999999999</v>
      </c>
      <c r="L804" s="38">
        <v>147.09963999999999</v>
      </c>
      <c r="M804" s="38">
        <v>1095.796</v>
      </c>
      <c r="N804" s="38">
        <v>147.09963999999999</v>
      </c>
      <c r="O804" s="38">
        <v>147.09963999999999</v>
      </c>
      <c r="P804" s="38">
        <v>123.79321</v>
      </c>
      <c r="R804" s="38">
        <v>159</v>
      </c>
      <c r="S804" s="38">
        <v>123.79321</v>
      </c>
      <c r="U804" s="38">
        <v>147.09963999999999</v>
      </c>
      <c r="V804" s="38">
        <v>159</v>
      </c>
    </row>
    <row r="805" spans="1:23" x14ac:dyDescent="0.35">
      <c r="A805" s="38" t="s">
        <v>2152</v>
      </c>
      <c r="B805" s="38" t="s">
        <v>2153</v>
      </c>
      <c r="C805" s="38" t="s">
        <v>913</v>
      </c>
      <c r="D805" s="38">
        <v>17.128620000000002</v>
      </c>
      <c r="E805" s="38">
        <v>19.488</v>
      </c>
      <c r="F805" s="38">
        <v>22</v>
      </c>
      <c r="G805" s="38">
        <v>22</v>
      </c>
      <c r="H805" s="38">
        <v>238.09523999999999</v>
      </c>
      <c r="I805" s="38">
        <v>20.35341</v>
      </c>
      <c r="J805" s="38">
        <v>20.35341</v>
      </c>
      <c r="K805" s="38">
        <v>20.35341</v>
      </c>
      <c r="L805" s="38">
        <v>20.35341</v>
      </c>
      <c r="M805" s="38">
        <v>151.61957000000001</v>
      </c>
      <c r="N805" s="38">
        <v>20.35341</v>
      </c>
      <c r="O805" s="38">
        <v>20.35341</v>
      </c>
      <c r="P805" s="38">
        <v>17.128620000000002</v>
      </c>
      <c r="Q805" s="38">
        <v>20.35341</v>
      </c>
      <c r="R805" s="38">
        <v>22</v>
      </c>
      <c r="S805" s="38">
        <v>17.128620000000002</v>
      </c>
      <c r="T805" s="38">
        <v>20.35341</v>
      </c>
      <c r="U805" s="38">
        <v>20.35341</v>
      </c>
      <c r="V805" s="38">
        <v>22</v>
      </c>
      <c r="W805" s="38">
        <v>19.488</v>
      </c>
    </row>
    <row r="806" spans="1:23" x14ac:dyDescent="0.35">
      <c r="A806" s="38" t="s">
        <v>638</v>
      </c>
      <c r="B806" s="38" t="s">
        <v>639</v>
      </c>
      <c r="C806" s="38" t="s">
        <v>903</v>
      </c>
      <c r="D806" s="38">
        <v>450.47879</v>
      </c>
      <c r="E806" s="38">
        <v>512.52985999999999</v>
      </c>
      <c r="F806" s="38">
        <v>578.59496000000001</v>
      </c>
      <c r="G806" s="38">
        <v>578.59496000000001</v>
      </c>
      <c r="H806" s="38">
        <v>6261.8502099999996</v>
      </c>
      <c r="I806" s="38">
        <v>535.29</v>
      </c>
      <c r="J806" s="38">
        <v>535.29</v>
      </c>
      <c r="K806" s="38">
        <v>535.29</v>
      </c>
      <c r="L806" s="38">
        <v>535.29</v>
      </c>
      <c r="M806" s="38">
        <v>3987.5600300000001</v>
      </c>
      <c r="N806" s="38">
        <v>535.29</v>
      </c>
      <c r="O806" s="38">
        <v>535.29</v>
      </c>
      <c r="P806" s="38">
        <v>450.47879</v>
      </c>
      <c r="R806" s="38">
        <v>578.59496000000001</v>
      </c>
      <c r="S806" s="38">
        <v>450.47879</v>
      </c>
      <c r="V806" s="38">
        <v>578.59496000000001</v>
      </c>
    </row>
    <row r="807" spans="1:23" x14ac:dyDescent="0.35">
      <c r="A807" s="38" t="s">
        <v>2154</v>
      </c>
      <c r="B807" s="38" t="s">
        <v>2155</v>
      </c>
      <c r="C807" s="38" t="s">
        <v>1651</v>
      </c>
      <c r="D807" s="38">
        <v>125.35035999999999</v>
      </c>
      <c r="E807" s="38">
        <v>142.61671000000001</v>
      </c>
      <c r="F807" s="38">
        <v>161</v>
      </c>
      <c r="G807" s="38">
        <v>161</v>
      </c>
      <c r="H807" s="38">
        <v>1742.4242400000001</v>
      </c>
      <c r="I807" s="38">
        <v>148.94995</v>
      </c>
      <c r="J807" s="38">
        <v>148.94995</v>
      </c>
      <c r="K807" s="38">
        <v>148.94995</v>
      </c>
      <c r="L807" s="38">
        <v>148.94995</v>
      </c>
      <c r="M807" s="38">
        <v>1109.5796</v>
      </c>
      <c r="N807" s="38">
        <v>148.94995</v>
      </c>
      <c r="O807" s="38">
        <v>148.94995</v>
      </c>
      <c r="P807" s="38">
        <v>125.35035999999999</v>
      </c>
      <c r="U807" s="38">
        <v>148.94995</v>
      </c>
      <c r="V807" s="38">
        <v>161</v>
      </c>
    </row>
    <row r="808" spans="1:23" x14ac:dyDescent="0.35">
      <c r="A808" s="38" t="s">
        <v>2156</v>
      </c>
      <c r="B808" s="38" t="s">
        <v>2157</v>
      </c>
      <c r="C808" s="38" t="s">
        <v>939</v>
      </c>
      <c r="D808" s="38">
        <v>47.018059999999998</v>
      </c>
      <c r="E808" s="38">
        <v>53.494549999999997</v>
      </c>
      <c r="F808" s="38">
        <v>60.39</v>
      </c>
      <c r="G808" s="38">
        <v>60.39</v>
      </c>
      <c r="H808" s="38">
        <v>653.57142999999996</v>
      </c>
      <c r="I808" s="38">
        <v>55.870109999999997</v>
      </c>
      <c r="J808" s="38">
        <v>55.870109999999997</v>
      </c>
      <c r="K808" s="38">
        <v>55.870109999999997</v>
      </c>
      <c r="L808" s="38">
        <v>55.870109999999997</v>
      </c>
      <c r="M808" s="38">
        <v>416.19573000000003</v>
      </c>
      <c r="N808" s="38">
        <v>55.870109999999997</v>
      </c>
      <c r="O808" s="38">
        <v>55.870109999999997</v>
      </c>
      <c r="P808" s="38">
        <v>47.018059999999998</v>
      </c>
      <c r="R808" s="38">
        <v>60.39</v>
      </c>
      <c r="S808" s="38">
        <v>47.018059999999998</v>
      </c>
      <c r="U808" s="38">
        <v>55.870109999999997</v>
      </c>
      <c r="V808" s="38">
        <v>60.39</v>
      </c>
    </row>
    <row r="809" spans="1:23" x14ac:dyDescent="0.35">
      <c r="A809" s="38" t="s">
        <v>2158</v>
      </c>
      <c r="B809" s="38" t="s">
        <v>2159</v>
      </c>
      <c r="C809" s="38" t="s">
        <v>1651</v>
      </c>
      <c r="D809" s="38">
        <v>3423.3883500000002</v>
      </c>
      <c r="E809" s="38">
        <v>3894.9419800000001</v>
      </c>
      <c r="F809" s="38">
        <v>4397</v>
      </c>
      <c r="G809" s="38">
        <v>4397</v>
      </c>
      <c r="H809" s="38">
        <v>47586.58008</v>
      </c>
      <c r="I809" s="38">
        <v>4067.9063700000002</v>
      </c>
      <c r="J809" s="38">
        <v>4067.9063700000002</v>
      </c>
      <c r="K809" s="38">
        <v>4067.9063700000002</v>
      </c>
      <c r="L809" s="38">
        <v>4067.9063700000002</v>
      </c>
      <c r="M809" s="38">
        <v>30303.239140000001</v>
      </c>
      <c r="N809" s="38">
        <v>4067.9063700000002</v>
      </c>
      <c r="O809" s="38">
        <v>4067.9063700000002</v>
      </c>
      <c r="P809" s="38">
        <v>3423.3883500000002</v>
      </c>
      <c r="R809" s="38">
        <v>4397</v>
      </c>
      <c r="S809" s="38">
        <v>3423.3883500000002</v>
      </c>
      <c r="U809" s="38">
        <v>4067.9063700000002</v>
      </c>
      <c r="V809" s="38">
        <v>4397</v>
      </c>
    </row>
    <row r="810" spans="1:23" x14ac:dyDescent="0.35">
      <c r="A810" s="38" t="s">
        <v>2160</v>
      </c>
      <c r="B810" s="38" t="s">
        <v>2161</v>
      </c>
      <c r="C810" s="38" t="s">
        <v>923</v>
      </c>
      <c r="D810" s="38">
        <v>1.5943499999999999</v>
      </c>
      <c r="E810" s="38">
        <v>1.8139700000000001</v>
      </c>
      <c r="F810" s="38">
        <v>2.04779</v>
      </c>
      <c r="G810" s="38">
        <v>2.04779</v>
      </c>
      <c r="H810" s="38">
        <v>22.162179999999999</v>
      </c>
      <c r="I810" s="38">
        <v>1.89452</v>
      </c>
      <c r="J810" s="38">
        <v>1.89452</v>
      </c>
      <c r="K810" s="38">
        <v>1.89452</v>
      </c>
      <c r="L810" s="38">
        <v>1.89452</v>
      </c>
      <c r="M810" s="38">
        <v>14.112920000000001</v>
      </c>
      <c r="N810" s="38">
        <v>1.89452</v>
      </c>
      <c r="O810" s="38">
        <v>1.89452</v>
      </c>
      <c r="P810" s="38">
        <v>1.5943499999999999</v>
      </c>
      <c r="Q810" s="38">
        <v>1.89452</v>
      </c>
      <c r="R810" s="38">
        <v>2.04779</v>
      </c>
      <c r="S810" s="38">
        <v>1.5943499999999999</v>
      </c>
      <c r="T810" s="38">
        <v>1.89452</v>
      </c>
      <c r="V810" s="38">
        <v>2.04779</v>
      </c>
      <c r="W810" s="38">
        <v>1.8139700000000001</v>
      </c>
    </row>
    <row r="811" spans="1:23" x14ac:dyDescent="0.35">
      <c r="A811" s="38" t="s">
        <v>2162</v>
      </c>
      <c r="B811" s="38" t="s">
        <v>2163</v>
      </c>
      <c r="C811" s="38" t="s">
        <v>923</v>
      </c>
      <c r="D811" s="38">
        <v>1.8376999999999999</v>
      </c>
      <c r="E811" s="38">
        <v>2.09083</v>
      </c>
      <c r="F811" s="38">
        <v>2.3603399999999999</v>
      </c>
      <c r="G811" s="38">
        <v>2.3603399999999999</v>
      </c>
      <c r="H811" s="38">
        <v>25.544830000000001</v>
      </c>
      <c r="I811" s="38">
        <v>2.1836799999999998</v>
      </c>
      <c r="J811" s="38">
        <v>2.1836799999999998</v>
      </c>
      <c r="K811" s="38">
        <v>2.1836799999999998</v>
      </c>
      <c r="L811" s="38">
        <v>2.1836799999999998</v>
      </c>
      <c r="M811" s="38">
        <v>16.266999999999999</v>
      </c>
      <c r="N811" s="38">
        <v>2.1836799999999998</v>
      </c>
      <c r="O811" s="38">
        <v>2.1836799999999998</v>
      </c>
      <c r="P811" s="38">
        <v>1.8376999999999999</v>
      </c>
      <c r="Q811" s="38">
        <v>2.1836799999999998</v>
      </c>
      <c r="R811" s="38">
        <v>2.3603399999999999</v>
      </c>
      <c r="S811" s="38">
        <v>1.8376999999999999</v>
      </c>
      <c r="T811" s="38">
        <v>2.1836799999999998</v>
      </c>
      <c r="V811" s="38">
        <v>2.3603399999999999</v>
      </c>
      <c r="W811" s="38">
        <v>2.09083</v>
      </c>
    </row>
    <row r="812" spans="1:23" x14ac:dyDescent="0.35">
      <c r="A812" s="38" t="s">
        <v>2164</v>
      </c>
      <c r="B812" s="38" t="s">
        <v>2165</v>
      </c>
      <c r="C812" s="38" t="s">
        <v>916</v>
      </c>
      <c r="D812" s="38">
        <v>29.515730000000001</v>
      </c>
      <c r="E812" s="38">
        <v>33.581359999999997</v>
      </c>
      <c r="F812" s="38">
        <v>37.909999999999997</v>
      </c>
      <c r="G812" s="38">
        <v>37.909999999999997</v>
      </c>
      <c r="H812" s="38">
        <v>410.28138999999999</v>
      </c>
      <c r="I812" s="38">
        <v>35.072620000000001</v>
      </c>
      <c r="J812" s="38">
        <v>35.072620000000001</v>
      </c>
      <c r="K812" s="38">
        <v>35.072620000000001</v>
      </c>
      <c r="L812" s="38">
        <v>35.072620000000001</v>
      </c>
      <c r="M812" s="38">
        <v>261.26808999999997</v>
      </c>
      <c r="N812" s="38">
        <v>35.072620000000001</v>
      </c>
      <c r="O812" s="38">
        <v>35.072620000000001</v>
      </c>
      <c r="P812" s="38">
        <v>29.515730000000001</v>
      </c>
      <c r="R812" s="38">
        <v>37.909999999999997</v>
      </c>
      <c r="S812" s="38">
        <v>29.515730000000001</v>
      </c>
      <c r="U812" s="38">
        <v>35.072620000000001</v>
      </c>
      <c r="V812" s="38">
        <v>37.909999999999997</v>
      </c>
    </row>
    <row r="813" spans="1:23" x14ac:dyDescent="0.35">
      <c r="A813" s="38" t="s">
        <v>2166</v>
      </c>
      <c r="B813" s="38" t="s">
        <v>2167</v>
      </c>
      <c r="C813" s="38" t="s">
        <v>939</v>
      </c>
      <c r="D813" s="38">
        <v>85.152600000000007</v>
      </c>
      <c r="E813" s="38">
        <v>96.881919999999994</v>
      </c>
      <c r="F813" s="38">
        <v>109.37</v>
      </c>
      <c r="G813" s="38">
        <v>109.37</v>
      </c>
      <c r="H813" s="38">
        <v>1183.6580100000001</v>
      </c>
      <c r="I813" s="38">
        <v>101.1842</v>
      </c>
      <c r="J813" s="38">
        <v>101.1842</v>
      </c>
      <c r="K813" s="38">
        <v>101.1842</v>
      </c>
      <c r="L813" s="38">
        <v>101.1842</v>
      </c>
      <c r="M813" s="38">
        <v>753.75603000000001</v>
      </c>
      <c r="N813" s="38">
        <v>101.1842</v>
      </c>
      <c r="O813" s="38">
        <v>101.1842</v>
      </c>
      <c r="P813" s="38">
        <v>85.152600000000007</v>
      </c>
      <c r="R813" s="38">
        <v>109.37</v>
      </c>
      <c r="S813" s="38">
        <v>85.152600000000007</v>
      </c>
      <c r="U813" s="38">
        <v>101.1842</v>
      </c>
      <c r="V813" s="38">
        <v>109.37</v>
      </c>
    </row>
    <row r="814" spans="1:23" x14ac:dyDescent="0.35">
      <c r="A814" s="38" t="s">
        <v>2168</v>
      </c>
      <c r="B814" s="38" t="s">
        <v>2169</v>
      </c>
      <c r="C814" s="38" t="s">
        <v>939</v>
      </c>
      <c r="D814" s="38">
        <v>64.80847</v>
      </c>
      <c r="E814" s="38">
        <v>73.735489999999999</v>
      </c>
      <c r="F814" s="38">
        <v>83.24</v>
      </c>
      <c r="G814" s="38">
        <v>83.24</v>
      </c>
      <c r="H814" s="38">
        <v>900.86580000000004</v>
      </c>
      <c r="I814" s="38">
        <v>77.009900000000002</v>
      </c>
      <c r="J814" s="38">
        <v>77.009900000000002</v>
      </c>
      <c r="K814" s="38">
        <v>77.009900000000002</v>
      </c>
      <c r="L814" s="38">
        <v>77.009900000000002</v>
      </c>
      <c r="M814" s="38">
        <v>573.67332999999996</v>
      </c>
      <c r="N814" s="38">
        <v>77.009900000000002</v>
      </c>
      <c r="O814" s="38">
        <v>77.009900000000002</v>
      </c>
      <c r="P814" s="38">
        <v>64.80847</v>
      </c>
      <c r="R814" s="38">
        <v>83.24</v>
      </c>
      <c r="S814" s="38">
        <v>64.80847</v>
      </c>
      <c r="V814" s="38">
        <v>83.24</v>
      </c>
    </row>
    <row r="815" spans="1:23" x14ac:dyDescent="0.35">
      <c r="A815" s="38" t="s">
        <v>2170</v>
      </c>
      <c r="B815" s="38" t="s">
        <v>2171</v>
      </c>
      <c r="C815" s="38" t="s">
        <v>939</v>
      </c>
      <c r="D815" s="38">
        <v>105.59016</v>
      </c>
      <c r="E815" s="38">
        <v>120.13464</v>
      </c>
      <c r="F815" s="38">
        <v>135.62</v>
      </c>
      <c r="G815" s="38">
        <v>135.62</v>
      </c>
      <c r="H815" s="38">
        <v>1467.74892</v>
      </c>
      <c r="I815" s="38">
        <v>125.46952</v>
      </c>
      <c r="J815" s="38">
        <v>125.46952</v>
      </c>
      <c r="K815" s="38">
        <v>125.46952</v>
      </c>
      <c r="L815" s="38">
        <v>125.46952</v>
      </c>
      <c r="M815" s="38">
        <v>934.66575</v>
      </c>
      <c r="N815" s="38">
        <v>125.46952</v>
      </c>
      <c r="O815" s="38">
        <v>125.46952</v>
      </c>
      <c r="P815" s="38">
        <v>105.59016</v>
      </c>
      <c r="R815" s="38">
        <v>135.62</v>
      </c>
      <c r="S815" s="38">
        <v>105.59016</v>
      </c>
      <c r="V815" s="38">
        <v>135.62</v>
      </c>
    </row>
    <row r="816" spans="1:23" x14ac:dyDescent="0.35">
      <c r="A816" s="38" t="s">
        <v>2172</v>
      </c>
      <c r="B816" s="38" t="s">
        <v>2173</v>
      </c>
      <c r="C816" s="38" t="s">
        <v>939</v>
      </c>
      <c r="D816" s="38">
        <v>101.30916999999999</v>
      </c>
      <c r="E816" s="38">
        <v>115.26397</v>
      </c>
      <c r="F816" s="38">
        <v>130.1215</v>
      </c>
      <c r="G816" s="38">
        <v>130.1215</v>
      </c>
      <c r="H816" s="38">
        <v>1408.24134</v>
      </c>
      <c r="I816" s="38">
        <v>120.38254999999999</v>
      </c>
      <c r="J816" s="38">
        <v>120.38254999999999</v>
      </c>
      <c r="K816" s="38">
        <v>120.38254999999999</v>
      </c>
      <c r="L816" s="38">
        <v>120.38254999999999</v>
      </c>
      <c r="M816" s="38">
        <v>896.77119000000005</v>
      </c>
      <c r="N816" s="38">
        <v>120.38254999999999</v>
      </c>
      <c r="O816" s="38">
        <v>120.38254999999999</v>
      </c>
      <c r="P816" s="38">
        <v>101.30916999999999</v>
      </c>
      <c r="R816" s="38">
        <v>130.1215</v>
      </c>
      <c r="S816" s="38">
        <v>101.30916999999999</v>
      </c>
      <c r="V816" s="38">
        <v>130.1215</v>
      </c>
    </row>
    <row r="817" spans="1:23" x14ac:dyDescent="0.35">
      <c r="A817" s="38" t="s">
        <v>2174</v>
      </c>
      <c r="B817" s="38" t="s">
        <v>2175</v>
      </c>
      <c r="C817" s="38" t="s">
        <v>939</v>
      </c>
      <c r="D817" s="38">
        <v>157.24073000000001</v>
      </c>
      <c r="E817" s="38">
        <v>178.89981</v>
      </c>
      <c r="F817" s="38">
        <v>201.96</v>
      </c>
      <c r="G817" s="38">
        <v>201.96</v>
      </c>
      <c r="H817" s="38">
        <v>2185.7142899999999</v>
      </c>
      <c r="I817" s="38">
        <v>186.8443</v>
      </c>
      <c r="J817" s="38">
        <v>186.8443</v>
      </c>
      <c r="K817" s="38">
        <v>186.8443</v>
      </c>
      <c r="L817" s="38">
        <v>186.8443</v>
      </c>
      <c r="M817" s="38">
        <v>1391.8676800000001</v>
      </c>
      <c r="N817" s="38">
        <v>186.8443</v>
      </c>
      <c r="O817" s="38">
        <v>186.8443</v>
      </c>
      <c r="P817" s="38">
        <v>157.24073000000001</v>
      </c>
      <c r="R817" s="38">
        <v>201.96</v>
      </c>
      <c r="S817" s="38">
        <v>157.24073000000001</v>
      </c>
      <c r="V817" s="38">
        <v>201.96</v>
      </c>
    </row>
    <row r="818" spans="1:23" x14ac:dyDescent="0.35">
      <c r="A818" s="38" t="s">
        <v>2176</v>
      </c>
      <c r="B818" s="38" t="s">
        <v>2177</v>
      </c>
      <c r="C818" s="38" t="s">
        <v>939</v>
      </c>
      <c r="D818" s="38">
        <v>73.108069999999998</v>
      </c>
      <c r="E818" s="38">
        <v>83.178319999999999</v>
      </c>
      <c r="F818" s="38">
        <v>93.9</v>
      </c>
      <c r="G818" s="38">
        <v>93.9</v>
      </c>
      <c r="H818" s="38">
        <v>1016.23377</v>
      </c>
      <c r="I818" s="38">
        <v>86.872050000000002</v>
      </c>
      <c r="J818" s="38">
        <v>86.872050000000002</v>
      </c>
      <c r="K818" s="38">
        <v>86.872050000000002</v>
      </c>
      <c r="L818" s="38">
        <v>86.872050000000002</v>
      </c>
      <c r="M818" s="38">
        <v>647.13990000000001</v>
      </c>
      <c r="N818" s="38">
        <v>86.872050000000002</v>
      </c>
      <c r="O818" s="38">
        <v>86.872050000000002</v>
      </c>
      <c r="P818" s="38">
        <v>73.108069999999998</v>
      </c>
      <c r="Q818" s="38">
        <v>86.872050000000002</v>
      </c>
      <c r="R818" s="38">
        <v>93.9</v>
      </c>
      <c r="S818" s="38">
        <v>73.108069999999998</v>
      </c>
      <c r="T818" s="38">
        <v>86.872050000000002</v>
      </c>
      <c r="V818" s="38">
        <v>93.9</v>
      </c>
      <c r="W818" s="38">
        <v>83.178319999999999</v>
      </c>
    </row>
    <row r="819" spans="1:23" x14ac:dyDescent="0.35">
      <c r="A819" s="38" t="s">
        <v>2178</v>
      </c>
      <c r="B819" s="38" t="s">
        <v>2179</v>
      </c>
      <c r="C819" s="38" t="s">
        <v>939</v>
      </c>
      <c r="D819" s="38">
        <v>633.75895000000003</v>
      </c>
      <c r="E819" s="38">
        <v>721.05589999999995</v>
      </c>
      <c r="F819" s="38">
        <v>814</v>
      </c>
      <c r="G819" s="38">
        <v>814</v>
      </c>
      <c r="H819" s="38">
        <v>8809.5238100000006</v>
      </c>
      <c r="I819" s="38">
        <v>753.07614000000001</v>
      </c>
      <c r="J819" s="38">
        <v>753.07614000000001</v>
      </c>
      <c r="K819" s="38">
        <v>753.07614000000001</v>
      </c>
      <c r="L819" s="38">
        <v>753.07614000000001</v>
      </c>
      <c r="M819" s="38">
        <v>5609.9241899999997</v>
      </c>
      <c r="N819" s="38">
        <v>753.07614000000001</v>
      </c>
      <c r="O819" s="38">
        <v>753.07614000000001</v>
      </c>
      <c r="P819" s="38">
        <v>633.75895000000003</v>
      </c>
      <c r="R819" s="38">
        <v>814</v>
      </c>
      <c r="S819" s="38">
        <v>633.75895000000003</v>
      </c>
      <c r="U819" s="38">
        <v>753.07614000000001</v>
      </c>
      <c r="V819" s="38">
        <v>814</v>
      </c>
    </row>
    <row r="820" spans="1:23" x14ac:dyDescent="0.35">
      <c r="A820" s="38" t="s">
        <v>2180</v>
      </c>
      <c r="B820" s="38" t="s">
        <v>2181</v>
      </c>
      <c r="C820" s="38" t="s">
        <v>910</v>
      </c>
      <c r="D820" s="38">
        <v>509.96573999999998</v>
      </c>
      <c r="E820" s="38">
        <v>580.21082000000001</v>
      </c>
      <c r="F820" s="38">
        <v>655</v>
      </c>
      <c r="G820" s="38">
        <v>655</v>
      </c>
      <c r="H820" s="38">
        <v>7088.7445900000002</v>
      </c>
      <c r="I820" s="38">
        <v>605.97649999999999</v>
      </c>
      <c r="J820" s="38">
        <v>605.97649999999999</v>
      </c>
      <c r="K820" s="38">
        <v>605.97649999999999</v>
      </c>
      <c r="L820" s="38">
        <v>605.97649999999999</v>
      </c>
      <c r="M820" s="38">
        <v>4514.1281900000004</v>
      </c>
      <c r="N820" s="38">
        <v>605.97649999999999</v>
      </c>
      <c r="O820" s="38">
        <v>605.97649999999999</v>
      </c>
      <c r="P820" s="38">
        <v>509.96573999999998</v>
      </c>
      <c r="Q820" s="38">
        <v>605.97649999999999</v>
      </c>
      <c r="R820" s="38">
        <v>655</v>
      </c>
      <c r="S820" s="38">
        <v>509.96573999999998</v>
      </c>
      <c r="T820" s="38">
        <v>605.97649999999999</v>
      </c>
      <c r="U820" s="38">
        <v>605.97649999999999</v>
      </c>
      <c r="V820" s="38">
        <v>655</v>
      </c>
      <c r="W820" s="38">
        <v>580.21082000000001</v>
      </c>
    </row>
    <row r="821" spans="1:23" x14ac:dyDescent="0.35">
      <c r="A821" s="38" t="s">
        <v>2182</v>
      </c>
      <c r="B821" s="38" t="s">
        <v>2183</v>
      </c>
      <c r="C821" s="38" t="s">
        <v>916</v>
      </c>
      <c r="D821" s="38">
        <v>668.80223999999998</v>
      </c>
      <c r="E821" s="38">
        <v>760.92621999999994</v>
      </c>
      <c r="F821" s="38">
        <v>126.7953</v>
      </c>
      <c r="G821" s="38">
        <v>859.00959999999998</v>
      </c>
      <c r="H821" s="38">
        <v>9296.6406900000002</v>
      </c>
      <c r="I821" s="38">
        <v>794.71699000000001</v>
      </c>
      <c r="J821" s="38">
        <v>794.71699000000001</v>
      </c>
      <c r="K821" s="38">
        <v>794.71699000000001</v>
      </c>
      <c r="L821" s="38">
        <v>794.71699000000001</v>
      </c>
      <c r="M821" s="38">
        <v>5920.12129</v>
      </c>
      <c r="N821" s="38">
        <v>794.71699000000001</v>
      </c>
      <c r="O821" s="38">
        <v>794.71699000000001</v>
      </c>
      <c r="P821" s="38">
        <v>668.80223999999998</v>
      </c>
      <c r="R821" s="38">
        <v>126.7953</v>
      </c>
      <c r="S821" s="38">
        <v>668.80223999999998</v>
      </c>
      <c r="U821" s="38">
        <v>794.71699000000001</v>
      </c>
      <c r="V821" s="38">
        <v>126.7953</v>
      </c>
    </row>
    <row r="822" spans="1:23" x14ac:dyDescent="0.35">
      <c r="A822" s="38" t="s">
        <v>2184</v>
      </c>
      <c r="B822" s="38" t="s">
        <v>2185</v>
      </c>
      <c r="C822" s="38" t="s">
        <v>890</v>
      </c>
      <c r="D822" s="38">
        <v>0.42077999999999999</v>
      </c>
      <c r="E822" s="38">
        <v>0.47874</v>
      </c>
      <c r="F822" s="38">
        <v>0.54044999999999999</v>
      </c>
      <c r="G822" s="38">
        <v>0.54044999999999999</v>
      </c>
      <c r="H822" s="38">
        <v>5.84903</v>
      </c>
      <c r="I822" s="38">
        <v>0.5</v>
      </c>
      <c r="J822" s="38">
        <v>0.5</v>
      </c>
      <c r="K822" s="38">
        <v>0.5</v>
      </c>
      <c r="L822" s="38">
        <v>0.5</v>
      </c>
      <c r="M822" s="38">
        <v>3.7246700000000001</v>
      </c>
      <c r="N822" s="38">
        <v>0.5</v>
      </c>
      <c r="R822" s="38">
        <v>0.54044999999999999</v>
      </c>
      <c r="V822" s="38">
        <v>0.54044999999999999</v>
      </c>
    </row>
    <row r="823" spans="1:23" x14ac:dyDescent="0.35">
      <c r="A823" s="38" t="s">
        <v>475</v>
      </c>
      <c r="B823" s="38" t="s">
        <v>476</v>
      </c>
      <c r="C823" s="38" t="s">
        <v>936</v>
      </c>
      <c r="D823" s="38">
        <v>675.78165999999999</v>
      </c>
      <c r="E823" s="38">
        <v>768.86699999999996</v>
      </c>
      <c r="F823" s="38">
        <v>443.98667999999998</v>
      </c>
      <c r="G823" s="38">
        <v>867.97396000000003</v>
      </c>
      <c r="H823" s="38">
        <v>9393.6575799999991</v>
      </c>
      <c r="I823" s="38">
        <v>803.01040999999998</v>
      </c>
      <c r="J823" s="38">
        <v>803.01040999999998</v>
      </c>
      <c r="K823" s="38">
        <v>803.01040999999998</v>
      </c>
      <c r="L823" s="38">
        <v>803.01040999999998</v>
      </c>
      <c r="M823" s="38">
        <v>5981.9018599999999</v>
      </c>
      <c r="N823" s="38">
        <v>803.01040999999998</v>
      </c>
      <c r="O823" s="38">
        <v>803.01040999999998</v>
      </c>
      <c r="P823" s="38">
        <v>675.78165999999999</v>
      </c>
      <c r="R823" s="38">
        <v>443.98667999999998</v>
      </c>
      <c r="S823" s="38">
        <v>675.78165999999999</v>
      </c>
      <c r="V823" s="38">
        <v>443.98667999999998</v>
      </c>
    </row>
    <row r="824" spans="1:23" x14ac:dyDescent="0.35">
      <c r="A824" s="38" t="s">
        <v>478</v>
      </c>
      <c r="B824" s="38" t="s">
        <v>479</v>
      </c>
      <c r="C824" s="38" t="s">
        <v>916</v>
      </c>
      <c r="D824" s="38">
        <v>132.67332999999999</v>
      </c>
      <c r="E824" s="38">
        <v>150.94837999999999</v>
      </c>
      <c r="F824" s="38">
        <v>170.40563</v>
      </c>
      <c r="G824" s="38">
        <v>170.40563</v>
      </c>
      <c r="H824" s="38">
        <v>1844.21677</v>
      </c>
      <c r="I824" s="38">
        <v>157.65161000000001</v>
      </c>
      <c r="J824" s="38">
        <v>157.65161000000001</v>
      </c>
      <c r="K824" s="38">
        <v>157.65161000000001</v>
      </c>
      <c r="L824" s="38">
        <v>157.65161000000001</v>
      </c>
      <c r="M824" s="38">
        <v>1174.40131</v>
      </c>
      <c r="N824" s="38">
        <v>157.65161000000001</v>
      </c>
      <c r="O824" s="38">
        <v>157.65161000000001</v>
      </c>
      <c r="P824" s="38">
        <v>132.67332999999999</v>
      </c>
      <c r="Q824" s="38">
        <v>157.65161000000001</v>
      </c>
      <c r="R824" s="38">
        <v>170.40563</v>
      </c>
      <c r="S824" s="38">
        <v>132.67332999999999</v>
      </c>
      <c r="T824" s="38">
        <v>157.65161000000001</v>
      </c>
      <c r="V824" s="38">
        <v>170.40563</v>
      </c>
      <c r="W824" s="38">
        <v>150.94837999999999</v>
      </c>
    </row>
    <row r="825" spans="1:23" x14ac:dyDescent="0.35">
      <c r="A825" s="38" t="s">
        <v>482</v>
      </c>
      <c r="B825" s="38" t="s">
        <v>483</v>
      </c>
      <c r="C825" s="38" t="s">
        <v>936</v>
      </c>
      <c r="D825" s="38">
        <v>1263.7241799999999</v>
      </c>
      <c r="E825" s="38">
        <v>1437.79549</v>
      </c>
      <c r="F825" s="38">
        <v>454.96751</v>
      </c>
      <c r="G825" s="38">
        <v>1623.12733</v>
      </c>
      <c r="H825" s="38">
        <v>17566.313139999998</v>
      </c>
      <c r="I825" s="38">
        <v>1501.6443099999999</v>
      </c>
      <c r="J825" s="38">
        <v>1501.6443099999999</v>
      </c>
      <c r="K825" s="38">
        <v>1501.6443099999999</v>
      </c>
      <c r="L825" s="38">
        <v>1501.6443099999999</v>
      </c>
      <c r="M825" s="38">
        <v>11186.266949999999</v>
      </c>
      <c r="N825" s="38">
        <v>1501.6443099999999</v>
      </c>
      <c r="O825" s="38">
        <v>1501.6443099999999</v>
      </c>
      <c r="P825" s="38">
        <v>1263.7241799999999</v>
      </c>
      <c r="Q825" s="38">
        <v>1501.6443099999999</v>
      </c>
      <c r="R825" s="38">
        <v>454.96751</v>
      </c>
      <c r="S825" s="38">
        <v>1263.7241799999999</v>
      </c>
      <c r="T825" s="38">
        <v>1501.6443099999999</v>
      </c>
      <c r="V825" s="38">
        <v>454.96751</v>
      </c>
      <c r="W825" s="38">
        <v>1437.79549</v>
      </c>
    </row>
    <row r="826" spans="1:23" x14ac:dyDescent="0.35">
      <c r="A826" s="38" t="s">
        <v>2186</v>
      </c>
      <c r="B826" s="38" t="s">
        <v>2187</v>
      </c>
      <c r="C826" s="38" t="s">
        <v>2188</v>
      </c>
      <c r="D826" s="38">
        <v>17993.147489999999</v>
      </c>
      <c r="E826" s="38">
        <v>20471.60831</v>
      </c>
      <c r="G826" s="38">
        <v>23110.398639999999</v>
      </c>
      <c r="H826" s="38">
        <v>250112.53818</v>
      </c>
      <c r="I826" s="38">
        <v>21380.7</v>
      </c>
      <c r="J826" s="38">
        <v>21380.7</v>
      </c>
      <c r="K826" s="38">
        <v>21380.7</v>
      </c>
      <c r="L826" s="38">
        <v>21380.7</v>
      </c>
      <c r="M826" s="38">
        <v>159272.21661</v>
      </c>
      <c r="N826" s="38">
        <v>21380.7</v>
      </c>
      <c r="O826" s="38">
        <v>21380.7</v>
      </c>
      <c r="P826" s="38">
        <v>17993.147489999999</v>
      </c>
      <c r="R826" s="38">
        <v>23110.398639999999</v>
      </c>
      <c r="S826" s="38">
        <v>17993.147489999999</v>
      </c>
      <c r="V826" s="38">
        <v>23110.398639999999</v>
      </c>
    </row>
    <row r="827" spans="1:23" x14ac:dyDescent="0.35">
      <c r="A827" s="38" t="s">
        <v>2189</v>
      </c>
      <c r="B827" s="38" t="s">
        <v>2190</v>
      </c>
      <c r="C827" s="38" t="s">
        <v>2191</v>
      </c>
      <c r="D827" s="38">
        <v>650.51547000000005</v>
      </c>
      <c r="E827" s="38">
        <v>740.12053000000003</v>
      </c>
      <c r="G827" s="38">
        <v>835.52206999999999</v>
      </c>
      <c r="H827" s="38">
        <v>9042.4465999999993</v>
      </c>
      <c r="I827" s="38">
        <v>772.98739</v>
      </c>
      <c r="J827" s="38">
        <v>772.98739</v>
      </c>
      <c r="K827" s="38">
        <v>772.98739</v>
      </c>
      <c r="L827" s="38">
        <v>772.98739</v>
      </c>
      <c r="M827" s="38">
        <v>5758.2499600000001</v>
      </c>
      <c r="N827" s="38">
        <v>772.98739</v>
      </c>
      <c r="O827" s="38">
        <v>772.98739</v>
      </c>
      <c r="P827" s="38">
        <v>650.51547000000005</v>
      </c>
      <c r="R827" s="38">
        <v>835.52206999999999</v>
      </c>
      <c r="S827" s="38">
        <v>650.51547000000005</v>
      </c>
      <c r="V827" s="38">
        <v>835.52206999999999</v>
      </c>
    </row>
    <row r="828" spans="1:23" x14ac:dyDescent="0.35">
      <c r="A828" s="38" t="s">
        <v>2192</v>
      </c>
      <c r="B828" s="38" t="s">
        <v>2193</v>
      </c>
      <c r="C828" s="38" t="s">
        <v>2188</v>
      </c>
      <c r="D828" s="38">
        <v>1789.2076099999999</v>
      </c>
      <c r="E828" s="38">
        <v>2035.66149</v>
      </c>
      <c r="G828" s="38">
        <v>2298.0582599999998</v>
      </c>
      <c r="H828" s="38">
        <v>24870.76022</v>
      </c>
      <c r="I828" s="38">
        <v>2126.06</v>
      </c>
      <c r="J828" s="38">
        <v>2126.06</v>
      </c>
      <c r="K828" s="38">
        <v>2126.06</v>
      </c>
      <c r="L828" s="38">
        <v>2126.06</v>
      </c>
      <c r="M828" s="38">
        <v>15837.755020000001</v>
      </c>
      <c r="N828" s="38">
        <v>2126.06</v>
      </c>
      <c r="O828" s="38">
        <v>2126.06</v>
      </c>
      <c r="P828" s="38">
        <v>1789.2076099999999</v>
      </c>
      <c r="R828" s="38">
        <v>2298.0582599999998</v>
      </c>
      <c r="S828" s="38">
        <v>1789.2076099999999</v>
      </c>
      <c r="V828" s="38">
        <v>2298.0582599999998</v>
      </c>
    </row>
    <row r="829" spans="1:23" x14ac:dyDescent="0.35">
      <c r="A829" s="38" t="s">
        <v>2194</v>
      </c>
      <c r="B829" s="38" t="s">
        <v>2195</v>
      </c>
      <c r="C829" s="38" t="s">
        <v>923</v>
      </c>
      <c r="D829" s="38">
        <v>27.250080000000001</v>
      </c>
      <c r="E829" s="38">
        <v>31.003630000000001</v>
      </c>
      <c r="F829" s="38">
        <v>35</v>
      </c>
      <c r="G829" s="38">
        <v>35</v>
      </c>
      <c r="H829" s="38">
        <v>378.78787999999997</v>
      </c>
      <c r="I829" s="38">
        <v>32.380420000000001</v>
      </c>
      <c r="J829" s="38">
        <v>32.380420000000001</v>
      </c>
      <c r="K829" s="38">
        <v>32.380420000000001</v>
      </c>
      <c r="L829" s="38">
        <v>32.380420000000001</v>
      </c>
      <c r="M829" s="38">
        <v>241.21296000000001</v>
      </c>
      <c r="N829" s="38">
        <v>32.380420000000001</v>
      </c>
      <c r="O829" s="38">
        <v>32.380420000000001</v>
      </c>
      <c r="P829" s="38">
        <v>27.250080000000001</v>
      </c>
      <c r="R829" s="38">
        <v>35</v>
      </c>
      <c r="S829" s="38">
        <v>27.250080000000001</v>
      </c>
      <c r="V829" s="38">
        <v>35</v>
      </c>
    </row>
    <row r="830" spans="1:23" x14ac:dyDescent="0.35">
      <c r="A830" s="38" t="s">
        <v>2196</v>
      </c>
      <c r="B830" s="38" t="s">
        <v>2197</v>
      </c>
      <c r="C830" s="38" t="s">
        <v>923</v>
      </c>
      <c r="D830" s="38">
        <v>23.357209999999998</v>
      </c>
      <c r="E830" s="38">
        <v>26.574539999999999</v>
      </c>
      <c r="F830" s="38">
        <v>30</v>
      </c>
      <c r="G830" s="38">
        <v>30</v>
      </c>
      <c r="H830" s="38">
        <v>324.67532</v>
      </c>
      <c r="I830" s="38">
        <v>27.754650000000002</v>
      </c>
      <c r="J830" s="38">
        <v>27.754650000000002</v>
      </c>
      <c r="K830" s="38">
        <v>27.754650000000002</v>
      </c>
      <c r="L830" s="38">
        <v>27.754650000000002</v>
      </c>
      <c r="M830" s="38">
        <v>206.75396000000001</v>
      </c>
      <c r="N830" s="38">
        <v>27.754650000000002</v>
      </c>
      <c r="O830" s="38">
        <v>27.754650000000002</v>
      </c>
      <c r="P830" s="38">
        <v>23.357209999999998</v>
      </c>
      <c r="R830" s="38">
        <v>30</v>
      </c>
      <c r="S830" s="38">
        <v>23.357209999999998</v>
      </c>
      <c r="U830" s="38">
        <v>27.754650000000002</v>
      </c>
      <c r="V830" s="38">
        <v>30</v>
      </c>
    </row>
    <row r="831" spans="1:23" x14ac:dyDescent="0.35">
      <c r="A831" s="38" t="s">
        <v>2198</v>
      </c>
      <c r="B831" s="38" t="s">
        <v>2199</v>
      </c>
      <c r="C831" s="38" t="s">
        <v>923</v>
      </c>
      <c r="D831" s="38">
        <v>42.821550000000002</v>
      </c>
      <c r="E831" s="38">
        <v>48.719990000000003</v>
      </c>
      <c r="F831" s="38">
        <v>55</v>
      </c>
      <c r="G831" s="38">
        <v>55</v>
      </c>
      <c r="H831" s="38">
        <v>595.23810000000003</v>
      </c>
      <c r="I831" s="38">
        <v>50.883519999999997</v>
      </c>
      <c r="J831" s="38">
        <v>50.883519999999997</v>
      </c>
      <c r="K831" s="38">
        <v>50.883519999999997</v>
      </c>
      <c r="L831" s="38">
        <v>50.883519999999997</v>
      </c>
      <c r="M831" s="38">
        <v>379.04892999999998</v>
      </c>
      <c r="N831" s="38">
        <v>50.883519999999997</v>
      </c>
      <c r="O831" s="38">
        <v>50.883519999999997</v>
      </c>
      <c r="P831" s="38">
        <v>42.821550000000002</v>
      </c>
      <c r="R831" s="38">
        <v>55</v>
      </c>
      <c r="S831" s="38">
        <v>42.821550000000002</v>
      </c>
      <c r="V831" s="38">
        <v>55</v>
      </c>
    </row>
    <row r="832" spans="1:23" x14ac:dyDescent="0.35">
      <c r="A832" s="38" t="s">
        <v>2200</v>
      </c>
      <c r="B832" s="38" t="s">
        <v>2201</v>
      </c>
      <c r="C832" s="38" t="s">
        <v>923</v>
      </c>
      <c r="D832" s="38">
        <v>40.48583</v>
      </c>
      <c r="E832" s="38">
        <v>46.062539999999998</v>
      </c>
      <c r="F832" s="38">
        <v>52</v>
      </c>
      <c r="G832" s="38">
        <v>52</v>
      </c>
      <c r="H832" s="38">
        <v>562.77056000000005</v>
      </c>
      <c r="I832" s="38">
        <v>48.108060000000002</v>
      </c>
      <c r="J832" s="38">
        <v>48.108060000000002</v>
      </c>
      <c r="K832" s="38">
        <v>48.108060000000002</v>
      </c>
      <c r="L832" s="38">
        <v>48.108060000000002</v>
      </c>
      <c r="M832" s="38">
        <v>358.37353999999999</v>
      </c>
      <c r="N832" s="38">
        <v>48.108060000000002</v>
      </c>
      <c r="O832" s="38">
        <v>48.108060000000002</v>
      </c>
      <c r="P832" s="38">
        <v>40.48583</v>
      </c>
      <c r="R832" s="38">
        <v>52</v>
      </c>
      <c r="S832" s="38">
        <v>40.48583</v>
      </c>
      <c r="V832" s="38">
        <v>52</v>
      </c>
    </row>
    <row r="833" spans="1:23" x14ac:dyDescent="0.35">
      <c r="A833" s="38" t="s">
        <v>2202</v>
      </c>
      <c r="B833" s="38" t="s">
        <v>2203</v>
      </c>
      <c r="C833" s="38" t="s">
        <v>923</v>
      </c>
      <c r="D833" s="38">
        <v>4.6714399999999996</v>
      </c>
      <c r="E833" s="38">
        <v>5.3149100000000002</v>
      </c>
      <c r="F833" s="38">
        <v>6</v>
      </c>
      <c r="G833" s="38">
        <v>6</v>
      </c>
      <c r="H833" s="38">
        <v>64.935059999999993</v>
      </c>
      <c r="I833" s="38">
        <v>5.5509300000000001</v>
      </c>
      <c r="J833" s="38">
        <v>5.5509300000000001</v>
      </c>
      <c r="K833" s="38">
        <v>5.5509300000000001</v>
      </c>
      <c r="L833" s="38">
        <v>5.5509300000000001</v>
      </c>
      <c r="M833" s="38">
        <v>41.350790000000003</v>
      </c>
      <c r="N833" s="38">
        <v>5.5509300000000001</v>
      </c>
      <c r="O833" s="38">
        <v>5.5509300000000001</v>
      </c>
      <c r="P833" s="38">
        <v>4.6714399999999996</v>
      </c>
      <c r="R833" s="38">
        <v>6</v>
      </c>
      <c r="S833" s="38">
        <v>4.6714399999999996</v>
      </c>
      <c r="V833" s="38">
        <v>6</v>
      </c>
    </row>
    <row r="834" spans="1:23" x14ac:dyDescent="0.35">
      <c r="A834" s="38" t="s">
        <v>2204</v>
      </c>
      <c r="B834" s="38" t="s">
        <v>2205</v>
      </c>
      <c r="C834" s="38" t="s">
        <v>923</v>
      </c>
      <c r="D834" s="38">
        <v>31.142949999999999</v>
      </c>
      <c r="E834" s="38">
        <v>35.432720000000003</v>
      </c>
      <c r="F834" s="38">
        <v>40</v>
      </c>
      <c r="G834" s="38">
        <v>40</v>
      </c>
      <c r="H834" s="38">
        <v>432.90042999999997</v>
      </c>
      <c r="I834" s="38">
        <v>37.0062</v>
      </c>
      <c r="J834" s="38">
        <v>37.0062</v>
      </c>
      <c r="K834" s="38">
        <v>37.0062</v>
      </c>
      <c r="L834" s="38">
        <v>37.0062</v>
      </c>
      <c r="M834" s="38">
        <v>275.67194999999998</v>
      </c>
      <c r="N834" s="38">
        <v>37.0062</v>
      </c>
      <c r="O834" s="38">
        <v>37.0062</v>
      </c>
      <c r="P834" s="38">
        <v>31.142949999999999</v>
      </c>
      <c r="R834" s="38">
        <v>40</v>
      </c>
      <c r="S834" s="38">
        <v>31.142949999999999</v>
      </c>
      <c r="V834" s="38">
        <v>40</v>
      </c>
    </row>
    <row r="835" spans="1:23" x14ac:dyDescent="0.35">
      <c r="A835" s="38" t="s">
        <v>2206</v>
      </c>
      <c r="B835" s="38" t="s">
        <v>2207</v>
      </c>
      <c r="C835" s="38" t="s">
        <v>913</v>
      </c>
      <c r="D835" s="38">
        <v>104.32886999999999</v>
      </c>
      <c r="F835" s="38">
        <v>134</v>
      </c>
      <c r="G835" s="38">
        <v>134</v>
      </c>
      <c r="I835" s="38">
        <v>123.97077</v>
      </c>
      <c r="K835" s="38">
        <v>123.97077</v>
      </c>
      <c r="N835" s="38">
        <v>123.97077</v>
      </c>
      <c r="O835" s="38">
        <v>123.97077</v>
      </c>
      <c r="P835" s="38">
        <v>104.32886999999999</v>
      </c>
      <c r="Q835" s="38">
        <v>123.97077</v>
      </c>
      <c r="R835" s="38">
        <v>134</v>
      </c>
      <c r="S835" s="38">
        <v>104.32886999999999</v>
      </c>
      <c r="T835" s="38">
        <v>123.97077</v>
      </c>
      <c r="U835" s="38">
        <v>123.97077</v>
      </c>
      <c r="V835" s="38">
        <v>134</v>
      </c>
      <c r="W835" s="38">
        <v>118.69962</v>
      </c>
    </row>
    <row r="836" spans="1:23" x14ac:dyDescent="0.35">
      <c r="A836" s="38" t="s">
        <v>2208</v>
      </c>
      <c r="B836" s="38" t="s">
        <v>2209</v>
      </c>
      <c r="C836" s="38" t="s">
        <v>936</v>
      </c>
      <c r="D836" s="38">
        <v>163.71439000000001</v>
      </c>
      <c r="E836" s="38">
        <v>186.26517000000001</v>
      </c>
      <c r="F836" s="38">
        <v>189.76015000000001</v>
      </c>
      <c r="G836" s="38">
        <v>210.27475999999999</v>
      </c>
      <c r="I836" s="38">
        <v>194.53674000000001</v>
      </c>
      <c r="J836" s="38">
        <v>194.53674000000001</v>
      </c>
      <c r="K836" s="38">
        <v>194.53674000000001</v>
      </c>
      <c r="L836" s="38">
        <v>194.53674000000001</v>
      </c>
      <c r="N836" s="38">
        <v>194.53674000000001</v>
      </c>
      <c r="O836" s="38">
        <v>194.53674000000001</v>
      </c>
      <c r="P836" s="38">
        <v>163.71439000000001</v>
      </c>
      <c r="R836" s="38">
        <v>189.76015000000001</v>
      </c>
      <c r="S836" s="38">
        <v>163.71439000000001</v>
      </c>
      <c r="V836" s="38">
        <v>189.76015000000001</v>
      </c>
      <c r="W836" s="38">
        <v>186.26517000000001</v>
      </c>
    </row>
    <row r="837" spans="1:23" x14ac:dyDescent="0.35">
      <c r="A837" s="38" t="s">
        <v>2210</v>
      </c>
      <c r="B837" s="38" t="s">
        <v>2211</v>
      </c>
      <c r="C837" s="38" t="s">
        <v>913</v>
      </c>
      <c r="D837" s="38">
        <v>100449.44041</v>
      </c>
      <c r="F837" s="38">
        <v>93600.758189999993</v>
      </c>
      <c r="G837" s="38">
        <v>129017.26128000001</v>
      </c>
      <c r="I837" s="38">
        <v>119360.95959</v>
      </c>
      <c r="K837" s="38">
        <v>119360.95959</v>
      </c>
      <c r="N837" s="38">
        <v>119360.95959</v>
      </c>
      <c r="O837" s="38">
        <v>119360.95959</v>
      </c>
      <c r="P837" s="38">
        <v>100449.44041</v>
      </c>
      <c r="Q837" s="38">
        <v>119360.95959</v>
      </c>
      <c r="R837" s="38">
        <v>93600.758189999993</v>
      </c>
      <c r="S837" s="38">
        <v>100449.44041</v>
      </c>
      <c r="T837" s="38">
        <v>119360.95959</v>
      </c>
      <c r="V837" s="38">
        <v>93600.758189999993</v>
      </c>
      <c r="W837" s="38">
        <v>114285.81918999999</v>
      </c>
    </row>
    <row r="838" spans="1:23" x14ac:dyDescent="0.35">
      <c r="A838" s="38" t="s">
        <v>2212</v>
      </c>
      <c r="B838" s="38" t="s">
        <v>2213</v>
      </c>
      <c r="C838" s="38" t="s">
        <v>913</v>
      </c>
      <c r="D838" s="38">
        <v>342.57240999999999</v>
      </c>
      <c r="E838" s="38">
        <v>389.75993999999997</v>
      </c>
      <c r="F838" s="38">
        <v>440</v>
      </c>
      <c r="G838" s="38">
        <v>440</v>
      </c>
      <c r="H838" s="38">
        <v>4761.9047600000004</v>
      </c>
      <c r="I838" s="38">
        <v>407.06817999999998</v>
      </c>
      <c r="J838" s="38">
        <v>407.06817999999998</v>
      </c>
      <c r="K838" s="38">
        <v>407.06817999999998</v>
      </c>
      <c r="L838" s="38">
        <v>407.06817999999998</v>
      </c>
      <c r="M838" s="38">
        <v>3032.3914500000001</v>
      </c>
      <c r="N838" s="38">
        <v>407.06817999999998</v>
      </c>
      <c r="O838" s="38">
        <v>407.06817999999998</v>
      </c>
      <c r="P838" s="38">
        <v>342.57240999999999</v>
      </c>
      <c r="Q838" s="38">
        <v>407.06817999999998</v>
      </c>
      <c r="R838" s="38">
        <v>440</v>
      </c>
      <c r="S838" s="38">
        <v>342.57240999999999</v>
      </c>
      <c r="T838" s="38">
        <v>407.06817999999998</v>
      </c>
      <c r="U838" s="38">
        <v>407.06817999999998</v>
      </c>
      <c r="V838" s="38">
        <v>440</v>
      </c>
      <c r="W838" s="38">
        <v>389.75993999999997</v>
      </c>
    </row>
    <row r="839" spans="1:23" x14ac:dyDescent="0.35">
      <c r="A839" s="38" t="s">
        <v>2214</v>
      </c>
      <c r="B839" s="38" t="s">
        <v>2215</v>
      </c>
      <c r="C839" s="38" t="s">
        <v>913</v>
      </c>
      <c r="D839" s="38">
        <v>201.33914999999999</v>
      </c>
      <c r="E839" s="38">
        <v>229.07255000000001</v>
      </c>
      <c r="F839" s="38">
        <v>258.60000000000002</v>
      </c>
      <c r="G839" s="38">
        <v>258.60000000000002</v>
      </c>
      <c r="H839" s="38">
        <v>2798.7013000000002</v>
      </c>
      <c r="I839" s="38">
        <v>239.24507</v>
      </c>
      <c r="J839" s="38">
        <v>239.24507</v>
      </c>
      <c r="K839" s="38">
        <v>239.24507</v>
      </c>
      <c r="L839" s="38">
        <v>239.24507</v>
      </c>
      <c r="M839" s="38">
        <v>1782.2191600000001</v>
      </c>
      <c r="N839" s="38">
        <v>239.24507</v>
      </c>
      <c r="O839" s="38">
        <v>239.24507</v>
      </c>
      <c r="P839" s="38">
        <v>201.33914999999999</v>
      </c>
      <c r="Q839" s="38">
        <v>239.24507</v>
      </c>
      <c r="R839" s="38">
        <v>258.60000000000002</v>
      </c>
      <c r="S839" s="38">
        <v>201.33914999999999</v>
      </c>
      <c r="T839" s="38">
        <v>239.24507</v>
      </c>
      <c r="U839" s="38">
        <v>239.24507</v>
      </c>
      <c r="V839" s="38">
        <v>258.60000000000002</v>
      </c>
      <c r="W839" s="38">
        <v>229.07255000000001</v>
      </c>
    </row>
    <row r="840" spans="1:23" x14ac:dyDescent="0.35">
      <c r="A840" s="38" t="s">
        <v>2216</v>
      </c>
      <c r="B840" s="38" t="s">
        <v>2217</v>
      </c>
      <c r="C840" s="38" t="s">
        <v>913</v>
      </c>
      <c r="D840" s="38">
        <v>46.410780000000003</v>
      </c>
      <c r="E840" s="38">
        <v>52.803609999999999</v>
      </c>
      <c r="F840" s="38">
        <v>59.61</v>
      </c>
      <c r="G840" s="38">
        <v>59.61</v>
      </c>
      <c r="H840" s="38">
        <v>645.12986999999998</v>
      </c>
      <c r="I840" s="38">
        <v>55.148490000000002</v>
      </c>
      <c r="J840" s="38">
        <v>55.148490000000002</v>
      </c>
      <c r="K840" s="38">
        <v>55.148490000000002</v>
      </c>
      <c r="L840" s="38">
        <v>55.148490000000002</v>
      </c>
      <c r="M840" s="38">
        <v>410.82011999999997</v>
      </c>
      <c r="N840" s="38">
        <v>55.148490000000002</v>
      </c>
      <c r="O840" s="38">
        <v>55.148490000000002</v>
      </c>
      <c r="P840" s="38">
        <v>46.410780000000003</v>
      </c>
      <c r="Q840" s="38">
        <v>55.148490000000002</v>
      </c>
      <c r="R840" s="38">
        <v>59.61</v>
      </c>
      <c r="S840" s="38">
        <v>46.410780000000003</v>
      </c>
      <c r="T840" s="38">
        <v>55.148490000000002</v>
      </c>
      <c r="U840" s="38">
        <v>55.148490000000002</v>
      </c>
      <c r="V840" s="38">
        <v>59.61</v>
      </c>
      <c r="W840" s="38">
        <v>52.803609999999999</v>
      </c>
    </row>
    <row r="841" spans="1:23" x14ac:dyDescent="0.35">
      <c r="A841" s="38" t="s">
        <v>2218</v>
      </c>
      <c r="B841" s="38" t="s">
        <v>2219</v>
      </c>
      <c r="C841" s="38" t="s">
        <v>913</v>
      </c>
      <c r="D841" s="38">
        <v>241.10869</v>
      </c>
      <c r="E841" s="38">
        <v>274.32013000000001</v>
      </c>
      <c r="F841" s="38">
        <v>309.68</v>
      </c>
      <c r="G841" s="38">
        <v>309.68</v>
      </c>
      <c r="H841" s="38">
        <v>3351.5151500000002</v>
      </c>
      <c r="I841" s="38">
        <v>286.50198999999998</v>
      </c>
      <c r="J841" s="38">
        <v>286.50198999999998</v>
      </c>
      <c r="K841" s="38">
        <v>286.50198999999998</v>
      </c>
      <c r="L841" s="38">
        <v>286.50198999999998</v>
      </c>
      <c r="M841" s="38">
        <v>2134.2522399999998</v>
      </c>
      <c r="N841" s="38">
        <v>286.50198999999998</v>
      </c>
      <c r="O841" s="38">
        <v>286.50198999999998</v>
      </c>
      <c r="P841" s="38">
        <v>241.10869</v>
      </c>
      <c r="Q841" s="38">
        <v>286.50198999999998</v>
      </c>
      <c r="R841" s="38">
        <v>309.68</v>
      </c>
      <c r="S841" s="38">
        <v>241.10869</v>
      </c>
      <c r="T841" s="38">
        <v>286.50198999999998</v>
      </c>
      <c r="U841" s="38">
        <v>286.50198999999998</v>
      </c>
      <c r="V841" s="38">
        <v>309.68</v>
      </c>
      <c r="W841" s="38">
        <v>274.32013000000001</v>
      </c>
    </row>
    <row r="842" spans="1:23" x14ac:dyDescent="0.35">
      <c r="A842" s="38" t="s">
        <v>2220</v>
      </c>
      <c r="B842" s="38" t="s">
        <v>2221</v>
      </c>
      <c r="C842" s="38" t="s">
        <v>913</v>
      </c>
      <c r="D842" s="38">
        <v>190.19775999999999</v>
      </c>
      <c r="E842" s="38">
        <v>216.39649</v>
      </c>
      <c r="F842" s="38">
        <v>244.29</v>
      </c>
      <c r="G842" s="38">
        <v>244.29</v>
      </c>
      <c r="H842" s="38">
        <v>2643.8311699999999</v>
      </c>
      <c r="I842" s="38">
        <v>226.00611000000001</v>
      </c>
      <c r="J842" s="38">
        <v>226.00611000000001</v>
      </c>
      <c r="K842" s="38">
        <v>226.00611000000001</v>
      </c>
      <c r="L842" s="38">
        <v>226.00611000000001</v>
      </c>
      <c r="M842" s="38">
        <v>1683.59752</v>
      </c>
      <c r="N842" s="38">
        <v>226.00611000000001</v>
      </c>
      <c r="O842" s="38">
        <v>226.00611000000001</v>
      </c>
      <c r="P842" s="38">
        <v>190.19775999999999</v>
      </c>
      <c r="Q842" s="38">
        <v>226.00611000000001</v>
      </c>
      <c r="R842" s="38">
        <v>244.29</v>
      </c>
      <c r="S842" s="38">
        <v>190.19775999999999</v>
      </c>
      <c r="T842" s="38">
        <v>226.00611000000001</v>
      </c>
      <c r="U842" s="38">
        <v>226.00611000000001</v>
      </c>
      <c r="V842" s="38">
        <v>244.29</v>
      </c>
      <c r="W842" s="38">
        <v>216.39649</v>
      </c>
    </row>
    <row r="843" spans="1:23" x14ac:dyDescent="0.35">
      <c r="A843" s="38" t="s">
        <v>2222</v>
      </c>
      <c r="B843" s="38" t="s">
        <v>2223</v>
      </c>
      <c r="C843" s="38" t="s">
        <v>913</v>
      </c>
      <c r="D843" s="38">
        <v>288.67953999999997</v>
      </c>
      <c r="E843" s="38">
        <v>328.44362000000001</v>
      </c>
      <c r="F843" s="38">
        <v>370.78</v>
      </c>
      <c r="G843" s="38">
        <v>370.78</v>
      </c>
      <c r="H843" s="38">
        <v>4012.7705599999999</v>
      </c>
      <c r="I843" s="38">
        <v>343.02895999999998</v>
      </c>
      <c r="J843" s="38">
        <v>343.02895999999998</v>
      </c>
      <c r="K843" s="38">
        <v>343.02895999999998</v>
      </c>
      <c r="L843" s="38">
        <v>343.02895999999998</v>
      </c>
      <c r="M843" s="38">
        <v>2555.34114</v>
      </c>
      <c r="N843" s="38">
        <v>343.02895999999998</v>
      </c>
      <c r="O843" s="38">
        <v>343.02895999999998</v>
      </c>
      <c r="P843" s="38">
        <v>288.67953999999997</v>
      </c>
      <c r="Q843" s="38">
        <v>343.02895999999998</v>
      </c>
      <c r="R843" s="38">
        <v>370.78</v>
      </c>
      <c r="S843" s="38">
        <v>288.67953999999997</v>
      </c>
      <c r="T843" s="38">
        <v>343.02895999999998</v>
      </c>
      <c r="U843" s="38">
        <v>343.02895999999998</v>
      </c>
      <c r="V843" s="38">
        <v>370.78</v>
      </c>
      <c r="W843" s="38">
        <v>328.44362000000001</v>
      </c>
    </row>
    <row r="844" spans="1:23" x14ac:dyDescent="0.35">
      <c r="A844" s="38" t="s">
        <v>2224</v>
      </c>
      <c r="B844" s="38" t="s">
        <v>2225</v>
      </c>
      <c r="C844" s="38" t="s">
        <v>913</v>
      </c>
      <c r="D844" s="38">
        <v>308.41638</v>
      </c>
      <c r="E844" s="38">
        <v>350.89911000000001</v>
      </c>
      <c r="F844" s="38">
        <v>396.13</v>
      </c>
      <c r="G844" s="38">
        <v>396.13</v>
      </c>
      <c r="H844" s="38">
        <v>4287.1212100000002</v>
      </c>
      <c r="I844" s="38">
        <v>366.48164000000003</v>
      </c>
      <c r="J844" s="38">
        <v>366.48164000000003</v>
      </c>
      <c r="K844" s="38">
        <v>366.48164000000003</v>
      </c>
      <c r="L844" s="38">
        <v>366.48164000000003</v>
      </c>
      <c r="M844" s="38">
        <v>2730.0482400000001</v>
      </c>
      <c r="N844" s="38">
        <v>366.48164000000003</v>
      </c>
      <c r="O844" s="38">
        <v>366.48164000000003</v>
      </c>
      <c r="P844" s="38">
        <v>308.41638</v>
      </c>
      <c r="Q844" s="38">
        <v>366.48164000000003</v>
      </c>
      <c r="R844" s="38">
        <v>396.13</v>
      </c>
      <c r="S844" s="38">
        <v>308.41638</v>
      </c>
      <c r="T844" s="38">
        <v>366.48164000000003</v>
      </c>
      <c r="U844" s="38">
        <v>366.48164000000003</v>
      </c>
      <c r="V844" s="38">
        <v>396.13</v>
      </c>
      <c r="W844" s="38">
        <v>350.89911000000001</v>
      </c>
    </row>
    <row r="845" spans="1:23" x14ac:dyDescent="0.35">
      <c r="A845" s="38" t="s">
        <v>2226</v>
      </c>
      <c r="B845" s="38" t="s">
        <v>2227</v>
      </c>
      <c r="C845" s="38" t="s">
        <v>913</v>
      </c>
      <c r="D845" s="38">
        <v>94.65898</v>
      </c>
      <c r="E845" s="38">
        <v>107.69776</v>
      </c>
      <c r="F845" s="38">
        <v>121.58</v>
      </c>
      <c r="G845" s="38">
        <v>121.58</v>
      </c>
      <c r="H845" s="38">
        <v>1315.80087</v>
      </c>
      <c r="I845" s="38">
        <v>112.48034</v>
      </c>
      <c r="J845" s="38">
        <v>112.48034</v>
      </c>
      <c r="K845" s="38">
        <v>112.48034</v>
      </c>
      <c r="L845" s="38">
        <v>112.48034</v>
      </c>
      <c r="M845" s="38">
        <v>837.90489000000002</v>
      </c>
      <c r="N845" s="38">
        <v>112.48034</v>
      </c>
      <c r="O845" s="38">
        <v>112.48034</v>
      </c>
      <c r="P845" s="38">
        <v>94.65898</v>
      </c>
      <c r="Q845" s="38">
        <v>112.48034</v>
      </c>
      <c r="R845" s="38">
        <v>121.58</v>
      </c>
      <c r="S845" s="38">
        <v>94.65898</v>
      </c>
      <c r="T845" s="38">
        <v>112.48034</v>
      </c>
      <c r="U845" s="38">
        <v>112.48034</v>
      </c>
      <c r="V845" s="38">
        <v>121.58</v>
      </c>
      <c r="W845" s="38">
        <v>107.69776</v>
      </c>
    </row>
    <row r="846" spans="1:23" x14ac:dyDescent="0.35">
      <c r="A846" s="38" t="s">
        <v>2228</v>
      </c>
      <c r="B846" s="38" t="s">
        <v>2229</v>
      </c>
      <c r="C846" s="38" t="s">
        <v>913</v>
      </c>
      <c r="D846" s="38">
        <v>218.12519</v>
      </c>
      <c r="E846" s="38">
        <v>248.17079000000001</v>
      </c>
      <c r="F846" s="38">
        <v>280.16000000000003</v>
      </c>
      <c r="G846" s="38">
        <v>280.16000000000003</v>
      </c>
      <c r="H846" s="38">
        <v>3032.0346300000001</v>
      </c>
      <c r="I846" s="38">
        <v>259.19141000000002</v>
      </c>
      <c r="J846" s="38">
        <v>259.19141000000002</v>
      </c>
      <c r="K846" s="38">
        <v>259.19141000000002</v>
      </c>
      <c r="L846" s="38">
        <v>259.19141000000002</v>
      </c>
      <c r="M846" s="38">
        <v>1930.8063400000001</v>
      </c>
      <c r="N846" s="38">
        <v>259.19141000000002</v>
      </c>
      <c r="O846" s="38">
        <v>259.19141000000002</v>
      </c>
      <c r="P846" s="38">
        <v>218.12519</v>
      </c>
      <c r="Q846" s="38">
        <v>259.19141000000002</v>
      </c>
      <c r="R846" s="38">
        <v>280.16000000000003</v>
      </c>
      <c r="S846" s="38">
        <v>218.12519</v>
      </c>
      <c r="T846" s="38">
        <v>259.19141000000002</v>
      </c>
      <c r="U846" s="38">
        <v>259.19141000000002</v>
      </c>
      <c r="V846" s="38">
        <v>280.16000000000003</v>
      </c>
      <c r="W846" s="38">
        <v>248.17079000000001</v>
      </c>
    </row>
    <row r="847" spans="1:23" x14ac:dyDescent="0.35">
      <c r="A847" s="38" t="s">
        <v>2230</v>
      </c>
      <c r="B847" s="38" t="s">
        <v>2231</v>
      </c>
      <c r="C847" s="38" t="s">
        <v>913</v>
      </c>
      <c r="D847" s="38">
        <v>4.6792299999999996</v>
      </c>
      <c r="E847" s="38">
        <v>5.3237699999999997</v>
      </c>
      <c r="F847" s="38">
        <v>6.01</v>
      </c>
      <c r="G847" s="38">
        <v>6.01</v>
      </c>
      <c r="H847" s="38">
        <v>65.043289999999999</v>
      </c>
      <c r="I847" s="38">
        <v>5.5601799999999999</v>
      </c>
      <c r="J847" s="38">
        <v>5.5601799999999999</v>
      </c>
      <c r="K847" s="38">
        <v>5.5601799999999999</v>
      </c>
      <c r="L847" s="38">
        <v>5.5601799999999999</v>
      </c>
      <c r="M847" s="38">
        <v>41.419710000000002</v>
      </c>
      <c r="N847" s="38">
        <v>5.5601799999999999</v>
      </c>
      <c r="O847" s="38">
        <v>5.5601799999999999</v>
      </c>
      <c r="P847" s="38">
        <v>4.6792299999999996</v>
      </c>
      <c r="Q847" s="38">
        <v>5.5601799999999999</v>
      </c>
      <c r="R847" s="38">
        <v>6.01</v>
      </c>
      <c r="S847" s="38">
        <v>4.6792299999999996</v>
      </c>
      <c r="T847" s="38">
        <v>5.5601799999999999</v>
      </c>
      <c r="U847" s="38">
        <v>5.5601799999999999</v>
      </c>
      <c r="V847" s="38">
        <v>6.01</v>
      </c>
      <c r="W847" s="38">
        <v>5.3237699999999997</v>
      </c>
    </row>
    <row r="848" spans="1:23" x14ac:dyDescent="0.35">
      <c r="A848" s="38" t="s">
        <v>2232</v>
      </c>
      <c r="B848" s="38" t="s">
        <v>2233</v>
      </c>
      <c r="C848" s="38" t="s">
        <v>913</v>
      </c>
      <c r="D848" s="38">
        <v>117.25319</v>
      </c>
      <c r="E848" s="38">
        <v>133.4042</v>
      </c>
      <c r="F848" s="38">
        <v>150.6</v>
      </c>
      <c r="G848" s="38">
        <v>150.6</v>
      </c>
      <c r="H848" s="38">
        <v>1629.87013</v>
      </c>
      <c r="I848" s="38">
        <v>139.32834</v>
      </c>
      <c r="J848" s="38">
        <v>139.32834</v>
      </c>
      <c r="K848" s="38">
        <v>139.32834</v>
      </c>
      <c r="L848" s="38">
        <v>139.32834</v>
      </c>
      <c r="M848" s="38">
        <v>1037.90489</v>
      </c>
      <c r="N848" s="38">
        <v>139.32834</v>
      </c>
      <c r="O848" s="38">
        <v>139.32834</v>
      </c>
      <c r="P848" s="38">
        <v>117.25319</v>
      </c>
      <c r="Q848" s="38">
        <v>139.32834</v>
      </c>
      <c r="R848" s="38">
        <v>150.6</v>
      </c>
      <c r="S848" s="38">
        <v>117.25319</v>
      </c>
      <c r="T848" s="38">
        <v>139.32834</v>
      </c>
      <c r="U848" s="38">
        <v>139.32834</v>
      </c>
      <c r="V848" s="38">
        <v>150.6</v>
      </c>
      <c r="W848" s="38">
        <v>133.4042</v>
      </c>
    </row>
    <row r="849" spans="1:23" x14ac:dyDescent="0.35">
      <c r="A849" s="38" t="s">
        <v>2234</v>
      </c>
      <c r="B849" s="38" t="s">
        <v>2235</v>
      </c>
      <c r="C849" s="38" t="s">
        <v>913</v>
      </c>
      <c r="D849" s="38">
        <v>59.085949999999997</v>
      </c>
      <c r="E849" s="38">
        <v>67.224729999999994</v>
      </c>
      <c r="F849" s="38">
        <v>75.89</v>
      </c>
      <c r="G849" s="38">
        <v>75.89</v>
      </c>
      <c r="H849" s="38">
        <v>821.32034999999996</v>
      </c>
      <c r="I849" s="38">
        <v>70.210009999999997</v>
      </c>
      <c r="J849" s="38">
        <v>70.210009999999997</v>
      </c>
      <c r="K849" s="38">
        <v>70.210009999999997</v>
      </c>
      <c r="L849" s="38">
        <v>70.210009999999997</v>
      </c>
      <c r="M849" s="38">
        <v>523.01860999999997</v>
      </c>
      <c r="N849" s="38">
        <v>70.210009999999997</v>
      </c>
      <c r="O849" s="38">
        <v>70.210009999999997</v>
      </c>
      <c r="P849" s="38">
        <v>59.085949999999997</v>
      </c>
      <c r="Q849" s="38">
        <v>70.210009999999997</v>
      </c>
      <c r="R849" s="38">
        <v>75.89</v>
      </c>
      <c r="S849" s="38">
        <v>59.085949999999997</v>
      </c>
      <c r="T849" s="38">
        <v>70.210009999999997</v>
      </c>
      <c r="U849" s="38">
        <v>70.210009999999997</v>
      </c>
      <c r="V849" s="38">
        <v>75.89</v>
      </c>
      <c r="W849" s="38">
        <v>67.224729999999994</v>
      </c>
    </row>
    <row r="850" spans="1:23" x14ac:dyDescent="0.35">
      <c r="A850" s="38" t="s">
        <v>2236</v>
      </c>
      <c r="B850" s="38" t="s">
        <v>2237</v>
      </c>
      <c r="C850" s="38" t="s">
        <v>913</v>
      </c>
      <c r="D850" s="38">
        <v>17.323260000000001</v>
      </c>
      <c r="E850" s="38">
        <v>19.70945</v>
      </c>
      <c r="F850" s="38">
        <v>22.25</v>
      </c>
      <c r="G850" s="38">
        <v>22.25</v>
      </c>
      <c r="H850" s="38">
        <v>240.80087</v>
      </c>
      <c r="I850" s="38">
        <v>20.584700000000002</v>
      </c>
      <c r="J850" s="38">
        <v>20.584700000000002</v>
      </c>
      <c r="K850" s="38">
        <v>20.584700000000002</v>
      </c>
      <c r="L850" s="38">
        <v>20.584700000000002</v>
      </c>
      <c r="M850" s="38">
        <v>153.34252000000001</v>
      </c>
      <c r="N850" s="38">
        <v>20.584700000000002</v>
      </c>
      <c r="O850" s="38">
        <v>20.584700000000002</v>
      </c>
      <c r="P850" s="38">
        <v>17.323260000000001</v>
      </c>
      <c r="Q850" s="38">
        <v>20.584700000000002</v>
      </c>
      <c r="R850" s="38">
        <v>22.25</v>
      </c>
      <c r="S850" s="38">
        <v>17.323260000000001</v>
      </c>
      <c r="T850" s="38">
        <v>20.584700000000002</v>
      </c>
      <c r="U850" s="38">
        <v>20.584700000000002</v>
      </c>
      <c r="V850" s="38">
        <v>22.25</v>
      </c>
      <c r="W850" s="38">
        <v>19.70945</v>
      </c>
    </row>
    <row r="851" spans="1:23" x14ac:dyDescent="0.35">
      <c r="A851" s="38" t="s">
        <v>2238</v>
      </c>
      <c r="B851" s="38" t="s">
        <v>2239</v>
      </c>
      <c r="C851" s="38" t="s">
        <v>1110</v>
      </c>
      <c r="D851" s="38">
        <v>604.22765000000004</v>
      </c>
      <c r="E851" s="38">
        <v>687.45681999999999</v>
      </c>
      <c r="F851" s="38">
        <v>776.07</v>
      </c>
      <c r="G851" s="38">
        <v>776.07</v>
      </c>
      <c r="H851" s="38">
        <v>8399.0259700000006</v>
      </c>
      <c r="I851" s="38">
        <v>717.98500999999999</v>
      </c>
      <c r="J851" s="38">
        <v>717.98500999999999</v>
      </c>
      <c r="K851" s="38">
        <v>717.98500999999999</v>
      </c>
      <c r="L851" s="38">
        <v>717.98500999999999</v>
      </c>
      <c r="M851" s="38">
        <v>5348.5182599999998</v>
      </c>
      <c r="N851" s="38">
        <v>717.98500999999999</v>
      </c>
      <c r="O851" s="38">
        <v>717.98500999999999</v>
      </c>
      <c r="P851" s="38">
        <v>604.22765000000004</v>
      </c>
      <c r="Q851" s="38">
        <v>717.98500999999999</v>
      </c>
      <c r="R851" s="38">
        <v>776.07</v>
      </c>
      <c r="S851" s="38">
        <v>604.22765000000004</v>
      </c>
      <c r="T851" s="38">
        <v>717.98500999999999</v>
      </c>
      <c r="U851" s="38">
        <v>717.98500999999999</v>
      </c>
      <c r="V851" s="38">
        <v>776.07</v>
      </c>
      <c r="W851" s="38">
        <v>687.45681999999999</v>
      </c>
    </row>
    <row r="852" spans="1:23" x14ac:dyDescent="0.35">
      <c r="A852" s="38" t="s">
        <v>2240</v>
      </c>
      <c r="B852" s="38" t="s">
        <v>2241</v>
      </c>
      <c r="C852" s="38" t="s">
        <v>910</v>
      </c>
      <c r="D852" s="38">
        <v>186.37495999999999</v>
      </c>
      <c r="E852" s="38">
        <v>212.04713000000001</v>
      </c>
      <c r="F852" s="38">
        <v>239.38</v>
      </c>
      <c r="G852" s="38">
        <v>239.38</v>
      </c>
      <c r="H852" s="38">
        <v>2590.6926400000002</v>
      </c>
      <c r="I852" s="38">
        <v>221.46360000000001</v>
      </c>
      <c r="J852" s="38">
        <v>221.46360000000001</v>
      </c>
      <c r="K852" s="38">
        <v>221.46360000000001</v>
      </c>
      <c r="L852" s="38">
        <v>221.46360000000001</v>
      </c>
      <c r="M852" s="38">
        <v>1649.7587900000001</v>
      </c>
      <c r="N852" s="38">
        <v>221.46360000000001</v>
      </c>
      <c r="O852" s="38">
        <v>221.46360000000001</v>
      </c>
      <c r="P852" s="38">
        <v>186.37495999999999</v>
      </c>
      <c r="Q852" s="38">
        <v>221.46360000000001</v>
      </c>
      <c r="R852" s="38">
        <v>239.38</v>
      </c>
      <c r="S852" s="38">
        <v>186.37495999999999</v>
      </c>
      <c r="T852" s="38">
        <v>221.46360000000001</v>
      </c>
      <c r="U852" s="38">
        <v>221.46360000000001</v>
      </c>
      <c r="V852" s="38">
        <v>239.38</v>
      </c>
      <c r="W852" s="38">
        <v>212.04713000000001</v>
      </c>
    </row>
    <row r="853" spans="1:23" x14ac:dyDescent="0.35">
      <c r="A853" s="38" t="s">
        <v>2242</v>
      </c>
      <c r="B853" s="38" t="s">
        <v>2243</v>
      </c>
      <c r="C853" s="38" t="s">
        <v>910</v>
      </c>
      <c r="D853" s="38">
        <v>96.395200000000003</v>
      </c>
      <c r="E853" s="38">
        <v>109.67313</v>
      </c>
      <c r="F853" s="38">
        <v>123.81</v>
      </c>
      <c r="G853" s="38">
        <v>123.81</v>
      </c>
      <c r="H853" s="38">
        <v>1339.93506</v>
      </c>
      <c r="I853" s="38">
        <v>114.54344</v>
      </c>
      <c r="J853" s="38">
        <v>114.54344</v>
      </c>
      <c r="K853" s="38">
        <v>114.54344</v>
      </c>
      <c r="L853" s="38">
        <v>114.54344</v>
      </c>
      <c r="M853" s="38">
        <v>853.27359999999999</v>
      </c>
      <c r="N853" s="38">
        <v>114.54344</v>
      </c>
      <c r="O853" s="38">
        <v>114.54344</v>
      </c>
      <c r="P853" s="38">
        <v>96.395200000000003</v>
      </c>
      <c r="Q853" s="38">
        <v>114.54344</v>
      </c>
      <c r="R853" s="38">
        <v>123.81</v>
      </c>
      <c r="S853" s="38">
        <v>96.395200000000003</v>
      </c>
      <c r="T853" s="38">
        <v>114.54344</v>
      </c>
      <c r="U853" s="38">
        <v>114.54344</v>
      </c>
      <c r="V853" s="38">
        <v>123.81</v>
      </c>
      <c r="W853" s="38">
        <v>109.67313</v>
      </c>
    </row>
    <row r="854" spans="1:23" x14ac:dyDescent="0.35">
      <c r="A854" s="38" t="s">
        <v>2244</v>
      </c>
      <c r="B854" s="38" t="s">
        <v>2245</v>
      </c>
      <c r="C854" s="38" t="s">
        <v>913</v>
      </c>
      <c r="D854" s="38">
        <v>189.48926</v>
      </c>
      <c r="E854" s="38">
        <v>215.59039999999999</v>
      </c>
      <c r="F854" s="38">
        <v>243.38</v>
      </c>
      <c r="G854" s="38">
        <v>243.38</v>
      </c>
      <c r="H854" s="38">
        <v>2633.9826800000001</v>
      </c>
      <c r="I854" s="38">
        <v>225.16421</v>
      </c>
      <c r="J854" s="38">
        <v>225.16421</v>
      </c>
      <c r="K854" s="38">
        <v>225.16421</v>
      </c>
      <c r="L854" s="38">
        <v>225.16421</v>
      </c>
      <c r="M854" s="38">
        <v>1677.3259800000001</v>
      </c>
      <c r="N854" s="38">
        <v>225.16421</v>
      </c>
      <c r="O854" s="38">
        <v>225.16421</v>
      </c>
      <c r="P854" s="38">
        <v>189.48926</v>
      </c>
      <c r="Q854" s="38">
        <v>225.16421</v>
      </c>
      <c r="R854" s="38">
        <v>243.38</v>
      </c>
      <c r="S854" s="38">
        <v>189.48926</v>
      </c>
      <c r="T854" s="38">
        <v>225.16421</v>
      </c>
      <c r="U854" s="38">
        <v>225.16421</v>
      </c>
      <c r="V854" s="38">
        <v>243.38</v>
      </c>
      <c r="W854" s="38">
        <v>215.59039999999999</v>
      </c>
    </row>
    <row r="855" spans="1:23" x14ac:dyDescent="0.35">
      <c r="A855" s="38" t="s">
        <v>2246</v>
      </c>
      <c r="B855" s="38" t="s">
        <v>2247</v>
      </c>
      <c r="C855" s="38" t="s">
        <v>916</v>
      </c>
      <c r="D855" s="38">
        <v>291.22086999999999</v>
      </c>
      <c r="F855" s="38">
        <v>374.04408999999998</v>
      </c>
      <c r="G855" s="38">
        <v>374.04408999999998</v>
      </c>
      <c r="H855" s="38">
        <v>4048.0962100000002</v>
      </c>
      <c r="I855" s="38">
        <v>346.04874999999998</v>
      </c>
      <c r="J855" s="38">
        <v>346.04874999999998</v>
      </c>
      <c r="K855" s="38">
        <v>346.04874999999998</v>
      </c>
      <c r="N855" s="38">
        <v>346.04874999999998</v>
      </c>
      <c r="O855" s="38">
        <v>346.04874999999998</v>
      </c>
      <c r="P855" s="38">
        <v>291.22086999999999</v>
      </c>
      <c r="R855" s="38">
        <v>374.04408999999998</v>
      </c>
      <c r="S855" s="38">
        <v>291.22086999999999</v>
      </c>
      <c r="U855" s="38">
        <v>346.04874999999998</v>
      </c>
      <c r="V855" s="38">
        <v>374.04408999999998</v>
      </c>
    </row>
    <row r="856" spans="1:23" x14ac:dyDescent="0.35">
      <c r="A856" s="38" t="s">
        <v>2248</v>
      </c>
      <c r="B856" s="38" t="s">
        <v>2249</v>
      </c>
      <c r="C856" s="38" t="s">
        <v>916</v>
      </c>
      <c r="D856" s="38">
        <v>264.49704000000003</v>
      </c>
      <c r="E856" s="38">
        <v>300.93011000000001</v>
      </c>
      <c r="F856" s="38">
        <v>339.72</v>
      </c>
      <c r="G856" s="38">
        <v>339.72</v>
      </c>
      <c r="H856" s="38">
        <v>3676.62338</v>
      </c>
      <c r="I856" s="38">
        <v>314.29363999999998</v>
      </c>
      <c r="J856" s="38">
        <v>314.29363999999998</v>
      </c>
      <c r="K856" s="38">
        <v>314.29363999999998</v>
      </c>
      <c r="L856" s="38">
        <v>314.29363999999998</v>
      </c>
      <c r="M856" s="38">
        <v>2341.2818699999998</v>
      </c>
      <c r="N856" s="38">
        <v>314.29363999999998</v>
      </c>
      <c r="O856" s="38">
        <v>314.29363999999998</v>
      </c>
      <c r="P856" s="38">
        <v>264.49704000000003</v>
      </c>
      <c r="R856" s="38">
        <v>339.72</v>
      </c>
      <c r="S856" s="38">
        <v>264.49704000000003</v>
      </c>
      <c r="U856" s="38">
        <v>314.29363999999998</v>
      </c>
      <c r="V856" s="38">
        <v>339.72</v>
      </c>
    </row>
    <row r="857" spans="1:23" x14ac:dyDescent="0.35">
      <c r="A857" s="38" t="s">
        <v>2250</v>
      </c>
      <c r="B857" s="38" t="s">
        <v>2251</v>
      </c>
      <c r="C857" s="38" t="s">
        <v>916</v>
      </c>
      <c r="D857" s="38">
        <v>14.792899999999999</v>
      </c>
      <c r="E857" s="38">
        <v>16.830539999999999</v>
      </c>
      <c r="F857" s="38">
        <v>19</v>
      </c>
      <c r="G857" s="38">
        <v>19</v>
      </c>
      <c r="H857" s="38">
        <v>205.62771000000001</v>
      </c>
      <c r="I857" s="38">
        <v>17.577940000000002</v>
      </c>
      <c r="J857" s="38">
        <v>17.577940000000002</v>
      </c>
      <c r="K857" s="38">
        <v>17.577940000000002</v>
      </c>
      <c r="L857" s="38">
        <v>17.577940000000002</v>
      </c>
      <c r="N857" s="38">
        <v>17.577940000000002</v>
      </c>
      <c r="O857" s="38">
        <v>17.577940000000002</v>
      </c>
      <c r="P857" s="38">
        <v>14.792899999999999</v>
      </c>
      <c r="R857" s="38">
        <v>19</v>
      </c>
      <c r="S857" s="38">
        <v>14.792899999999999</v>
      </c>
      <c r="U857" s="38">
        <v>17.577940000000002</v>
      </c>
      <c r="V857" s="38">
        <v>19</v>
      </c>
    </row>
    <row r="858" spans="1:23" x14ac:dyDescent="0.35">
      <c r="A858" s="38" t="s">
        <v>2252</v>
      </c>
      <c r="B858" s="38" t="s">
        <v>2253</v>
      </c>
      <c r="C858" s="38" t="s">
        <v>1110</v>
      </c>
      <c r="D858" s="38">
        <v>482.67674</v>
      </c>
      <c r="F858" s="38">
        <v>619.95000000000005</v>
      </c>
      <c r="G858" s="38">
        <v>619.95000000000005</v>
      </c>
      <c r="I858" s="38">
        <v>573.54981999999995</v>
      </c>
      <c r="K858" s="38">
        <v>573.54981999999995</v>
      </c>
      <c r="N858" s="38">
        <v>573.54981999999995</v>
      </c>
      <c r="O858" s="38">
        <v>573.54981999999995</v>
      </c>
      <c r="P858" s="38">
        <v>482.67674</v>
      </c>
      <c r="Q858" s="38">
        <v>573.54981999999995</v>
      </c>
      <c r="R858" s="38">
        <v>619.95000000000005</v>
      </c>
      <c r="S858" s="38">
        <v>482.67674</v>
      </c>
      <c r="T858" s="38">
        <v>573.54981999999995</v>
      </c>
      <c r="U858" s="38">
        <v>573.54981999999995</v>
      </c>
      <c r="V858" s="38">
        <v>619.95000000000005</v>
      </c>
      <c r="W858" s="38">
        <v>549.16290000000004</v>
      </c>
    </row>
    <row r="859" spans="1:23" x14ac:dyDescent="0.35">
      <c r="A859" s="38" t="s">
        <v>2254</v>
      </c>
      <c r="B859" s="38" t="s">
        <v>2255</v>
      </c>
      <c r="C859" s="38" t="s">
        <v>916</v>
      </c>
      <c r="D859" s="38">
        <v>564.35942999999997</v>
      </c>
      <c r="E859" s="38">
        <v>642.09694999999999</v>
      </c>
      <c r="F859" s="38">
        <v>106.99444</v>
      </c>
      <c r="G859" s="38">
        <v>724.86324999999999</v>
      </c>
      <c r="H859" s="38">
        <v>7844.8404</v>
      </c>
      <c r="I859" s="38">
        <v>670.61082999999996</v>
      </c>
      <c r="J859" s="38">
        <v>670.61082999999996</v>
      </c>
      <c r="K859" s="38">
        <v>670.61082999999996</v>
      </c>
      <c r="L859" s="38">
        <v>670.61082999999996</v>
      </c>
      <c r="M859" s="38">
        <v>4995.6116599999996</v>
      </c>
      <c r="N859" s="38">
        <v>670.61082999999996</v>
      </c>
      <c r="O859" s="38">
        <v>670.61082999999996</v>
      </c>
      <c r="P859" s="38">
        <v>564.35942999999997</v>
      </c>
      <c r="R859" s="38">
        <v>106.99444</v>
      </c>
      <c r="S859" s="38">
        <v>564.35942999999997</v>
      </c>
      <c r="V859" s="38">
        <v>106.99444</v>
      </c>
    </row>
    <row r="860" spans="1:23" x14ac:dyDescent="0.35">
      <c r="A860" s="38" t="s">
        <v>2256</v>
      </c>
      <c r="B860" s="38" t="s">
        <v>2257</v>
      </c>
      <c r="C860" s="38" t="s">
        <v>1651</v>
      </c>
      <c r="D860" s="38">
        <v>110.55746000000001</v>
      </c>
      <c r="E860" s="38">
        <v>125.78616</v>
      </c>
      <c r="F860" s="38">
        <v>142</v>
      </c>
      <c r="G860" s="38">
        <v>142</v>
      </c>
      <c r="H860" s="38">
        <v>1536.79654</v>
      </c>
      <c r="I860" s="38">
        <v>131.37200000000001</v>
      </c>
      <c r="J860" s="38">
        <v>131.37200000000001</v>
      </c>
      <c r="K860" s="38">
        <v>131.37200000000001</v>
      </c>
      <c r="L860" s="38">
        <v>131.37200000000001</v>
      </c>
      <c r="M860" s="38">
        <v>978.63541999999995</v>
      </c>
      <c r="N860" s="38">
        <v>131.37200000000001</v>
      </c>
      <c r="O860" s="38">
        <v>131.37200000000001</v>
      </c>
      <c r="P860" s="38">
        <v>110.55746000000001</v>
      </c>
      <c r="R860" s="38">
        <v>142</v>
      </c>
      <c r="S860" s="38">
        <v>110.55746000000001</v>
      </c>
      <c r="U860" s="38">
        <v>131.37200000000001</v>
      </c>
      <c r="V860" s="38">
        <v>142</v>
      </c>
    </row>
    <row r="861" spans="1:23" x14ac:dyDescent="0.35">
      <c r="A861" s="38" t="s">
        <v>2258</v>
      </c>
      <c r="B861" s="38" t="s">
        <v>2259</v>
      </c>
      <c r="C861" s="38" t="s">
        <v>916</v>
      </c>
      <c r="D861" s="38">
        <v>1759.57646</v>
      </c>
      <c r="F861" s="38">
        <v>2260</v>
      </c>
      <c r="G861" s="38">
        <v>2260</v>
      </c>
      <c r="H861" s="38">
        <v>24458.874449999999</v>
      </c>
      <c r="I861" s="38">
        <v>2090.8502199999998</v>
      </c>
      <c r="N861" s="38">
        <v>2090.8502199999998</v>
      </c>
      <c r="R861" s="38">
        <v>2260</v>
      </c>
      <c r="U861" s="38">
        <v>2090.8502199999998</v>
      </c>
      <c r="V861" s="38">
        <v>2260</v>
      </c>
    </row>
    <row r="862" spans="1:23" x14ac:dyDescent="0.35">
      <c r="A862" s="38" t="s">
        <v>2260</v>
      </c>
      <c r="B862" s="38" t="s">
        <v>2261</v>
      </c>
      <c r="C862" s="38" t="s">
        <v>1651</v>
      </c>
      <c r="D862" s="38">
        <v>229.67922999999999</v>
      </c>
      <c r="E862" s="38">
        <v>261.31632999999999</v>
      </c>
      <c r="F862" s="38">
        <v>295</v>
      </c>
      <c r="G862" s="38">
        <v>295</v>
      </c>
      <c r="H862" s="38">
        <v>3192.6406900000002</v>
      </c>
      <c r="I862" s="38">
        <v>272.92070999999999</v>
      </c>
      <c r="J862" s="38">
        <v>272.92070999999999</v>
      </c>
      <c r="K862" s="38">
        <v>272.92070999999999</v>
      </c>
      <c r="L862" s="38">
        <v>272.92070999999999</v>
      </c>
      <c r="M862" s="38">
        <v>2033.0806299999999</v>
      </c>
      <c r="N862" s="38">
        <v>272.92070999999999</v>
      </c>
      <c r="O862" s="38">
        <v>272.92070999999999</v>
      </c>
      <c r="P862" s="38">
        <v>229.67922999999999</v>
      </c>
      <c r="R862" s="38">
        <v>295</v>
      </c>
      <c r="S862" s="38">
        <v>229.67922999999999</v>
      </c>
      <c r="U862" s="38">
        <v>272.92070999999999</v>
      </c>
      <c r="V862" s="38">
        <v>295</v>
      </c>
    </row>
    <row r="863" spans="1:23" x14ac:dyDescent="0.35">
      <c r="A863" s="38" t="s">
        <v>2262</v>
      </c>
      <c r="B863" s="38" t="s">
        <v>2263</v>
      </c>
      <c r="C863" s="38" t="s">
        <v>1651</v>
      </c>
      <c r="D863" s="38">
        <v>89.535970000000006</v>
      </c>
      <c r="E863" s="38">
        <v>101.86908</v>
      </c>
      <c r="F863" s="38">
        <v>115</v>
      </c>
      <c r="G863" s="38">
        <v>115</v>
      </c>
      <c r="H863" s="38">
        <v>1244.5887399999999</v>
      </c>
      <c r="I863" s="38">
        <v>106.39282</v>
      </c>
      <c r="J863" s="38">
        <v>106.39282</v>
      </c>
      <c r="K863" s="38">
        <v>106.39282</v>
      </c>
      <c r="L863" s="38">
        <v>106.39282</v>
      </c>
      <c r="M863" s="38">
        <v>792.55686000000003</v>
      </c>
      <c r="N863" s="38">
        <v>106.39282</v>
      </c>
      <c r="O863" s="38">
        <v>106.39282</v>
      </c>
      <c r="P863" s="38">
        <v>89.535970000000006</v>
      </c>
      <c r="R863" s="38">
        <v>115</v>
      </c>
      <c r="S863" s="38">
        <v>89.535970000000006</v>
      </c>
      <c r="U863" s="38">
        <v>106.39282</v>
      </c>
      <c r="V863" s="38">
        <v>115</v>
      </c>
    </row>
    <row r="864" spans="1:23" x14ac:dyDescent="0.35">
      <c r="A864" s="38" t="s">
        <v>2264</v>
      </c>
      <c r="B864" s="38" t="s">
        <v>2265</v>
      </c>
      <c r="C864" s="38" t="s">
        <v>916</v>
      </c>
      <c r="D864" s="38">
        <v>2189.7228300000002</v>
      </c>
      <c r="E864" s="38">
        <v>2491.3455600000002</v>
      </c>
      <c r="F864" s="38">
        <v>415.14</v>
      </c>
      <c r="G864" s="38">
        <v>2812.48</v>
      </c>
      <c r="H864" s="38">
        <v>30438.095229999999</v>
      </c>
      <c r="I864" s="38">
        <v>2601.9798300000002</v>
      </c>
      <c r="J864" s="38">
        <v>2601.9798300000002</v>
      </c>
      <c r="K864" s="38">
        <v>2601.9798300000002</v>
      </c>
      <c r="L864" s="38">
        <v>2601.9798300000002</v>
      </c>
      <c r="M864" s="38">
        <v>19383.046180000001</v>
      </c>
      <c r="N864" s="38">
        <v>2601.9798300000002</v>
      </c>
      <c r="O864" s="38">
        <v>2601.9798300000002</v>
      </c>
      <c r="P864" s="38">
        <v>2189.7228300000002</v>
      </c>
      <c r="R864" s="38">
        <v>415.14</v>
      </c>
      <c r="S864" s="38">
        <v>2189.7228300000002</v>
      </c>
      <c r="U864" s="38">
        <v>2601.9798300000002</v>
      </c>
      <c r="V864" s="38">
        <v>415.14</v>
      </c>
    </row>
    <row r="865" spans="1:23" x14ac:dyDescent="0.35">
      <c r="A865" s="38" t="s">
        <v>2266</v>
      </c>
      <c r="B865" s="38" t="s">
        <v>2267</v>
      </c>
      <c r="C865" s="38" t="s">
        <v>913</v>
      </c>
      <c r="D865" s="38">
        <v>525.53722000000005</v>
      </c>
      <c r="E865" s="38">
        <v>597.92719</v>
      </c>
      <c r="F865" s="38">
        <v>675</v>
      </c>
      <c r="G865" s="38">
        <v>675</v>
      </c>
      <c r="H865" s="38">
        <v>7305.1948000000002</v>
      </c>
      <c r="I865" s="38">
        <v>624.4796</v>
      </c>
      <c r="J865" s="38">
        <v>624.4796</v>
      </c>
      <c r="K865" s="38">
        <v>624.4796</v>
      </c>
      <c r="L865" s="38">
        <v>624.4796</v>
      </c>
      <c r="M865" s="38">
        <v>4651.9641600000004</v>
      </c>
      <c r="N865" s="38">
        <v>624.4796</v>
      </c>
      <c r="P865" s="38">
        <v>525.53722000000005</v>
      </c>
      <c r="Q865" s="38">
        <v>624.4796</v>
      </c>
      <c r="R865" s="38">
        <v>675</v>
      </c>
      <c r="S865" s="38">
        <v>525.53722000000005</v>
      </c>
      <c r="T865" s="38">
        <v>624.4796</v>
      </c>
      <c r="U865" s="38">
        <v>624.4796</v>
      </c>
      <c r="V865" s="38">
        <v>675</v>
      </c>
    </row>
    <row r="866" spans="1:23" x14ac:dyDescent="0.35">
      <c r="A866" s="38" t="s">
        <v>2268</v>
      </c>
      <c r="B866" s="38" t="s">
        <v>2269</v>
      </c>
      <c r="C866" s="38" t="s">
        <v>913</v>
      </c>
      <c r="D866" s="38">
        <v>171.28620000000001</v>
      </c>
      <c r="E866" s="38">
        <v>194.87996999999999</v>
      </c>
      <c r="F866" s="38">
        <v>220</v>
      </c>
      <c r="G866" s="38">
        <v>220</v>
      </c>
      <c r="H866" s="38">
        <v>2380.9523800000002</v>
      </c>
      <c r="I866" s="38">
        <v>203.53408999999999</v>
      </c>
      <c r="J866" s="38">
        <v>203.53408999999999</v>
      </c>
      <c r="K866" s="38">
        <v>203.53408999999999</v>
      </c>
      <c r="L866" s="38">
        <v>203.53408999999999</v>
      </c>
      <c r="M866" s="38">
        <v>1516.1957299999999</v>
      </c>
      <c r="N866" s="38">
        <v>203.53408999999999</v>
      </c>
      <c r="P866" s="38">
        <v>171.28620000000001</v>
      </c>
      <c r="Q866" s="38">
        <v>203.53408999999999</v>
      </c>
      <c r="R866" s="38">
        <v>220</v>
      </c>
      <c r="S866" s="38">
        <v>171.28620000000001</v>
      </c>
      <c r="T866" s="38">
        <v>203.53408999999999</v>
      </c>
      <c r="V866" s="38">
        <v>220</v>
      </c>
    </row>
    <row r="867" spans="1:23" x14ac:dyDescent="0.35">
      <c r="A867" s="38" t="s">
        <v>2270</v>
      </c>
      <c r="B867" s="38" t="s">
        <v>2271</v>
      </c>
      <c r="C867" s="38" t="s">
        <v>923</v>
      </c>
      <c r="D867" s="38">
        <v>15.53234</v>
      </c>
      <c r="E867" s="38">
        <v>17.67184</v>
      </c>
      <c r="F867" s="38">
        <v>19.949739999999998</v>
      </c>
      <c r="G867" s="38">
        <v>19.949739999999998</v>
      </c>
      <c r="H867" s="38">
        <v>215.90627000000001</v>
      </c>
      <c r="I867" s="38">
        <v>18.456600000000002</v>
      </c>
      <c r="J867" s="38">
        <v>18.456600000000002</v>
      </c>
      <c r="K867" s="38">
        <v>18.456600000000002</v>
      </c>
      <c r="L867" s="38">
        <v>18.456600000000002</v>
      </c>
      <c r="M867" s="38">
        <v>137.48958999999999</v>
      </c>
      <c r="N867" s="38">
        <v>18.456600000000002</v>
      </c>
      <c r="O867" s="38">
        <v>18.456600000000002</v>
      </c>
      <c r="P867" s="38">
        <v>15.53234</v>
      </c>
      <c r="Q867" s="38">
        <v>18.456600000000002</v>
      </c>
      <c r="R867" s="38">
        <v>19.949739999999998</v>
      </c>
      <c r="S867" s="38">
        <v>15.53234</v>
      </c>
      <c r="T867" s="38">
        <v>18.456600000000002</v>
      </c>
      <c r="V867" s="38">
        <v>19.949739999999998</v>
      </c>
      <c r="W867" s="38">
        <v>17.67184</v>
      </c>
    </row>
    <row r="868" spans="1:23" x14ac:dyDescent="0.35">
      <c r="A868" s="38" t="s">
        <v>2272</v>
      </c>
      <c r="B868" s="38" t="s">
        <v>2273</v>
      </c>
      <c r="C868" s="38" t="s">
        <v>903</v>
      </c>
      <c r="D868" s="38">
        <v>0</v>
      </c>
      <c r="F868" s="38">
        <v>0</v>
      </c>
      <c r="G868" s="38">
        <v>0</v>
      </c>
      <c r="I868" s="38">
        <v>0</v>
      </c>
      <c r="L868" s="38">
        <v>1.0000000000000001E-5</v>
      </c>
      <c r="N868" s="38">
        <v>0</v>
      </c>
      <c r="R868" s="38">
        <v>1.0000000000000001E-5</v>
      </c>
      <c r="V868" s="38">
        <v>1.0000000000000001E-5</v>
      </c>
    </row>
    <row r="869" spans="1:23" x14ac:dyDescent="0.35">
      <c r="A869" s="38" t="s">
        <v>485</v>
      </c>
      <c r="B869" s="38" t="s">
        <v>486</v>
      </c>
      <c r="C869" s="38" t="s">
        <v>939</v>
      </c>
      <c r="D869" s="38">
        <v>318.07981000000001</v>
      </c>
      <c r="E869" s="38">
        <v>361.89362</v>
      </c>
      <c r="F869" s="38">
        <v>408.54171000000002</v>
      </c>
      <c r="G869" s="38">
        <v>408.54171000000002</v>
      </c>
      <c r="H869" s="38">
        <v>4421.4470799999999</v>
      </c>
      <c r="I869" s="38">
        <v>377.96438999999998</v>
      </c>
      <c r="J869" s="38">
        <v>377.96438999999998</v>
      </c>
      <c r="K869" s="38">
        <v>377.96438999999998</v>
      </c>
      <c r="L869" s="38">
        <v>377.96438999999998</v>
      </c>
      <c r="M869" s="38">
        <v>2815.58725</v>
      </c>
      <c r="N869" s="38">
        <v>377.96438999999998</v>
      </c>
      <c r="O869" s="38">
        <v>377.96438999999998</v>
      </c>
      <c r="P869" s="38">
        <v>318.07981000000001</v>
      </c>
      <c r="R869" s="38">
        <v>408.54171000000002</v>
      </c>
      <c r="S869" s="38">
        <v>318.07981000000001</v>
      </c>
      <c r="V869" s="38">
        <v>408.54171000000002</v>
      </c>
    </row>
    <row r="870" spans="1:23" x14ac:dyDescent="0.35">
      <c r="A870" s="38" t="s">
        <v>2274</v>
      </c>
      <c r="B870" s="38" t="s">
        <v>2275</v>
      </c>
      <c r="C870" s="38" t="s">
        <v>939</v>
      </c>
      <c r="D870" s="38">
        <v>144.73479</v>
      </c>
      <c r="E870" s="38">
        <v>164.67124000000001</v>
      </c>
      <c r="F870" s="38">
        <v>185.89735999999999</v>
      </c>
      <c r="G870" s="38">
        <v>185.89735999999999</v>
      </c>
      <c r="H870" s="38">
        <v>2011.87619</v>
      </c>
      <c r="I870" s="38">
        <v>171.98387</v>
      </c>
      <c r="J870" s="38">
        <v>171.98387</v>
      </c>
      <c r="K870" s="38">
        <v>171.98387</v>
      </c>
      <c r="L870" s="38">
        <v>171.98387</v>
      </c>
      <c r="M870" s="38">
        <v>1281.1671899999999</v>
      </c>
      <c r="N870" s="38">
        <v>171.98387</v>
      </c>
      <c r="O870" s="38">
        <v>171.98387</v>
      </c>
      <c r="P870" s="38">
        <v>144.73479</v>
      </c>
      <c r="R870" s="38">
        <v>185.89735999999999</v>
      </c>
      <c r="S870" s="38">
        <v>144.73479</v>
      </c>
      <c r="V870" s="38">
        <v>185.89735999999999</v>
      </c>
    </row>
    <row r="871" spans="1:23" x14ac:dyDescent="0.35">
      <c r="A871" s="38" t="s">
        <v>488</v>
      </c>
      <c r="B871" s="38" t="s">
        <v>489</v>
      </c>
      <c r="C871" s="38" t="s">
        <v>939</v>
      </c>
      <c r="D871" s="38">
        <v>29.41412</v>
      </c>
      <c r="E871" s="38">
        <v>33.46575</v>
      </c>
      <c r="F871" s="38">
        <v>37.779490000000003</v>
      </c>
      <c r="G871" s="38">
        <v>37.779490000000003</v>
      </c>
      <c r="H871" s="38">
        <v>408.86894000000001</v>
      </c>
      <c r="I871" s="38">
        <v>34.951880000000003</v>
      </c>
      <c r="J871" s="38">
        <v>34.951880000000003</v>
      </c>
      <c r="K871" s="38">
        <v>34.951880000000003</v>
      </c>
      <c r="L871" s="38">
        <v>34.951880000000003</v>
      </c>
      <c r="M871" s="38">
        <v>260.36864000000003</v>
      </c>
      <c r="N871" s="38">
        <v>34.951880000000003</v>
      </c>
      <c r="O871" s="38">
        <v>34.951880000000003</v>
      </c>
      <c r="P871" s="38">
        <v>29.41412</v>
      </c>
      <c r="R871" s="38">
        <v>37.779490000000003</v>
      </c>
      <c r="S871" s="38">
        <v>29.41412</v>
      </c>
      <c r="V871" s="38">
        <v>37.779490000000003</v>
      </c>
    </row>
    <row r="872" spans="1:23" x14ac:dyDescent="0.35">
      <c r="A872" s="38" t="s">
        <v>2276</v>
      </c>
      <c r="B872" s="38" t="s">
        <v>2277</v>
      </c>
      <c r="C872" s="38" t="s">
        <v>1337</v>
      </c>
      <c r="D872" s="38">
        <v>16.233260000000001</v>
      </c>
      <c r="E872" s="38">
        <v>18.46931</v>
      </c>
      <c r="F872" s="38">
        <v>20.85</v>
      </c>
      <c r="G872" s="38">
        <v>20.85</v>
      </c>
      <c r="H872" s="38">
        <v>225.64935</v>
      </c>
      <c r="I872" s="38">
        <v>19.289480000000001</v>
      </c>
      <c r="J872" s="38">
        <v>19.289480000000001</v>
      </c>
      <c r="K872" s="38">
        <v>19.289480000000001</v>
      </c>
      <c r="L872" s="38">
        <v>19.289480000000001</v>
      </c>
      <c r="M872" s="38">
        <v>143.69399999999999</v>
      </c>
      <c r="N872" s="38">
        <v>19.289480000000001</v>
      </c>
      <c r="O872" s="38">
        <v>19.289480000000001</v>
      </c>
      <c r="Q872" s="38">
        <v>19.289480000000001</v>
      </c>
      <c r="R872" s="38">
        <v>20.85</v>
      </c>
      <c r="T872" s="38">
        <v>19.289480000000001</v>
      </c>
      <c r="U872" s="38">
        <v>19.289480000000001</v>
      </c>
      <c r="V872" s="38">
        <v>20.85</v>
      </c>
      <c r="W872" s="38">
        <v>18.46931</v>
      </c>
    </row>
    <row r="873" spans="1:23" x14ac:dyDescent="0.35">
      <c r="A873" s="38" t="s">
        <v>2278</v>
      </c>
      <c r="B873" s="38" t="s">
        <v>2279</v>
      </c>
      <c r="C873" s="38" t="s">
        <v>1110</v>
      </c>
      <c r="D873" s="38">
        <v>10749.57719</v>
      </c>
      <c r="E873" s="38">
        <v>12230.27455</v>
      </c>
      <c r="F873" s="38">
        <v>13806.756939999999</v>
      </c>
      <c r="G873" s="38">
        <v>13806.756939999999</v>
      </c>
      <c r="H873" s="38">
        <v>149423.77637000001</v>
      </c>
      <c r="I873" s="38">
        <v>12773.389709999999</v>
      </c>
      <c r="J873" s="38">
        <v>12773.389709999999</v>
      </c>
      <c r="K873" s="38">
        <v>12773.389709999999</v>
      </c>
      <c r="L873" s="38">
        <v>12773.389709999999</v>
      </c>
      <c r="M873" s="38">
        <v>95153.390339999998</v>
      </c>
      <c r="N873" s="38">
        <v>12773.389709999999</v>
      </c>
      <c r="O873" s="38">
        <v>12773.389709999999</v>
      </c>
      <c r="P873" s="38">
        <v>10749.57719</v>
      </c>
      <c r="Q873" s="38">
        <v>12773.389709999999</v>
      </c>
      <c r="R873" s="38">
        <v>13806.756939999999</v>
      </c>
      <c r="S873" s="38">
        <v>10749.57719</v>
      </c>
      <c r="T873" s="38">
        <v>12773.389709999999</v>
      </c>
      <c r="U873" s="38">
        <v>12773.389709999999</v>
      </c>
      <c r="V873" s="38">
        <v>13806.756939999999</v>
      </c>
      <c r="W873" s="38">
        <v>12230.27455</v>
      </c>
    </row>
    <row r="874" spans="1:23" x14ac:dyDescent="0.35">
      <c r="A874" s="38" t="s">
        <v>2280</v>
      </c>
      <c r="B874" s="38" t="s">
        <v>2281</v>
      </c>
      <c r="C874" s="38" t="s">
        <v>910</v>
      </c>
      <c r="D874" s="38">
        <v>128.55029999999999</v>
      </c>
      <c r="E874" s="38">
        <v>146.25742</v>
      </c>
      <c r="F874" s="38">
        <v>165.11</v>
      </c>
      <c r="G874" s="38">
        <v>165.11</v>
      </c>
      <c r="H874" s="38">
        <v>1786.9047599999999</v>
      </c>
      <c r="I874" s="38">
        <v>152.75234</v>
      </c>
      <c r="J874" s="38">
        <v>152.75234</v>
      </c>
      <c r="K874" s="38">
        <v>152.75234</v>
      </c>
      <c r="L874" s="38">
        <v>152.75234</v>
      </c>
      <c r="M874" s="38">
        <v>1137.90489</v>
      </c>
      <c r="N874" s="38">
        <v>152.75234</v>
      </c>
      <c r="O874" s="38">
        <v>152.75234</v>
      </c>
      <c r="P874" s="38">
        <v>128.55029999999999</v>
      </c>
      <c r="Q874" s="38">
        <v>152.75234</v>
      </c>
      <c r="R874" s="38">
        <v>165.11</v>
      </c>
      <c r="S874" s="38">
        <v>128.55029999999999</v>
      </c>
      <c r="T874" s="38">
        <v>152.75234</v>
      </c>
      <c r="U874" s="38">
        <v>152.75234</v>
      </c>
      <c r="V874" s="38">
        <v>165.11</v>
      </c>
      <c r="W874" s="38">
        <v>146.25742</v>
      </c>
    </row>
    <row r="875" spans="1:23" x14ac:dyDescent="0.35">
      <c r="A875" s="38" t="s">
        <v>2282</v>
      </c>
      <c r="B875" s="38" t="s">
        <v>2283</v>
      </c>
      <c r="C875" s="38" t="s">
        <v>910</v>
      </c>
      <c r="D875" s="38">
        <v>141.80162000000001</v>
      </c>
      <c r="E875" s="38">
        <v>161.33403999999999</v>
      </c>
      <c r="F875" s="38">
        <v>182.13</v>
      </c>
      <c r="G875" s="38">
        <v>182.13</v>
      </c>
      <c r="H875" s="38">
        <v>1971.1039000000001</v>
      </c>
      <c r="I875" s="38">
        <v>168.49847</v>
      </c>
      <c r="J875" s="38">
        <v>168.49847</v>
      </c>
      <c r="K875" s="38">
        <v>168.49847</v>
      </c>
      <c r="L875" s="38">
        <v>168.49847</v>
      </c>
      <c r="M875" s="38">
        <v>1255.2033100000001</v>
      </c>
      <c r="N875" s="38">
        <v>168.49847</v>
      </c>
      <c r="O875" s="38">
        <v>168.49847</v>
      </c>
      <c r="P875" s="38">
        <v>141.80162000000001</v>
      </c>
      <c r="Q875" s="38">
        <v>168.49847</v>
      </c>
      <c r="R875" s="38">
        <v>182.13</v>
      </c>
      <c r="S875" s="38">
        <v>141.80162000000001</v>
      </c>
      <c r="T875" s="38">
        <v>168.49847</v>
      </c>
      <c r="U875" s="38">
        <v>168.49847</v>
      </c>
      <c r="V875" s="38">
        <v>182.13</v>
      </c>
      <c r="W875" s="38">
        <v>161.33403999999999</v>
      </c>
    </row>
    <row r="876" spans="1:23" x14ac:dyDescent="0.35">
      <c r="A876" s="38" t="s">
        <v>2284</v>
      </c>
      <c r="B876" s="38" t="s">
        <v>2285</v>
      </c>
      <c r="C876" s="38" t="s">
        <v>910</v>
      </c>
      <c r="D876" s="38">
        <v>157.95702</v>
      </c>
      <c r="E876" s="38">
        <v>179.71476999999999</v>
      </c>
      <c r="F876" s="38">
        <v>202.88</v>
      </c>
      <c r="G876" s="38">
        <v>202.88</v>
      </c>
      <c r="H876" s="38">
        <v>2195.6709999999998</v>
      </c>
      <c r="I876" s="38">
        <v>187.69543999999999</v>
      </c>
      <c r="J876" s="38">
        <v>187.69543999999999</v>
      </c>
      <c r="K876" s="38">
        <v>187.69543999999999</v>
      </c>
      <c r="L876" s="38">
        <v>187.69543999999999</v>
      </c>
      <c r="M876" s="38">
        <v>1398.20813</v>
      </c>
      <c r="N876" s="38">
        <v>187.69543999999999</v>
      </c>
      <c r="O876" s="38">
        <v>187.69543999999999</v>
      </c>
      <c r="P876" s="38">
        <v>157.95702</v>
      </c>
      <c r="Q876" s="38">
        <v>187.69543999999999</v>
      </c>
      <c r="R876" s="38">
        <v>202.88</v>
      </c>
      <c r="S876" s="38">
        <v>157.95702</v>
      </c>
      <c r="T876" s="38">
        <v>187.69543999999999</v>
      </c>
      <c r="U876" s="38">
        <v>187.69543999999999</v>
      </c>
      <c r="V876" s="38">
        <v>202.88</v>
      </c>
      <c r="W876" s="38">
        <v>179.71476999999999</v>
      </c>
    </row>
    <row r="877" spans="1:23" x14ac:dyDescent="0.35">
      <c r="A877" s="38" t="s">
        <v>2286</v>
      </c>
      <c r="B877" s="38" t="s">
        <v>2287</v>
      </c>
      <c r="C877" s="38" t="s">
        <v>910</v>
      </c>
      <c r="D877" s="38">
        <v>53.277799999999999</v>
      </c>
      <c r="E877" s="38">
        <v>60.616529999999997</v>
      </c>
      <c r="F877" s="38">
        <v>68.430000000000007</v>
      </c>
      <c r="G877" s="38">
        <v>68.430000000000007</v>
      </c>
      <c r="H877" s="38">
        <v>740.58442000000002</v>
      </c>
      <c r="I877" s="38">
        <v>63.308349999999997</v>
      </c>
      <c r="J877" s="38">
        <v>63.308349999999997</v>
      </c>
      <c r="K877" s="38">
        <v>63.308349999999997</v>
      </c>
      <c r="L877" s="38">
        <v>63.308349999999997</v>
      </c>
      <c r="M877" s="38">
        <v>471.60579000000001</v>
      </c>
      <c r="N877" s="38">
        <v>63.308349999999997</v>
      </c>
      <c r="O877" s="38">
        <v>63.308349999999997</v>
      </c>
      <c r="P877" s="38">
        <v>53.277799999999999</v>
      </c>
      <c r="Q877" s="38">
        <v>63.308349999999997</v>
      </c>
      <c r="R877" s="38">
        <v>68.430000000000007</v>
      </c>
      <c r="S877" s="38">
        <v>53.277799999999999</v>
      </c>
      <c r="T877" s="38">
        <v>63.308349999999997</v>
      </c>
      <c r="U877" s="38">
        <v>63.308349999999997</v>
      </c>
      <c r="V877" s="38">
        <v>68.430000000000007</v>
      </c>
      <c r="W877" s="38">
        <v>60.616529999999997</v>
      </c>
    </row>
    <row r="878" spans="1:23" x14ac:dyDescent="0.35">
      <c r="A878" s="38" t="s">
        <v>641</v>
      </c>
      <c r="B878" s="38" t="s">
        <v>642</v>
      </c>
      <c r="C878" s="38" t="s">
        <v>916</v>
      </c>
      <c r="D878" s="38">
        <v>141.57744</v>
      </c>
      <c r="E878" s="38">
        <v>161.07899</v>
      </c>
      <c r="F878" s="38">
        <v>93.015990000000002</v>
      </c>
      <c r="G878" s="38">
        <v>181.84207000000001</v>
      </c>
      <c r="H878" s="38">
        <v>1967.9878000000001</v>
      </c>
      <c r="I878" s="38">
        <v>168.23209</v>
      </c>
      <c r="J878" s="38">
        <v>168.23209</v>
      </c>
      <c r="K878" s="38">
        <v>168.23209</v>
      </c>
      <c r="L878" s="38">
        <v>168.23209</v>
      </c>
      <c r="M878" s="38">
        <v>1253.2189699999999</v>
      </c>
      <c r="N878" s="38">
        <v>168.23209</v>
      </c>
      <c r="O878" s="38">
        <v>168.23209</v>
      </c>
      <c r="P878" s="38">
        <v>141.57744</v>
      </c>
      <c r="Q878" s="38">
        <v>168.23209</v>
      </c>
      <c r="R878" s="38">
        <v>93.015990000000002</v>
      </c>
      <c r="S878" s="38">
        <v>141.57744</v>
      </c>
      <c r="T878" s="38">
        <v>168.23209</v>
      </c>
      <c r="V878" s="38">
        <v>93.015990000000002</v>
      </c>
      <c r="W878" s="38">
        <v>161.07899</v>
      </c>
    </row>
    <row r="879" spans="1:23" x14ac:dyDescent="0.35">
      <c r="A879" s="38" t="s">
        <v>2288</v>
      </c>
      <c r="B879" s="38" t="s">
        <v>2289</v>
      </c>
      <c r="C879" s="38" t="s">
        <v>1337</v>
      </c>
      <c r="D879" s="38">
        <v>0.36592999999999998</v>
      </c>
      <c r="E879" s="38">
        <v>0.41632999999999998</v>
      </c>
      <c r="F879" s="38">
        <v>0.47</v>
      </c>
      <c r="G879" s="38">
        <v>0.47</v>
      </c>
      <c r="H879" s="38">
        <v>5.0865799999999997</v>
      </c>
      <c r="I879" s="38">
        <v>0.43481999999999998</v>
      </c>
      <c r="J879" s="38">
        <v>0.43481999999999998</v>
      </c>
      <c r="K879" s="38">
        <v>0.43481999999999998</v>
      </c>
      <c r="L879" s="38">
        <v>0.43481999999999998</v>
      </c>
      <c r="M879" s="38">
        <v>3.23915</v>
      </c>
      <c r="N879" s="38">
        <v>0.43481999999999998</v>
      </c>
      <c r="O879" s="38">
        <v>0.43481999999999998</v>
      </c>
      <c r="P879" s="38">
        <v>0.36592999999999998</v>
      </c>
      <c r="Q879" s="38">
        <v>0.43481999999999998</v>
      </c>
      <c r="R879" s="38">
        <v>0.47</v>
      </c>
      <c r="S879" s="38">
        <v>0.36592999999999998</v>
      </c>
      <c r="T879" s="38">
        <v>0.43481999999999998</v>
      </c>
      <c r="V879" s="38">
        <v>0.47</v>
      </c>
      <c r="W879" s="38">
        <v>0.41632999999999998</v>
      </c>
    </row>
    <row r="880" spans="1:23" x14ac:dyDescent="0.35">
      <c r="A880" s="38" t="s">
        <v>2290</v>
      </c>
      <c r="B880" s="38" t="s">
        <v>2291</v>
      </c>
      <c r="C880" s="38" t="s">
        <v>939</v>
      </c>
      <c r="D880" s="38">
        <v>1774.3693599999999</v>
      </c>
      <c r="E880" s="38">
        <v>2018.77934</v>
      </c>
      <c r="F880" s="38">
        <v>2279</v>
      </c>
      <c r="G880" s="38">
        <v>2279</v>
      </c>
      <c r="H880" s="38">
        <v>24664.50216</v>
      </c>
      <c r="I880" s="38">
        <v>2108.4281599999999</v>
      </c>
      <c r="J880" s="38">
        <v>2108.4281599999999</v>
      </c>
      <c r="K880" s="38">
        <v>2108.4281599999999</v>
      </c>
      <c r="L880" s="38">
        <v>2108.4281599999999</v>
      </c>
      <c r="M880" s="38">
        <v>15706.409369999999</v>
      </c>
      <c r="N880" s="38">
        <v>2108.4281599999999</v>
      </c>
      <c r="O880" s="38">
        <v>2108.4281599999999</v>
      </c>
      <c r="P880" s="38">
        <v>1774.3693599999999</v>
      </c>
      <c r="R880" s="38">
        <v>2279</v>
      </c>
      <c r="S880" s="38">
        <v>1774.3693599999999</v>
      </c>
      <c r="V880" s="38">
        <v>2279</v>
      </c>
    </row>
    <row r="881" spans="1:23" x14ac:dyDescent="0.35">
      <c r="A881" s="38" t="s">
        <v>2292</v>
      </c>
      <c r="B881" s="38" t="s">
        <v>2293</v>
      </c>
      <c r="C881" s="38" t="s">
        <v>1110</v>
      </c>
      <c r="D881" s="38">
        <v>6942.8495199999998</v>
      </c>
      <c r="E881" s="38">
        <v>7899.1903000000002</v>
      </c>
      <c r="F881" s="38">
        <v>8917.3959300000006</v>
      </c>
      <c r="G881" s="38">
        <v>8917.3959300000006</v>
      </c>
      <c r="H881" s="38">
        <v>96508.613939999996</v>
      </c>
      <c r="I881" s="38">
        <v>8249.9730999999992</v>
      </c>
      <c r="J881" s="38">
        <v>8249.9730999999992</v>
      </c>
      <c r="K881" s="38">
        <v>8249.9730999999992</v>
      </c>
      <c r="L881" s="38">
        <v>8249.9730999999992</v>
      </c>
      <c r="M881" s="38">
        <v>61456.898200000003</v>
      </c>
      <c r="N881" s="38">
        <v>8249.9730999999992</v>
      </c>
      <c r="O881" s="38">
        <v>8249.9730999999992</v>
      </c>
      <c r="P881" s="38">
        <v>6942.8495199999998</v>
      </c>
      <c r="Q881" s="38">
        <v>8249.9730999999992</v>
      </c>
      <c r="R881" s="38">
        <v>8917.3959300000006</v>
      </c>
      <c r="S881" s="38">
        <v>6942.8495199999998</v>
      </c>
      <c r="T881" s="38">
        <v>8249.9730999999992</v>
      </c>
      <c r="V881" s="38">
        <v>8917.3959300000006</v>
      </c>
      <c r="W881" s="38">
        <v>7899.1903000000002</v>
      </c>
    </row>
    <row r="882" spans="1:23" x14ac:dyDescent="0.35">
      <c r="A882" s="38" t="s">
        <v>643</v>
      </c>
      <c r="B882" s="38" t="s">
        <v>644</v>
      </c>
      <c r="C882" s="38" t="s">
        <v>1110</v>
      </c>
      <c r="D882" s="38">
        <v>10749.57719</v>
      </c>
      <c r="E882" s="38">
        <v>12230.27455</v>
      </c>
      <c r="F882" s="38">
        <v>13806.756939999999</v>
      </c>
      <c r="G882" s="38">
        <v>13806.756939999999</v>
      </c>
      <c r="H882" s="38">
        <v>149423.77637000001</v>
      </c>
      <c r="I882" s="38">
        <v>12773.389709999999</v>
      </c>
      <c r="J882" s="38">
        <v>12773.389709999999</v>
      </c>
      <c r="K882" s="38">
        <v>12773.389709999999</v>
      </c>
      <c r="L882" s="38">
        <v>12773.389709999999</v>
      </c>
      <c r="M882" s="38">
        <v>95153.390339999998</v>
      </c>
      <c r="N882" s="38">
        <v>12773.389709999999</v>
      </c>
      <c r="O882" s="38">
        <v>12773.389709999999</v>
      </c>
      <c r="P882" s="38">
        <v>10749.57719</v>
      </c>
      <c r="Q882" s="38">
        <v>12773.389709999999</v>
      </c>
      <c r="R882" s="38">
        <v>13806.756939999999</v>
      </c>
      <c r="S882" s="38">
        <v>10749.57719</v>
      </c>
      <c r="T882" s="38">
        <v>12773.389709999999</v>
      </c>
      <c r="U882" s="38">
        <v>12773.389709999999</v>
      </c>
      <c r="V882" s="38">
        <v>13806.756939999999</v>
      </c>
      <c r="W882" s="38">
        <v>12230.27455</v>
      </c>
    </row>
    <row r="883" spans="1:23" x14ac:dyDescent="0.35">
      <c r="A883" s="38" t="s">
        <v>2294</v>
      </c>
      <c r="B883" s="38" t="s">
        <v>2295</v>
      </c>
      <c r="C883" s="38" t="s">
        <v>1337</v>
      </c>
      <c r="D883" s="38">
        <v>636.04016999999999</v>
      </c>
      <c r="F883" s="38">
        <v>816.93</v>
      </c>
      <c r="G883" s="38">
        <v>816.93</v>
      </c>
      <c r="I883" s="38">
        <v>755.78683999999998</v>
      </c>
      <c r="K883" s="38">
        <v>755.78683999999998</v>
      </c>
      <c r="N883" s="38">
        <v>755.78683999999998</v>
      </c>
      <c r="O883" s="38">
        <v>755.78683999999998</v>
      </c>
      <c r="P883" s="38">
        <v>636.04016999999999</v>
      </c>
      <c r="Q883" s="38">
        <v>755.78683999999998</v>
      </c>
      <c r="R883" s="38">
        <v>816.93</v>
      </c>
      <c r="T883" s="38">
        <v>755.78683999999998</v>
      </c>
      <c r="U883" s="38">
        <v>755.78683999999998</v>
      </c>
      <c r="V883" s="38">
        <v>816.93</v>
      </c>
      <c r="W883" s="38">
        <v>723.65134</v>
      </c>
    </row>
    <row r="884" spans="1:23" x14ac:dyDescent="0.35">
      <c r="A884" s="38" t="s">
        <v>2296</v>
      </c>
      <c r="B884" s="38" t="s">
        <v>2297</v>
      </c>
      <c r="C884" s="38" t="s">
        <v>916</v>
      </c>
      <c r="D884" s="38">
        <v>24430.79408</v>
      </c>
      <c r="E884" s="38">
        <v>27796.006659999999</v>
      </c>
      <c r="F884" s="38">
        <v>25239.559590000001</v>
      </c>
      <c r="G884" s="38">
        <v>31378.911919999999</v>
      </c>
      <c r="H884" s="38">
        <v>339598.61375999998</v>
      </c>
      <c r="I884" s="38">
        <v>29030.356090000001</v>
      </c>
      <c r="J884" s="38">
        <v>29030.356090000001</v>
      </c>
      <c r="K884" s="38">
        <v>29030.356090000001</v>
      </c>
      <c r="L884" s="38">
        <v>29030.356090000001</v>
      </c>
      <c r="N884" s="38">
        <v>29030.356090000001</v>
      </c>
      <c r="O884" s="38">
        <v>29030.356090000001</v>
      </c>
      <c r="P884" s="38">
        <v>24430.79408</v>
      </c>
      <c r="R884" s="38">
        <v>25239.559590000001</v>
      </c>
      <c r="S884" s="38">
        <v>24430.79408</v>
      </c>
      <c r="V884" s="38">
        <v>25239.559590000001</v>
      </c>
    </row>
    <row r="885" spans="1:23" x14ac:dyDescent="0.35">
      <c r="A885" s="38" t="s">
        <v>2298</v>
      </c>
      <c r="B885" s="38" t="s">
        <v>2299</v>
      </c>
      <c r="C885" s="38" t="s">
        <v>1110</v>
      </c>
      <c r="D885" s="38">
        <v>33950.731939999998</v>
      </c>
      <c r="F885" s="38">
        <v>16027.488509999999</v>
      </c>
      <c r="G885" s="38">
        <v>43606.320099999997</v>
      </c>
      <c r="I885" s="38">
        <v>40342.603459999998</v>
      </c>
      <c r="K885" s="38">
        <v>40342.603459999998</v>
      </c>
      <c r="N885" s="38">
        <v>40342.603459999998</v>
      </c>
      <c r="O885" s="38">
        <v>40342.603459999998</v>
      </c>
      <c r="P885" s="38">
        <v>33950.731939999998</v>
      </c>
      <c r="Q885" s="38">
        <v>40342.603459999998</v>
      </c>
      <c r="R885" s="38">
        <v>16027.488509999999</v>
      </c>
      <c r="S885" s="38">
        <v>33950.731939999998</v>
      </c>
      <c r="T885" s="38">
        <v>40342.603459999998</v>
      </c>
      <c r="V885" s="38">
        <v>16027.488509999999</v>
      </c>
      <c r="W885" s="38">
        <v>38627.265570000003</v>
      </c>
    </row>
    <row r="886" spans="1:23" x14ac:dyDescent="0.35">
      <c r="A886" s="38" t="s">
        <v>2300</v>
      </c>
      <c r="B886" s="38" t="s">
        <v>2301</v>
      </c>
      <c r="C886" s="38" t="s">
        <v>916</v>
      </c>
      <c r="D886" s="38">
        <v>465.12799999999999</v>
      </c>
      <c r="E886" s="38">
        <v>529.19691999999998</v>
      </c>
      <c r="F886" s="38">
        <v>597.41039999999998</v>
      </c>
      <c r="G886" s="38">
        <v>597.41039999999998</v>
      </c>
      <c r="H886" s="38">
        <v>6465.4805200000001</v>
      </c>
      <c r="I886" s="38">
        <v>552.69719999999995</v>
      </c>
      <c r="J886" s="38">
        <v>552.69719999999995</v>
      </c>
      <c r="K886" s="38">
        <v>552.69719999999995</v>
      </c>
      <c r="L886" s="38">
        <v>552.69719999999995</v>
      </c>
      <c r="N886" s="38">
        <v>552.69719999999995</v>
      </c>
      <c r="O886" s="38">
        <v>552.69719999999995</v>
      </c>
      <c r="P886" s="38">
        <v>465.12799999999999</v>
      </c>
      <c r="R886" s="38">
        <v>597.41039999999998</v>
      </c>
      <c r="S886" s="38">
        <v>465.12799999999999</v>
      </c>
      <c r="V886" s="38">
        <v>597.41039999999998</v>
      </c>
    </row>
    <row r="887" spans="1:23" x14ac:dyDescent="0.35">
      <c r="A887" s="38" t="s">
        <v>646</v>
      </c>
      <c r="B887" s="38" t="s">
        <v>647</v>
      </c>
      <c r="C887" s="38" t="s">
        <v>913</v>
      </c>
      <c r="D887" s="38">
        <v>283.03647000000001</v>
      </c>
      <c r="E887" s="38">
        <v>322.02323999999999</v>
      </c>
      <c r="F887" s="38">
        <v>363.53203999999999</v>
      </c>
      <c r="G887" s="38">
        <v>363.53203999999999</v>
      </c>
      <c r="H887" s="38">
        <v>3934.32944</v>
      </c>
      <c r="I887" s="38">
        <v>336.32346999999999</v>
      </c>
      <c r="J887" s="38">
        <v>336.32346999999999</v>
      </c>
      <c r="K887" s="38">
        <v>336.32346999999999</v>
      </c>
      <c r="L887" s="38">
        <v>336.32346999999999</v>
      </c>
      <c r="M887" s="38">
        <v>2505.3896599999998</v>
      </c>
      <c r="N887" s="38">
        <v>336.32346999999999</v>
      </c>
      <c r="O887" s="38">
        <v>336.32346999999999</v>
      </c>
      <c r="Q887" s="38">
        <v>336.32346999999999</v>
      </c>
      <c r="R887" s="38">
        <v>363.53203999999999</v>
      </c>
      <c r="T887" s="38">
        <v>336.32346999999999</v>
      </c>
      <c r="V887" s="38">
        <v>363.53203999999999</v>
      </c>
      <c r="W887" s="38">
        <v>322.02323999999999</v>
      </c>
    </row>
    <row r="888" spans="1:23" x14ac:dyDescent="0.35">
      <c r="A888" s="38" t="s">
        <v>2302</v>
      </c>
      <c r="B888" s="38" t="s">
        <v>2303</v>
      </c>
      <c r="C888" s="38" t="s">
        <v>916</v>
      </c>
      <c r="D888" s="38">
        <v>1551.53547</v>
      </c>
      <c r="E888" s="38">
        <v>1765.25127</v>
      </c>
      <c r="F888" s="38">
        <v>1992.79216</v>
      </c>
      <c r="G888" s="38">
        <v>1992.79216</v>
      </c>
      <c r="H888" s="38">
        <v>21567.014709999999</v>
      </c>
      <c r="I888" s="38">
        <v>1843.64156</v>
      </c>
      <c r="J888" s="38">
        <v>1843.64156</v>
      </c>
      <c r="K888" s="38">
        <v>1843.64156</v>
      </c>
      <c r="L888" s="38">
        <v>1843.64156</v>
      </c>
      <c r="N888" s="38">
        <v>1843.64156</v>
      </c>
      <c r="O888" s="38">
        <v>1843.64156</v>
      </c>
      <c r="P888" s="38">
        <v>1551.53547</v>
      </c>
      <c r="R888" s="38">
        <v>1992.79216</v>
      </c>
      <c r="S888" s="38">
        <v>1551.53547</v>
      </c>
      <c r="U888" s="38">
        <v>1843.64156</v>
      </c>
      <c r="V888" s="38">
        <v>1992.79216</v>
      </c>
    </row>
    <row r="889" spans="1:23" x14ac:dyDescent="0.35">
      <c r="A889" s="38" t="s">
        <v>2304</v>
      </c>
      <c r="B889" s="38" t="s">
        <v>2305</v>
      </c>
      <c r="C889" s="38" t="s">
        <v>1183</v>
      </c>
      <c r="D889" s="38">
        <v>63230.496720000003</v>
      </c>
      <c r="E889" s="38">
        <v>71940.162989999997</v>
      </c>
      <c r="F889" s="38">
        <v>90146.707500000004</v>
      </c>
      <c r="G889" s="38">
        <v>81213.25</v>
      </c>
      <c r="H889" s="38">
        <v>878931.27685000002</v>
      </c>
      <c r="I889" s="38">
        <v>75134.8413</v>
      </c>
      <c r="J889" s="38">
        <v>75134.8413</v>
      </c>
      <c r="K889" s="38">
        <v>75134.8413</v>
      </c>
      <c r="L889" s="38">
        <v>75134.8413</v>
      </c>
      <c r="M889" s="38">
        <v>559705.37555999996</v>
      </c>
      <c r="N889" s="38">
        <v>75134.8413</v>
      </c>
      <c r="O889" s="38">
        <v>75134.8413</v>
      </c>
      <c r="P889" s="38">
        <v>63230.496720000003</v>
      </c>
      <c r="R889" s="38">
        <v>90146.707500000004</v>
      </c>
      <c r="S889" s="38">
        <v>63230.496720000003</v>
      </c>
      <c r="V889" s="38">
        <v>90146.707500000004</v>
      </c>
    </row>
    <row r="890" spans="1:23" x14ac:dyDescent="0.35">
      <c r="A890" s="38" t="s">
        <v>2306</v>
      </c>
      <c r="B890" s="38" t="s">
        <v>2307</v>
      </c>
      <c r="C890" s="38" t="s">
        <v>916</v>
      </c>
      <c r="D890" s="38">
        <v>517584.63575000002</v>
      </c>
      <c r="E890" s="38">
        <v>588879.17993999994</v>
      </c>
      <c r="F890" s="38">
        <v>98126.613549999995</v>
      </c>
      <c r="G890" s="38">
        <v>664785.70622000005</v>
      </c>
      <c r="H890" s="38">
        <v>7194650.4984999998</v>
      </c>
      <c r="I890" s="38">
        <v>615029.79543000006</v>
      </c>
      <c r="J890" s="38">
        <v>615029.79543000006</v>
      </c>
      <c r="K890" s="38">
        <v>615029.79543000006</v>
      </c>
      <c r="L890" s="38">
        <v>615029.79543000006</v>
      </c>
      <c r="M890" s="38">
        <v>4581569.3051000005</v>
      </c>
      <c r="N890" s="38">
        <v>615029.79543000006</v>
      </c>
      <c r="O890" s="38">
        <v>615029.79543000006</v>
      </c>
      <c r="P890" s="38">
        <v>517584.63575000002</v>
      </c>
      <c r="R890" s="38">
        <v>98126.613549999995</v>
      </c>
      <c r="S890" s="38">
        <v>517584.63575000002</v>
      </c>
      <c r="V890" s="38">
        <v>98126.613549999995</v>
      </c>
    </row>
    <row r="891" spans="1:23" x14ac:dyDescent="0.35">
      <c r="A891" s="38" t="s">
        <v>2308</v>
      </c>
      <c r="B891" s="38" t="s">
        <v>2309</v>
      </c>
      <c r="C891" s="38" t="s">
        <v>916</v>
      </c>
      <c r="D891" s="38">
        <v>11656.167160000001</v>
      </c>
      <c r="E891" s="38">
        <v>13261.742490000001</v>
      </c>
      <c r="F891" s="38">
        <v>2209.8418900000001</v>
      </c>
      <c r="G891" s="38">
        <v>14971.1811</v>
      </c>
      <c r="H891" s="38">
        <v>162025.76939999999</v>
      </c>
      <c r="I891" s="38">
        <v>13850.6625</v>
      </c>
      <c r="J891" s="38">
        <v>13850.6625</v>
      </c>
      <c r="K891" s="38">
        <v>13850.6625</v>
      </c>
      <c r="L891" s="38">
        <v>13850.6625</v>
      </c>
      <c r="M891" s="38">
        <v>103178.3673</v>
      </c>
      <c r="N891" s="38">
        <v>13850.6625</v>
      </c>
      <c r="O891" s="38">
        <v>13850.6625</v>
      </c>
      <c r="P891" s="38">
        <v>11656.167160000001</v>
      </c>
      <c r="R891" s="38">
        <v>2209.8418900000001</v>
      </c>
      <c r="S891" s="38">
        <v>11656.167160000001</v>
      </c>
      <c r="V891" s="38">
        <v>2209.8418900000001</v>
      </c>
    </row>
    <row r="892" spans="1:23" x14ac:dyDescent="0.35">
      <c r="A892" s="38" t="s">
        <v>2310</v>
      </c>
      <c r="B892" s="38" t="s">
        <v>2311</v>
      </c>
      <c r="C892" s="38" t="s">
        <v>910</v>
      </c>
      <c r="D892" s="38">
        <v>1707.9531500000001</v>
      </c>
      <c r="E892" s="38">
        <v>1943.2146600000001</v>
      </c>
      <c r="F892" s="38">
        <v>2193.6950299999999</v>
      </c>
      <c r="G892" s="38">
        <v>2193.6950299999999</v>
      </c>
      <c r="H892" s="38">
        <v>23741.288199999999</v>
      </c>
      <c r="I892" s="38">
        <v>2029.50784</v>
      </c>
      <c r="J892" s="38">
        <v>2029.50784</v>
      </c>
      <c r="K892" s="38">
        <v>2029.50784</v>
      </c>
      <c r="L892" s="38">
        <v>2029.50784</v>
      </c>
      <c r="M892" s="38">
        <v>15118.50469</v>
      </c>
      <c r="N892" s="38">
        <v>2029.50784</v>
      </c>
      <c r="O892" s="38">
        <v>2029.50784</v>
      </c>
      <c r="P892" s="38">
        <v>1707.9531500000001</v>
      </c>
      <c r="Q892" s="38">
        <v>2029.50784</v>
      </c>
      <c r="R892" s="38">
        <v>2193.6950299999999</v>
      </c>
      <c r="S892" s="38">
        <v>1707.9531500000001</v>
      </c>
      <c r="T892" s="38">
        <v>2029.50784</v>
      </c>
      <c r="V892" s="38">
        <v>2193.6950299999999</v>
      </c>
      <c r="W892" s="38">
        <v>1943.2146600000001</v>
      </c>
    </row>
    <row r="893" spans="1:23" x14ac:dyDescent="0.35">
      <c r="A893" s="38" t="s">
        <v>2312</v>
      </c>
      <c r="B893" s="38" t="s">
        <v>2313</v>
      </c>
      <c r="C893" s="38" t="s">
        <v>913</v>
      </c>
      <c r="D893" s="38">
        <v>778.57365000000004</v>
      </c>
      <c r="E893" s="38">
        <v>885.81804999999997</v>
      </c>
      <c r="F893" s="38">
        <v>1000</v>
      </c>
      <c r="G893" s="38">
        <v>1000</v>
      </c>
      <c r="H893" s="38">
        <v>10822.51082</v>
      </c>
      <c r="I893" s="38">
        <v>925.15495999999996</v>
      </c>
      <c r="J893" s="38">
        <v>925.15495999999996</v>
      </c>
      <c r="K893" s="38">
        <v>925.15495999999996</v>
      </c>
      <c r="L893" s="38">
        <v>925.15495999999996</v>
      </c>
      <c r="M893" s="38">
        <v>6891.7987599999997</v>
      </c>
      <c r="N893" s="38">
        <v>925.15495999999996</v>
      </c>
      <c r="O893" s="38">
        <v>925.15495999999996</v>
      </c>
      <c r="P893" s="38">
        <v>778.57365000000004</v>
      </c>
      <c r="Q893" s="38">
        <v>925.15495999999996</v>
      </c>
      <c r="R893" s="38">
        <v>1000</v>
      </c>
      <c r="S893" s="38">
        <v>778.57365000000004</v>
      </c>
      <c r="T893" s="38">
        <v>925.15495999999996</v>
      </c>
      <c r="U893" s="38">
        <v>925.15495999999996</v>
      </c>
      <c r="V893" s="38">
        <v>1000</v>
      </c>
      <c r="W893" s="38">
        <v>885.81804999999997</v>
      </c>
    </row>
    <row r="894" spans="1:23" x14ac:dyDescent="0.35">
      <c r="A894" s="38" t="s">
        <v>649</v>
      </c>
      <c r="B894" s="38" t="s">
        <v>650</v>
      </c>
      <c r="C894" s="38" t="s">
        <v>923</v>
      </c>
      <c r="D894" s="38">
        <v>354.53129999999999</v>
      </c>
      <c r="E894" s="38">
        <v>403.36610999999999</v>
      </c>
      <c r="F894" s="38">
        <v>455.36</v>
      </c>
      <c r="G894" s="38">
        <v>455.36</v>
      </c>
      <c r="H894" s="38">
        <v>4928.1385300000002</v>
      </c>
      <c r="I894" s="38">
        <v>421.27856000000003</v>
      </c>
      <c r="J894" s="38">
        <v>421.27856000000003</v>
      </c>
      <c r="K894" s="38">
        <v>421.27856000000003</v>
      </c>
      <c r="L894" s="38">
        <v>421.27856000000003</v>
      </c>
      <c r="M894" s="38">
        <v>3138.2494799999999</v>
      </c>
      <c r="N894" s="38">
        <v>421.27856000000003</v>
      </c>
      <c r="O894" s="38">
        <v>421.27856000000003</v>
      </c>
      <c r="P894" s="38">
        <v>354.53129999999999</v>
      </c>
      <c r="R894" s="38">
        <v>455.36</v>
      </c>
      <c r="S894" s="38">
        <v>354.53129999999999</v>
      </c>
      <c r="U894" s="38">
        <v>421.27856000000003</v>
      </c>
      <c r="V894" s="38">
        <v>455.36</v>
      </c>
    </row>
    <row r="895" spans="1:23" x14ac:dyDescent="0.35">
      <c r="A895" s="38" t="s">
        <v>2314</v>
      </c>
      <c r="B895" s="38" t="s">
        <v>2315</v>
      </c>
      <c r="C895" s="38" t="s">
        <v>923</v>
      </c>
      <c r="D895" s="38">
        <v>145.99813</v>
      </c>
      <c r="E895" s="38">
        <v>166.1086</v>
      </c>
      <c r="F895" s="38">
        <v>187.52</v>
      </c>
      <c r="G895" s="38">
        <v>187.52</v>
      </c>
      <c r="H895" s="38">
        <v>2029.43723</v>
      </c>
      <c r="I895" s="38">
        <v>173.48506</v>
      </c>
      <c r="J895" s="38">
        <v>173.48506</v>
      </c>
      <c r="K895" s="38">
        <v>173.48506</v>
      </c>
      <c r="L895" s="38">
        <v>173.48506</v>
      </c>
      <c r="M895" s="38">
        <v>1292.3501000000001</v>
      </c>
      <c r="N895" s="38">
        <v>173.48506</v>
      </c>
      <c r="O895" s="38">
        <v>173.48506</v>
      </c>
      <c r="P895" s="38">
        <v>145.99813</v>
      </c>
      <c r="R895" s="38">
        <v>187.52</v>
      </c>
      <c r="S895" s="38">
        <v>145.99813</v>
      </c>
      <c r="U895" s="38">
        <v>173.48506</v>
      </c>
      <c r="V895" s="38">
        <v>187.52</v>
      </c>
    </row>
    <row r="896" spans="1:23" x14ac:dyDescent="0.35">
      <c r="A896" s="38" t="s">
        <v>2316</v>
      </c>
      <c r="B896" s="38" t="s">
        <v>2317</v>
      </c>
      <c r="C896" s="38" t="s">
        <v>913</v>
      </c>
      <c r="D896" s="38">
        <v>318.16412000000003</v>
      </c>
      <c r="E896" s="38">
        <v>361.98955000000001</v>
      </c>
      <c r="F896" s="38">
        <v>408.65</v>
      </c>
      <c r="G896" s="38">
        <v>408.65</v>
      </c>
      <c r="H896" s="38">
        <v>4422.6190500000002</v>
      </c>
      <c r="I896" s="38">
        <v>378.06457999999998</v>
      </c>
      <c r="J896" s="38">
        <v>378.06457999999998</v>
      </c>
      <c r="K896" s="38">
        <v>378.06457999999998</v>
      </c>
      <c r="L896" s="38">
        <v>378.06457999999998</v>
      </c>
      <c r="M896" s="38">
        <v>2816.33356</v>
      </c>
      <c r="N896" s="38">
        <v>378.06457999999998</v>
      </c>
      <c r="O896" s="38">
        <v>378.06457999999998</v>
      </c>
      <c r="P896" s="38">
        <v>318.16412000000003</v>
      </c>
      <c r="Q896" s="38">
        <v>378.06457999999998</v>
      </c>
      <c r="R896" s="38">
        <v>408.65</v>
      </c>
      <c r="S896" s="38">
        <v>318.16412000000003</v>
      </c>
      <c r="T896" s="38">
        <v>378.06457999999998</v>
      </c>
      <c r="U896" s="38">
        <v>378.06457999999998</v>
      </c>
      <c r="V896" s="38">
        <v>408.65</v>
      </c>
      <c r="W896" s="38">
        <v>361.98955000000001</v>
      </c>
    </row>
    <row r="897" spans="1:23" x14ac:dyDescent="0.35">
      <c r="A897" s="38" t="s">
        <v>2318</v>
      </c>
      <c r="B897" s="38" t="s">
        <v>2319</v>
      </c>
      <c r="C897" s="38" t="s">
        <v>916</v>
      </c>
      <c r="D897" s="38">
        <v>16.544689999999999</v>
      </c>
      <c r="E897" s="38">
        <v>18.823630000000001</v>
      </c>
      <c r="F897" s="38">
        <v>21.25</v>
      </c>
      <c r="G897" s="38">
        <v>21.25</v>
      </c>
      <c r="H897" s="38">
        <v>229.97835000000001</v>
      </c>
      <c r="I897" s="38">
        <v>19.65954</v>
      </c>
      <c r="J897" s="38">
        <v>19.65954</v>
      </c>
      <c r="K897" s="38">
        <v>19.65954</v>
      </c>
      <c r="L897" s="38">
        <v>19.65954</v>
      </c>
      <c r="M897" s="38">
        <v>146.45071999999999</v>
      </c>
      <c r="N897" s="38">
        <v>19.65954</v>
      </c>
      <c r="O897" s="38">
        <v>19.65954</v>
      </c>
      <c r="P897" s="38">
        <v>16.544689999999999</v>
      </c>
      <c r="R897" s="38">
        <v>21.25</v>
      </c>
      <c r="S897" s="38">
        <v>16.544689999999999</v>
      </c>
      <c r="V897" s="38">
        <v>21.25</v>
      </c>
    </row>
    <row r="898" spans="1:23" x14ac:dyDescent="0.35">
      <c r="A898" s="38" t="s">
        <v>653</v>
      </c>
      <c r="B898" s="38" t="s">
        <v>654</v>
      </c>
      <c r="C898" s="38" t="s">
        <v>939</v>
      </c>
      <c r="D898" s="38">
        <v>1086.11025</v>
      </c>
      <c r="E898" s="38">
        <v>1235.7161799999999</v>
      </c>
      <c r="F898" s="38">
        <v>1395</v>
      </c>
      <c r="G898" s="38">
        <v>1395</v>
      </c>
      <c r="H898" s="38">
        <v>15097.40259</v>
      </c>
      <c r="I898" s="38">
        <v>1290.5911699999999</v>
      </c>
      <c r="J898" s="38">
        <v>1290.5911699999999</v>
      </c>
      <c r="K898" s="38">
        <v>1290.5911699999999</v>
      </c>
      <c r="L898" s="38">
        <v>1290.5911699999999</v>
      </c>
      <c r="M898" s="38">
        <v>9614.0592699999997</v>
      </c>
      <c r="N898" s="38">
        <v>1290.5911699999999</v>
      </c>
      <c r="O898" s="38">
        <v>1290.5911699999999</v>
      </c>
      <c r="P898" s="38">
        <v>1086.11025</v>
      </c>
      <c r="R898" s="38">
        <v>1395</v>
      </c>
      <c r="S898" s="38">
        <v>1086.11025</v>
      </c>
      <c r="U898" s="38">
        <v>1290.5911699999999</v>
      </c>
      <c r="V898" s="38">
        <v>1395</v>
      </c>
    </row>
    <row r="899" spans="1:23" x14ac:dyDescent="0.35">
      <c r="A899" s="38" t="s">
        <v>2320</v>
      </c>
      <c r="B899" s="38" t="s">
        <v>2321</v>
      </c>
      <c r="C899" s="38" t="s">
        <v>939</v>
      </c>
      <c r="D899" s="38">
        <v>277.95078999999998</v>
      </c>
      <c r="E899" s="38">
        <v>316.23703999999998</v>
      </c>
      <c r="F899" s="38">
        <v>357</v>
      </c>
      <c r="G899" s="38">
        <v>357</v>
      </c>
      <c r="H899" s="38">
        <v>3863.63636</v>
      </c>
      <c r="I899" s="38">
        <v>330.28032000000002</v>
      </c>
      <c r="J899" s="38">
        <v>330.28032000000002</v>
      </c>
      <c r="K899" s="38">
        <v>330.28032000000002</v>
      </c>
      <c r="L899" s="38">
        <v>330.28032000000002</v>
      </c>
      <c r="M899" s="38">
        <v>2460.3721599999999</v>
      </c>
      <c r="N899" s="38">
        <v>330.28032000000002</v>
      </c>
      <c r="O899" s="38">
        <v>330.28032000000002</v>
      </c>
      <c r="P899" s="38">
        <v>277.95078999999998</v>
      </c>
      <c r="R899" s="38">
        <v>357</v>
      </c>
      <c r="S899" s="38">
        <v>277.95078999999998</v>
      </c>
      <c r="U899" s="38">
        <v>330.28032000000002</v>
      </c>
      <c r="V899" s="38">
        <v>357</v>
      </c>
    </row>
    <row r="900" spans="1:23" x14ac:dyDescent="0.35">
      <c r="A900" s="38" t="s">
        <v>2322</v>
      </c>
      <c r="B900" s="38" t="s">
        <v>654</v>
      </c>
      <c r="C900" s="38" t="s">
        <v>916</v>
      </c>
      <c r="D900" s="38">
        <v>9245.2556800000002</v>
      </c>
      <c r="E900" s="38">
        <v>10518.74072</v>
      </c>
      <c r="F900" s="38">
        <v>1752.7677000000001</v>
      </c>
      <c r="G900" s="38">
        <v>11874.606400000001</v>
      </c>
      <c r="H900" s="38">
        <v>128513.05624999999</v>
      </c>
      <c r="I900" s="38">
        <v>10985.851049999999</v>
      </c>
      <c r="J900" s="38">
        <v>10985.851049999999</v>
      </c>
      <c r="K900" s="38">
        <v>10985.851049999999</v>
      </c>
      <c r="L900" s="38">
        <v>10985.851049999999</v>
      </c>
      <c r="M900" s="38">
        <v>81837.397649999999</v>
      </c>
      <c r="N900" s="38">
        <v>10985.851049999999</v>
      </c>
      <c r="O900" s="38">
        <v>10985.851049999999</v>
      </c>
      <c r="P900" s="38">
        <v>9245.2556800000002</v>
      </c>
      <c r="R900" s="38">
        <v>1752.7677000000001</v>
      </c>
      <c r="S900" s="38">
        <v>9245.2556800000002</v>
      </c>
      <c r="U900" s="38">
        <v>10985.851049999999</v>
      </c>
      <c r="V900" s="38">
        <v>1752.7677000000001</v>
      </c>
    </row>
    <row r="901" spans="1:23" x14ac:dyDescent="0.35">
      <c r="A901" s="38" t="s">
        <v>2323</v>
      </c>
      <c r="B901" s="38" t="s">
        <v>2324</v>
      </c>
      <c r="C901" s="38" t="s">
        <v>913</v>
      </c>
      <c r="D901" s="38">
        <v>257.16287999999997</v>
      </c>
      <c r="E901" s="38">
        <v>292.58569999999997</v>
      </c>
      <c r="F901" s="38">
        <v>330.3</v>
      </c>
      <c r="G901" s="38">
        <v>330.3</v>
      </c>
      <c r="H901" s="38">
        <v>3574.6753199999998</v>
      </c>
      <c r="I901" s="38">
        <v>305.57868000000002</v>
      </c>
      <c r="J901" s="38">
        <v>305.57868000000002</v>
      </c>
      <c r="K901" s="38">
        <v>305.57868000000002</v>
      </c>
      <c r="L901" s="38">
        <v>305.57868000000002</v>
      </c>
      <c r="M901" s="38">
        <v>2276.3611299999998</v>
      </c>
      <c r="N901" s="38">
        <v>305.57868000000002</v>
      </c>
      <c r="O901" s="38">
        <v>305.57868000000002</v>
      </c>
      <c r="P901" s="38">
        <v>257.16287999999997</v>
      </c>
      <c r="Q901" s="38">
        <v>305.57868000000002</v>
      </c>
      <c r="R901" s="38">
        <v>330.3</v>
      </c>
      <c r="S901" s="38">
        <v>257.16287999999997</v>
      </c>
      <c r="U901" s="38">
        <v>305.57868000000002</v>
      </c>
      <c r="V901" s="38">
        <v>330.3</v>
      </c>
      <c r="W901" s="38">
        <v>292.58569999999997</v>
      </c>
    </row>
    <row r="902" spans="1:23" x14ac:dyDescent="0.35">
      <c r="A902" s="38" t="s">
        <v>2325</v>
      </c>
      <c r="B902" s="38" t="s">
        <v>2326</v>
      </c>
      <c r="C902" s="38" t="s">
        <v>1337</v>
      </c>
      <c r="D902" s="38">
        <v>23.287140000000001</v>
      </c>
      <c r="E902" s="38">
        <v>26.494820000000001</v>
      </c>
      <c r="F902" s="38">
        <v>29.91</v>
      </c>
      <c r="G902" s="38">
        <v>29.91</v>
      </c>
      <c r="H902" s="38">
        <v>323.7013</v>
      </c>
      <c r="I902" s="38">
        <v>27.671379999999999</v>
      </c>
      <c r="J902" s="38">
        <v>27.671379999999999</v>
      </c>
      <c r="K902" s="38">
        <v>27.671379999999999</v>
      </c>
      <c r="L902" s="38">
        <v>27.671379999999999</v>
      </c>
      <c r="M902" s="38">
        <v>206.1337</v>
      </c>
      <c r="N902" s="38">
        <v>27.671379999999999</v>
      </c>
      <c r="O902" s="38">
        <v>27.671379999999999</v>
      </c>
      <c r="P902" s="38">
        <v>23.287140000000001</v>
      </c>
      <c r="Q902" s="38">
        <v>27.671379999999999</v>
      </c>
      <c r="R902" s="38">
        <v>29.91</v>
      </c>
      <c r="S902" s="38">
        <v>23.287140000000001</v>
      </c>
      <c r="T902" s="38">
        <v>27.671379999999999</v>
      </c>
      <c r="U902" s="38">
        <v>27.671379999999999</v>
      </c>
      <c r="V902" s="38">
        <v>29.91</v>
      </c>
      <c r="W902" s="38">
        <v>26.494820000000001</v>
      </c>
    </row>
    <row r="903" spans="1:23" x14ac:dyDescent="0.35">
      <c r="A903" s="38" t="s">
        <v>657</v>
      </c>
      <c r="B903" s="38" t="s">
        <v>658</v>
      </c>
      <c r="C903" s="38" t="s">
        <v>1183</v>
      </c>
      <c r="D903" s="38">
        <v>1856.89816</v>
      </c>
      <c r="E903" s="38">
        <v>2112.6760599999998</v>
      </c>
      <c r="F903" s="38">
        <v>2385</v>
      </c>
      <c r="G903" s="38">
        <v>2385</v>
      </c>
      <c r="H903" s="38">
        <v>25811.688310000001</v>
      </c>
      <c r="I903" s="38">
        <v>2206.4945899999998</v>
      </c>
      <c r="J903" s="38">
        <v>2206.4945899999998</v>
      </c>
      <c r="K903" s="38">
        <v>2206.4945899999998</v>
      </c>
      <c r="L903" s="38">
        <v>2206.4945899999998</v>
      </c>
      <c r="M903" s="38">
        <v>16436.940040000001</v>
      </c>
      <c r="N903" s="38">
        <v>2206.4945899999998</v>
      </c>
      <c r="O903" s="38">
        <v>2206.4945899999998</v>
      </c>
      <c r="P903" s="38">
        <v>1856.89816</v>
      </c>
      <c r="R903" s="38">
        <v>2385</v>
      </c>
      <c r="S903" s="38">
        <v>1856.89816</v>
      </c>
      <c r="U903" s="38">
        <v>2206.4945899999998</v>
      </c>
      <c r="V903" s="38">
        <v>2385</v>
      </c>
    </row>
    <row r="904" spans="1:23" x14ac:dyDescent="0.35">
      <c r="A904" s="38" t="s">
        <v>659</v>
      </c>
      <c r="B904" s="38" t="s">
        <v>660</v>
      </c>
      <c r="C904" s="38" t="s">
        <v>1183</v>
      </c>
      <c r="D904" s="38">
        <v>1856.89816</v>
      </c>
      <c r="E904" s="38">
        <v>2112.6760599999998</v>
      </c>
      <c r="F904" s="38">
        <v>2385</v>
      </c>
      <c r="G904" s="38">
        <v>2385</v>
      </c>
      <c r="H904" s="38">
        <v>25811.688310000001</v>
      </c>
      <c r="I904" s="38">
        <v>2206.4945899999998</v>
      </c>
      <c r="J904" s="38">
        <v>2206.4945899999998</v>
      </c>
      <c r="K904" s="38">
        <v>2206.4945899999998</v>
      </c>
      <c r="L904" s="38">
        <v>2206.4945899999998</v>
      </c>
      <c r="M904" s="38">
        <v>16436.940040000001</v>
      </c>
      <c r="N904" s="38">
        <v>2206.4945899999998</v>
      </c>
      <c r="O904" s="38">
        <v>2206.4945899999998</v>
      </c>
      <c r="P904" s="38">
        <v>1856.89816</v>
      </c>
      <c r="Q904" s="38">
        <v>2206.4945899999998</v>
      </c>
      <c r="R904" s="38">
        <v>2385</v>
      </c>
      <c r="S904" s="38">
        <v>1856.89816</v>
      </c>
      <c r="U904" s="38">
        <v>2206.4945899999998</v>
      </c>
      <c r="V904" s="38">
        <v>2385</v>
      </c>
    </row>
    <row r="905" spans="1:23" x14ac:dyDescent="0.35">
      <c r="A905" s="38" t="s">
        <v>2327</v>
      </c>
      <c r="B905" s="38" t="s">
        <v>2328</v>
      </c>
      <c r="C905" s="38" t="s">
        <v>1183</v>
      </c>
      <c r="D905" s="38">
        <v>2834.0081</v>
      </c>
      <c r="E905" s="38">
        <v>3224.3777100000002</v>
      </c>
      <c r="F905" s="38">
        <v>3640</v>
      </c>
      <c r="G905" s="38">
        <v>3640</v>
      </c>
      <c r="H905" s="38">
        <v>39393.939380000003</v>
      </c>
      <c r="I905" s="38">
        <v>3367.5640699999999</v>
      </c>
      <c r="J905" s="38">
        <v>3367.5640699999999</v>
      </c>
      <c r="K905" s="38">
        <v>3367.5640699999999</v>
      </c>
      <c r="L905" s="38">
        <v>3367.5640699999999</v>
      </c>
      <c r="M905" s="38">
        <v>25086.14748</v>
      </c>
      <c r="N905" s="38">
        <v>3367.5640699999999</v>
      </c>
      <c r="O905" s="38">
        <v>3367.5640699999999</v>
      </c>
      <c r="P905" s="38">
        <v>2834.0081</v>
      </c>
      <c r="R905" s="38">
        <v>3640</v>
      </c>
      <c r="S905" s="38">
        <v>2834.0081</v>
      </c>
      <c r="V905" s="38">
        <v>3640</v>
      </c>
    </row>
    <row r="906" spans="1:23" x14ac:dyDescent="0.35">
      <c r="A906" s="38" t="s">
        <v>2329</v>
      </c>
      <c r="B906" s="38" t="s">
        <v>2330</v>
      </c>
      <c r="C906" s="38" t="s">
        <v>1183</v>
      </c>
      <c r="D906" s="38">
        <v>2834.0081</v>
      </c>
      <c r="E906" s="38">
        <v>3224.3777100000002</v>
      </c>
      <c r="F906" s="38">
        <v>3640</v>
      </c>
      <c r="G906" s="38">
        <v>3640</v>
      </c>
      <c r="H906" s="38">
        <v>39393.939380000003</v>
      </c>
      <c r="I906" s="38">
        <v>3367.5640699999999</v>
      </c>
      <c r="J906" s="38">
        <v>3367.5640699999999</v>
      </c>
      <c r="K906" s="38">
        <v>3367.5640699999999</v>
      </c>
      <c r="L906" s="38">
        <v>3367.5640699999999</v>
      </c>
      <c r="M906" s="38">
        <v>25086.14748</v>
      </c>
      <c r="N906" s="38">
        <v>3367.5640699999999</v>
      </c>
      <c r="O906" s="38">
        <v>3367.5640699999999</v>
      </c>
      <c r="P906" s="38">
        <v>2834.0081</v>
      </c>
      <c r="R906" s="38">
        <v>3640</v>
      </c>
      <c r="S906" s="38">
        <v>2834.0081</v>
      </c>
      <c r="V906" s="38">
        <v>3640</v>
      </c>
    </row>
    <row r="907" spans="1:23" x14ac:dyDescent="0.35">
      <c r="A907" s="38" t="s">
        <v>2331</v>
      </c>
      <c r="B907" s="38" t="s">
        <v>2332</v>
      </c>
      <c r="C907" s="38" t="s">
        <v>1651</v>
      </c>
      <c r="D907" s="38">
        <v>3082.7000899999998</v>
      </c>
      <c r="E907" s="38">
        <v>3507.3257199999998</v>
      </c>
      <c r="F907" s="38">
        <v>3959.42</v>
      </c>
      <c r="G907" s="38">
        <v>3959.42</v>
      </c>
      <c r="H907" s="38">
        <v>42850.865790000003</v>
      </c>
      <c r="I907" s="38">
        <v>3663.0770600000001</v>
      </c>
      <c r="J907" s="38">
        <v>3663.0770600000001</v>
      </c>
      <c r="K907" s="38">
        <v>3663.0770600000001</v>
      </c>
      <c r="L907" s="38">
        <v>3663.0770600000001</v>
      </c>
      <c r="M907" s="38">
        <v>27287.525839999998</v>
      </c>
      <c r="N907" s="38">
        <v>3663.0770600000001</v>
      </c>
      <c r="O907" s="38">
        <v>3663.0770600000001</v>
      </c>
      <c r="P907" s="38">
        <v>3082.7000899999998</v>
      </c>
      <c r="R907" s="38">
        <v>3959.42</v>
      </c>
      <c r="S907" s="38">
        <v>3082.7000899999998</v>
      </c>
      <c r="U907" s="38">
        <v>3663.0770600000001</v>
      </c>
      <c r="V907" s="38">
        <v>3959.42</v>
      </c>
    </row>
    <row r="908" spans="1:23" x14ac:dyDescent="0.35">
      <c r="A908" s="38" t="s">
        <v>2333</v>
      </c>
      <c r="B908" s="38" t="s">
        <v>2334</v>
      </c>
      <c r="C908" s="38" t="s">
        <v>1183</v>
      </c>
      <c r="D908" s="38">
        <v>1357.8324500000001</v>
      </c>
      <c r="E908" s="38">
        <v>1544.8666800000001</v>
      </c>
      <c r="F908" s="38">
        <v>1744</v>
      </c>
      <c r="G908" s="38">
        <v>1744</v>
      </c>
      <c r="H908" s="38">
        <v>18874.458869999999</v>
      </c>
      <c r="I908" s="38">
        <v>1613.4702600000001</v>
      </c>
      <c r="J908" s="38">
        <v>1613.4702600000001</v>
      </c>
      <c r="K908" s="38">
        <v>1613.4702600000001</v>
      </c>
      <c r="L908" s="38">
        <v>1613.4702600000001</v>
      </c>
      <c r="M908" s="38">
        <v>12019.297039999999</v>
      </c>
      <c r="N908" s="38">
        <v>1613.4702600000001</v>
      </c>
      <c r="O908" s="38">
        <v>1613.4702600000001</v>
      </c>
      <c r="P908" s="38">
        <v>1357.8324500000001</v>
      </c>
      <c r="R908" s="38">
        <v>1744</v>
      </c>
      <c r="S908" s="38">
        <v>1357.8324500000001</v>
      </c>
      <c r="U908" s="38">
        <v>1613.4702600000001</v>
      </c>
      <c r="V908" s="38">
        <v>1744</v>
      </c>
    </row>
    <row r="909" spans="1:23" x14ac:dyDescent="0.35">
      <c r="A909" s="38" t="s">
        <v>2335</v>
      </c>
      <c r="B909" s="38" t="s">
        <v>2336</v>
      </c>
      <c r="C909" s="38" t="s">
        <v>939</v>
      </c>
      <c r="D909" s="38">
        <v>1308.7823100000001</v>
      </c>
      <c r="E909" s="38">
        <v>1489.06015</v>
      </c>
      <c r="F909" s="38">
        <v>1681</v>
      </c>
      <c r="G909" s="38">
        <v>1681</v>
      </c>
      <c r="H909" s="38">
        <v>18192.64069</v>
      </c>
      <c r="I909" s="38">
        <v>1555.1854900000001</v>
      </c>
      <c r="J909" s="38">
        <v>1555.1854900000001</v>
      </c>
      <c r="K909" s="38">
        <v>1555.1854900000001</v>
      </c>
      <c r="L909" s="38">
        <v>1555.1854900000001</v>
      </c>
      <c r="M909" s="38">
        <v>11585.11371</v>
      </c>
      <c r="N909" s="38">
        <v>1555.1854900000001</v>
      </c>
      <c r="O909" s="38">
        <v>1555.1854900000001</v>
      </c>
      <c r="P909" s="38">
        <v>1308.7823100000001</v>
      </c>
      <c r="R909" s="38">
        <v>1681</v>
      </c>
      <c r="S909" s="38">
        <v>1308.7823100000001</v>
      </c>
      <c r="U909" s="38">
        <v>1555.1854900000001</v>
      </c>
      <c r="V909" s="38">
        <v>1681</v>
      </c>
    </row>
    <row r="910" spans="1:23" x14ac:dyDescent="0.35">
      <c r="A910" s="38" t="s">
        <v>2337</v>
      </c>
      <c r="B910" s="38" t="s">
        <v>2338</v>
      </c>
      <c r="C910" s="38" t="s">
        <v>1183</v>
      </c>
      <c r="D910" s="38">
        <v>2876.05107</v>
      </c>
      <c r="E910" s="38">
        <v>3272.21189</v>
      </c>
      <c r="F910" s="38">
        <v>3694</v>
      </c>
      <c r="G910" s="38">
        <v>3694</v>
      </c>
      <c r="H910" s="38">
        <v>39978.35497</v>
      </c>
      <c r="I910" s="38">
        <v>3417.52243</v>
      </c>
      <c r="J910" s="38">
        <v>3417.52243</v>
      </c>
      <c r="K910" s="38">
        <v>3417.52243</v>
      </c>
      <c r="L910" s="38">
        <v>3417.52243</v>
      </c>
      <c r="M910" s="38">
        <v>25458.304619999999</v>
      </c>
      <c r="N910" s="38">
        <v>3417.52243</v>
      </c>
      <c r="O910" s="38">
        <v>3417.52243</v>
      </c>
      <c r="P910" s="38">
        <v>2876.05107</v>
      </c>
      <c r="R910" s="38">
        <v>3694</v>
      </c>
      <c r="S910" s="38">
        <v>2876.05107</v>
      </c>
      <c r="U910" s="38">
        <v>3417.52243</v>
      </c>
      <c r="V910" s="38">
        <v>3694</v>
      </c>
    </row>
    <row r="911" spans="1:23" x14ac:dyDescent="0.35">
      <c r="A911" s="38" t="s">
        <v>2339</v>
      </c>
      <c r="B911" s="38" t="s">
        <v>2340</v>
      </c>
      <c r="C911" s="38" t="s">
        <v>939</v>
      </c>
      <c r="D911" s="38">
        <v>1484.9423899999999</v>
      </c>
      <c r="E911" s="38">
        <v>1689.48534</v>
      </c>
      <c r="F911" s="38">
        <v>1907.26</v>
      </c>
      <c r="G911" s="38">
        <v>1907.26</v>
      </c>
      <c r="H911" s="38">
        <v>20641.341990000001</v>
      </c>
      <c r="I911" s="38">
        <v>1764.5110500000001</v>
      </c>
      <c r="J911" s="38">
        <v>1764.5110500000001</v>
      </c>
      <c r="K911" s="38">
        <v>1764.5110500000001</v>
      </c>
      <c r="L911" s="38">
        <v>1764.5110500000001</v>
      </c>
      <c r="M911" s="38">
        <v>13144.4521</v>
      </c>
      <c r="N911" s="38">
        <v>1764.5110500000001</v>
      </c>
      <c r="O911" s="38">
        <v>1764.5110500000001</v>
      </c>
      <c r="P911" s="38">
        <v>1484.9423899999999</v>
      </c>
      <c r="R911" s="38">
        <v>1907.26</v>
      </c>
      <c r="S911" s="38">
        <v>1484.9423899999999</v>
      </c>
      <c r="U911" s="38">
        <v>1764.5110500000001</v>
      </c>
      <c r="V911" s="38">
        <v>1907.26</v>
      </c>
    </row>
    <row r="912" spans="1:23" x14ac:dyDescent="0.35">
      <c r="A912" s="38" t="s">
        <v>2341</v>
      </c>
      <c r="B912" s="38" t="s">
        <v>2342</v>
      </c>
      <c r="C912" s="38" t="s">
        <v>1651</v>
      </c>
      <c r="D912" s="38">
        <v>1.0000000000000001E-5</v>
      </c>
      <c r="E912" s="38">
        <v>1.0000000000000001E-5</v>
      </c>
      <c r="F912" s="38">
        <v>1.0000000000000001E-5</v>
      </c>
      <c r="G912" s="38">
        <v>1.0000000000000001E-5</v>
      </c>
      <c r="H912" s="38">
        <v>1.1E-4</v>
      </c>
      <c r="I912" s="38">
        <v>1.0000000000000001E-5</v>
      </c>
      <c r="J912" s="38">
        <v>1.0000000000000001E-5</v>
      </c>
      <c r="K912" s="38">
        <v>1.0000000000000001E-5</v>
      </c>
      <c r="L912" s="38">
        <v>1.0000000000000001E-5</v>
      </c>
      <c r="M912" s="38">
        <v>6.9999999999999994E-5</v>
      </c>
      <c r="N912" s="38">
        <v>1.0000000000000001E-5</v>
      </c>
      <c r="O912" s="38">
        <v>1.0000000000000001E-5</v>
      </c>
      <c r="P912" s="38">
        <v>1.0000000000000001E-5</v>
      </c>
      <c r="R912" s="38">
        <v>1.0000000000000001E-5</v>
      </c>
      <c r="S912" s="38">
        <v>1.0000000000000001E-5</v>
      </c>
      <c r="U912" s="38">
        <v>1.0000000000000001E-5</v>
      </c>
      <c r="V912" s="38">
        <v>1.0000000000000001E-5</v>
      </c>
    </row>
    <row r="913" spans="1:23" x14ac:dyDescent="0.35">
      <c r="A913" s="38" t="s">
        <v>661</v>
      </c>
      <c r="B913" s="38" t="s">
        <v>662</v>
      </c>
      <c r="C913" s="38" t="s">
        <v>1337</v>
      </c>
      <c r="D913" s="38">
        <v>149.66521</v>
      </c>
      <c r="E913" s="38">
        <v>170.2808</v>
      </c>
      <c r="F913" s="38">
        <v>192.23</v>
      </c>
      <c r="G913" s="38">
        <v>192.23</v>
      </c>
      <c r="H913" s="38">
        <v>2080.4112500000001</v>
      </c>
      <c r="I913" s="38">
        <v>177.84254000000001</v>
      </c>
      <c r="J913" s="38">
        <v>177.84254000000001</v>
      </c>
      <c r="K913" s="38">
        <v>177.84254000000001</v>
      </c>
      <c r="L913" s="38">
        <v>177.84254000000001</v>
      </c>
      <c r="M913" s="38">
        <v>1324.8104800000001</v>
      </c>
      <c r="N913" s="38">
        <v>177.84254000000001</v>
      </c>
      <c r="O913" s="38">
        <v>177.84254000000001</v>
      </c>
      <c r="P913" s="38">
        <v>149.66521</v>
      </c>
      <c r="Q913" s="38">
        <v>177.84254000000001</v>
      </c>
      <c r="R913" s="38">
        <v>192.23</v>
      </c>
      <c r="T913" s="38">
        <v>177.84254000000001</v>
      </c>
      <c r="V913" s="38">
        <v>192.23</v>
      </c>
      <c r="W913" s="38">
        <v>170.2808</v>
      </c>
    </row>
    <row r="914" spans="1:23" x14ac:dyDescent="0.35">
      <c r="A914" s="38" t="s">
        <v>492</v>
      </c>
      <c r="B914" s="38" t="s">
        <v>493</v>
      </c>
      <c r="C914" s="38" t="s">
        <v>916</v>
      </c>
      <c r="D914" s="38">
        <v>11085.34475</v>
      </c>
      <c r="E914" s="38">
        <v>12612.29232</v>
      </c>
      <c r="F914" s="38">
        <v>5525.9435800000001</v>
      </c>
      <c r="G914" s="38">
        <v>14238.01679</v>
      </c>
      <c r="H914" s="38">
        <v>154091.09080000001</v>
      </c>
      <c r="I914" s="38">
        <v>13172.3719</v>
      </c>
      <c r="J914" s="38">
        <v>13172.3719</v>
      </c>
      <c r="K914" s="38">
        <v>13172.3719</v>
      </c>
      <c r="L914" s="38">
        <v>13172.3719</v>
      </c>
      <c r="M914" s="38">
        <v>98125.546459999998</v>
      </c>
      <c r="N914" s="38">
        <v>13172.3719</v>
      </c>
      <c r="O914" s="38">
        <v>13172.3719</v>
      </c>
      <c r="P914" s="38">
        <v>11085.34475</v>
      </c>
      <c r="Q914" s="38">
        <v>13172.3719</v>
      </c>
      <c r="R914" s="38">
        <v>5525.9435800000001</v>
      </c>
      <c r="S914" s="38">
        <v>11085.34475</v>
      </c>
      <c r="T914" s="38">
        <v>13172.3719</v>
      </c>
      <c r="V914" s="38">
        <v>5525.9435800000001</v>
      </c>
    </row>
    <row r="915" spans="1:23" x14ac:dyDescent="0.35">
      <c r="A915" s="38" t="s">
        <v>2343</v>
      </c>
      <c r="B915" s="38" t="s">
        <v>2344</v>
      </c>
      <c r="C915" s="38" t="s">
        <v>916</v>
      </c>
      <c r="D915" s="38">
        <v>1.0000000000000001E-5</v>
      </c>
      <c r="E915" s="38">
        <v>1.0000000000000001E-5</v>
      </c>
      <c r="F915" s="38">
        <v>1.0000000000000001E-5</v>
      </c>
      <c r="G915" s="38">
        <v>1.0000000000000001E-5</v>
      </c>
      <c r="H915" s="38">
        <v>1.1E-4</v>
      </c>
      <c r="I915" s="38">
        <v>1.0000000000000001E-5</v>
      </c>
      <c r="J915" s="38">
        <v>1.0000000000000001E-5</v>
      </c>
      <c r="K915" s="38">
        <v>1.0000000000000001E-5</v>
      </c>
      <c r="L915" s="38">
        <v>1.0000000000000001E-5</v>
      </c>
      <c r="M915" s="38">
        <v>6.9999999999999994E-5</v>
      </c>
      <c r="N915" s="38">
        <v>1.0000000000000001E-5</v>
      </c>
      <c r="O915" s="38">
        <v>1.0000000000000001E-5</v>
      </c>
      <c r="P915" s="38">
        <v>1.0000000000000001E-5</v>
      </c>
      <c r="R915" s="38">
        <v>1.0000000000000001E-5</v>
      </c>
      <c r="S915" s="38">
        <v>1.0000000000000001E-5</v>
      </c>
      <c r="V915" s="38">
        <v>1.0000000000000001E-5</v>
      </c>
    </row>
    <row r="916" spans="1:23" x14ac:dyDescent="0.35">
      <c r="A916" s="38" t="s">
        <v>2345</v>
      </c>
      <c r="B916" s="38" t="s">
        <v>2346</v>
      </c>
      <c r="C916" s="38" t="s">
        <v>1110</v>
      </c>
      <c r="D916" s="38">
        <v>260.36297000000002</v>
      </c>
      <c r="E916" s="38">
        <v>296.22658999999999</v>
      </c>
      <c r="F916" s="38">
        <v>334.41019999999997</v>
      </c>
      <c r="G916" s="38">
        <v>334.41019999999997</v>
      </c>
      <c r="H916" s="38">
        <v>3619.1580100000001</v>
      </c>
      <c r="I916" s="38">
        <v>309.38126</v>
      </c>
      <c r="J916" s="38">
        <v>309.38126</v>
      </c>
      <c r="K916" s="38">
        <v>309.38126</v>
      </c>
      <c r="L916" s="38">
        <v>309.38126</v>
      </c>
      <c r="M916" s="38">
        <v>2304.6878000000002</v>
      </c>
      <c r="N916" s="38">
        <v>309.38126</v>
      </c>
      <c r="O916" s="38">
        <v>309.38126</v>
      </c>
      <c r="P916" s="38">
        <v>260.36297000000002</v>
      </c>
      <c r="Q916" s="38">
        <v>309.38126</v>
      </c>
      <c r="R916" s="38">
        <v>334.41019999999997</v>
      </c>
      <c r="S916" s="38">
        <v>260.36297000000002</v>
      </c>
      <c r="T916" s="38">
        <v>309.38126</v>
      </c>
      <c r="U916" s="38">
        <v>309.38126</v>
      </c>
      <c r="V916" s="38">
        <v>334.41019999999997</v>
      </c>
      <c r="W916" s="38">
        <v>296.22658999999999</v>
      </c>
    </row>
    <row r="917" spans="1:23" x14ac:dyDescent="0.35">
      <c r="A917" s="38" t="s">
        <v>2347</v>
      </c>
      <c r="B917" s="38" t="s">
        <v>1133</v>
      </c>
      <c r="C917" s="38" t="s">
        <v>916</v>
      </c>
      <c r="D917" s="38">
        <v>8.0000000000000007E-5</v>
      </c>
      <c r="E917" s="38">
        <v>9.0000000000000006E-5</v>
      </c>
      <c r="F917" s="38">
        <v>1.1E-4</v>
      </c>
      <c r="G917" s="38">
        <v>1E-4</v>
      </c>
      <c r="H917" s="38">
        <v>1.08E-3</v>
      </c>
      <c r="I917" s="38">
        <v>9.0000000000000006E-5</v>
      </c>
      <c r="J917" s="38">
        <v>9.0000000000000006E-5</v>
      </c>
      <c r="K917" s="38">
        <v>9.0000000000000006E-5</v>
      </c>
      <c r="L917" s="38">
        <v>9.0000000000000006E-5</v>
      </c>
      <c r="M917" s="38">
        <v>6.8000000000000005E-4</v>
      </c>
      <c r="N917" s="38">
        <v>9.0000000000000006E-5</v>
      </c>
      <c r="O917" s="38">
        <v>9.0000000000000006E-5</v>
      </c>
      <c r="P917" s="38">
        <v>8.0000000000000007E-5</v>
      </c>
      <c r="R917" s="38">
        <v>1E-4</v>
      </c>
      <c r="S917" s="38">
        <v>8.0000000000000007E-5</v>
      </c>
      <c r="U917" s="38">
        <v>9.0000000000000006E-5</v>
      </c>
      <c r="V917" s="38">
        <v>1E-4</v>
      </c>
    </row>
    <row r="918" spans="1:23" x14ac:dyDescent="0.35">
      <c r="A918" s="38" t="s">
        <v>2348</v>
      </c>
      <c r="B918" s="38" t="s">
        <v>2349</v>
      </c>
      <c r="C918" s="38" t="s">
        <v>913</v>
      </c>
      <c r="D918" s="38">
        <v>2070.9307100000001</v>
      </c>
      <c r="E918" s="38">
        <v>2356.1904500000001</v>
      </c>
      <c r="F918" s="38">
        <v>2659.9034000000001</v>
      </c>
      <c r="G918" s="38">
        <v>2659.9034000000001</v>
      </c>
      <c r="H918" s="38">
        <v>28786.833330000001</v>
      </c>
      <c r="I918" s="38">
        <v>2460.8228300000001</v>
      </c>
      <c r="J918" s="38">
        <v>2460.8228300000001</v>
      </c>
      <c r="K918" s="38">
        <v>2460.8228300000001</v>
      </c>
      <c r="L918" s="38">
        <v>2460.8228300000001</v>
      </c>
      <c r="M918" s="38">
        <v>18331.518950000001</v>
      </c>
      <c r="N918" s="38">
        <v>2460.8228300000001</v>
      </c>
      <c r="O918" s="38">
        <v>2460.8228300000001</v>
      </c>
      <c r="P918" s="38">
        <v>2070.9307100000001</v>
      </c>
      <c r="Q918" s="38">
        <v>2460.8228300000001</v>
      </c>
      <c r="R918" s="38">
        <v>2659.9034000000001</v>
      </c>
      <c r="S918" s="38">
        <v>2070.9307100000001</v>
      </c>
      <c r="T918" s="38">
        <v>2460.8228300000001</v>
      </c>
      <c r="V918" s="38">
        <v>2659.9034000000001</v>
      </c>
      <c r="W918" s="38">
        <v>2356.1904500000001</v>
      </c>
    </row>
    <row r="919" spans="1:23" x14ac:dyDescent="0.35">
      <c r="A919" s="38" t="s">
        <v>2350</v>
      </c>
      <c r="B919" s="38" t="s">
        <v>2351</v>
      </c>
      <c r="C919" s="38" t="s">
        <v>1110</v>
      </c>
      <c r="D919" s="38">
        <v>5683.5876699999999</v>
      </c>
      <c r="E919" s="38">
        <v>6466.4717899999996</v>
      </c>
      <c r="F919" s="38">
        <v>7300</v>
      </c>
      <c r="G919" s="38">
        <v>7300</v>
      </c>
      <c r="H919" s="38">
        <v>79004.328989999995</v>
      </c>
      <c r="I919" s="38">
        <v>6753.63123</v>
      </c>
      <c r="J919" s="38">
        <v>6753.63123</v>
      </c>
      <c r="K919" s="38">
        <v>6753.63123</v>
      </c>
      <c r="L919" s="38">
        <v>6753.63123</v>
      </c>
      <c r="M919" s="38">
        <v>50310.130940000003</v>
      </c>
      <c r="N919" s="38">
        <v>6753.63123</v>
      </c>
      <c r="O919" s="38">
        <v>6753.63123</v>
      </c>
      <c r="P919" s="38">
        <v>5683.5876699999999</v>
      </c>
      <c r="Q919" s="38">
        <v>6753.63123</v>
      </c>
      <c r="R919" s="38">
        <v>7300</v>
      </c>
      <c r="S919" s="38">
        <v>5683.5876699999999</v>
      </c>
      <c r="T919" s="38">
        <v>6753.63123</v>
      </c>
      <c r="V919" s="38">
        <v>7300</v>
      </c>
      <c r="W919" s="38">
        <v>6466.4717899999996</v>
      </c>
    </row>
    <row r="920" spans="1:23" x14ac:dyDescent="0.35">
      <c r="A920" s="38" t="s">
        <v>2352</v>
      </c>
      <c r="B920" s="38" t="s">
        <v>2353</v>
      </c>
      <c r="C920" s="38" t="s">
        <v>916</v>
      </c>
      <c r="D920" s="38">
        <v>8.0000000000000007E-5</v>
      </c>
      <c r="E920" s="38">
        <v>9.0000000000000006E-5</v>
      </c>
      <c r="F920" s="38">
        <v>1.1E-4</v>
      </c>
      <c r="G920" s="38">
        <v>1E-4</v>
      </c>
      <c r="H920" s="38">
        <v>1.08E-3</v>
      </c>
      <c r="I920" s="38">
        <v>9.0000000000000006E-5</v>
      </c>
      <c r="J920" s="38">
        <v>9.0000000000000006E-5</v>
      </c>
      <c r="K920" s="38">
        <v>9.0000000000000006E-5</v>
      </c>
      <c r="L920" s="38">
        <v>9.0000000000000006E-5</v>
      </c>
      <c r="M920" s="38">
        <v>6.8000000000000005E-4</v>
      </c>
      <c r="N920" s="38">
        <v>9.0000000000000006E-5</v>
      </c>
      <c r="O920" s="38">
        <v>9.0000000000000006E-5</v>
      </c>
      <c r="P920" s="38">
        <v>8.0000000000000007E-5</v>
      </c>
      <c r="R920" s="38">
        <v>1E-4</v>
      </c>
      <c r="S920" s="38">
        <v>8.0000000000000007E-5</v>
      </c>
      <c r="U920" s="38">
        <v>9.0000000000000006E-5</v>
      </c>
      <c r="V920" s="38">
        <v>1E-4</v>
      </c>
    </row>
    <row r="921" spans="1:23" x14ac:dyDescent="0.35">
      <c r="A921" s="38" t="s">
        <v>2354</v>
      </c>
      <c r="B921" s="38" t="s">
        <v>2355</v>
      </c>
      <c r="C921" s="38" t="s">
        <v>916</v>
      </c>
      <c r="D921" s="38">
        <v>1876.86079</v>
      </c>
      <c r="E921" s="38">
        <v>2135.38843</v>
      </c>
      <c r="F921" s="38">
        <v>2410.64</v>
      </c>
      <c r="G921" s="38">
        <v>2410.64</v>
      </c>
      <c r="H921" s="38">
        <v>26089.177479999998</v>
      </c>
      <c r="I921" s="38">
        <v>2230.2155600000001</v>
      </c>
      <c r="J921" s="38">
        <v>2230.2155600000001</v>
      </c>
      <c r="K921" s="38">
        <v>2230.2155600000001</v>
      </c>
      <c r="L921" s="38">
        <v>2230.2155600000001</v>
      </c>
      <c r="M921" s="38">
        <v>16613.645759999999</v>
      </c>
      <c r="N921" s="38">
        <v>2230.2155600000001</v>
      </c>
      <c r="O921" s="38">
        <v>2230.2155600000001</v>
      </c>
      <c r="P921" s="38">
        <v>1876.86079</v>
      </c>
      <c r="R921" s="38">
        <v>2410.64</v>
      </c>
      <c r="S921" s="38">
        <v>1876.86079</v>
      </c>
      <c r="U921" s="38">
        <v>2230.2155600000001</v>
      </c>
      <c r="V921" s="38">
        <v>2410.64</v>
      </c>
    </row>
    <row r="922" spans="1:23" x14ac:dyDescent="0.35">
      <c r="A922" s="38" t="s">
        <v>2356</v>
      </c>
      <c r="B922" s="38" t="s">
        <v>2357</v>
      </c>
      <c r="C922" s="38" t="s">
        <v>913</v>
      </c>
      <c r="D922" s="38">
        <v>449.13258999999999</v>
      </c>
      <c r="F922" s="38">
        <v>576.86590000000001</v>
      </c>
      <c r="G922" s="38">
        <v>576.86590000000001</v>
      </c>
      <c r="I922" s="38">
        <v>533.69034999999997</v>
      </c>
      <c r="K922" s="38">
        <v>533.69034999999997</v>
      </c>
      <c r="N922" s="38">
        <v>533.69034999999997</v>
      </c>
      <c r="O922" s="38">
        <v>533.69034999999997</v>
      </c>
      <c r="P922" s="38">
        <v>449.13258999999999</v>
      </c>
      <c r="R922" s="38">
        <v>576.86590000000001</v>
      </c>
      <c r="S922" s="38">
        <v>449.13258999999999</v>
      </c>
      <c r="U922" s="38">
        <v>533.69034999999997</v>
      </c>
      <c r="V922" s="38">
        <v>576.86590000000001</v>
      </c>
      <c r="W922" s="38">
        <v>510.99822999999998</v>
      </c>
    </row>
    <row r="923" spans="1:23" x14ac:dyDescent="0.35">
      <c r="A923" s="38" t="s">
        <v>2358</v>
      </c>
      <c r="B923" s="38" t="s">
        <v>2359</v>
      </c>
      <c r="C923" s="38" t="s">
        <v>913</v>
      </c>
      <c r="D923" s="38">
        <v>722.29866000000004</v>
      </c>
      <c r="F923" s="38">
        <v>927.72040000000004</v>
      </c>
      <c r="G923" s="38">
        <v>927.72040000000004</v>
      </c>
      <c r="I923" s="38">
        <v>858.28512999999998</v>
      </c>
      <c r="K923" s="38">
        <v>858.28512999999998</v>
      </c>
      <c r="N923" s="38">
        <v>858.28512999999998</v>
      </c>
      <c r="O923" s="38">
        <v>858.28512999999998</v>
      </c>
      <c r="P923" s="38">
        <v>722.29866000000004</v>
      </c>
      <c r="Q923" s="38">
        <v>858.28512999999998</v>
      </c>
      <c r="R923" s="38">
        <v>927.72040000000004</v>
      </c>
      <c r="S923" s="38">
        <v>722.29866000000004</v>
      </c>
      <c r="T923" s="38">
        <v>858.28512999999998</v>
      </c>
      <c r="U923" s="38">
        <v>858.28512999999998</v>
      </c>
      <c r="V923" s="38">
        <v>927.72040000000004</v>
      </c>
      <c r="W923" s="38">
        <v>821.79147999999998</v>
      </c>
    </row>
    <row r="924" spans="1:23" x14ac:dyDescent="0.35">
      <c r="A924" s="38" t="s">
        <v>2360</v>
      </c>
      <c r="B924" s="38" t="s">
        <v>2361</v>
      </c>
      <c r="C924" s="38" t="s">
        <v>910</v>
      </c>
      <c r="D924" s="38">
        <v>1316.3189</v>
      </c>
      <c r="E924" s="38">
        <v>1497.6348700000001</v>
      </c>
      <c r="F924" s="38">
        <v>1690.68</v>
      </c>
      <c r="G924" s="38">
        <v>1690.68</v>
      </c>
      <c r="H924" s="38">
        <v>18297.402590000002</v>
      </c>
      <c r="I924" s="38">
        <v>1564.1409900000001</v>
      </c>
      <c r="J924" s="38">
        <v>1564.1409900000001</v>
      </c>
      <c r="K924" s="38">
        <v>1564.1409900000001</v>
      </c>
      <c r="L924" s="38">
        <v>1564.1409900000001</v>
      </c>
      <c r="M924" s="38">
        <v>11651.82633</v>
      </c>
      <c r="N924" s="38">
        <v>1564.1409900000001</v>
      </c>
      <c r="O924" s="38">
        <v>1564.1409900000001</v>
      </c>
      <c r="P924" s="38">
        <v>1316.3189</v>
      </c>
      <c r="Q924" s="38">
        <v>1564.1409900000001</v>
      </c>
      <c r="R924" s="38">
        <v>1690.68</v>
      </c>
      <c r="S924" s="38">
        <v>1316.3189</v>
      </c>
      <c r="T924" s="38">
        <v>1564.1409900000001</v>
      </c>
      <c r="U924" s="38">
        <v>1564.1409900000001</v>
      </c>
      <c r="V924" s="38">
        <v>1690.68</v>
      </c>
      <c r="W924" s="38">
        <v>1497.6348700000001</v>
      </c>
    </row>
    <row r="925" spans="1:23" x14ac:dyDescent="0.35">
      <c r="A925" s="38" t="s">
        <v>2362</v>
      </c>
      <c r="B925" s="38" t="s">
        <v>2363</v>
      </c>
      <c r="C925" s="38" t="s">
        <v>916</v>
      </c>
      <c r="D925" s="38">
        <v>1732.0643600000001</v>
      </c>
      <c r="E925" s="38">
        <v>1970.64705</v>
      </c>
      <c r="F925" s="38">
        <v>2224.6634600000002</v>
      </c>
      <c r="G925" s="38">
        <v>2224.6634600000002</v>
      </c>
      <c r="I925" s="38">
        <v>2058.1584400000002</v>
      </c>
      <c r="J925" s="38">
        <v>2058.1584400000002</v>
      </c>
      <c r="K925" s="38">
        <v>2058.1584400000002</v>
      </c>
      <c r="L925" s="38">
        <v>2058.1584400000002</v>
      </c>
      <c r="N925" s="38">
        <v>2058.1584400000002</v>
      </c>
      <c r="O925" s="38">
        <v>2058.1584400000002</v>
      </c>
      <c r="P925" s="38">
        <v>1732.0643600000001</v>
      </c>
      <c r="R925" s="38">
        <v>2224.6634600000002</v>
      </c>
      <c r="S925" s="38">
        <v>1732.0643600000001</v>
      </c>
      <c r="V925" s="38">
        <v>2224.6634600000002</v>
      </c>
    </row>
    <row r="926" spans="1:23" x14ac:dyDescent="0.35">
      <c r="A926" s="38" t="s">
        <v>2364</v>
      </c>
      <c r="B926" s="38" t="s">
        <v>2365</v>
      </c>
      <c r="C926" s="38" t="s">
        <v>916</v>
      </c>
      <c r="D926" s="38">
        <v>155973.83992</v>
      </c>
      <c r="E926" s="38">
        <v>177458.41084999999</v>
      </c>
      <c r="F926" s="38">
        <v>29570.400000000001</v>
      </c>
      <c r="G926" s="38">
        <v>200332.79999999999</v>
      </c>
      <c r="H926" s="38">
        <v>2168103.8955999999</v>
      </c>
      <c r="I926" s="38">
        <v>185338.88417</v>
      </c>
      <c r="J926" s="38">
        <v>185338.88417</v>
      </c>
      <c r="K926" s="38">
        <v>185338.88417</v>
      </c>
      <c r="L926" s="38">
        <v>185338.88417</v>
      </c>
      <c r="M926" s="38">
        <v>1380653.34243</v>
      </c>
      <c r="N926" s="38">
        <v>185338.88417</v>
      </c>
      <c r="O926" s="38">
        <v>185338.88417</v>
      </c>
      <c r="P926" s="38">
        <v>155973.83992</v>
      </c>
      <c r="R926" s="38">
        <v>29570.400000000001</v>
      </c>
      <c r="S926" s="38">
        <v>155973.83992</v>
      </c>
      <c r="V926" s="38">
        <v>29570.400000000001</v>
      </c>
    </row>
    <row r="927" spans="1:23" x14ac:dyDescent="0.35">
      <c r="A927" s="38" t="s">
        <v>2366</v>
      </c>
      <c r="B927" s="38" t="s">
        <v>2367</v>
      </c>
      <c r="C927" s="38" t="s">
        <v>913</v>
      </c>
      <c r="D927" s="38">
        <v>534.88009999999997</v>
      </c>
      <c r="F927" s="38">
        <v>687</v>
      </c>
      <c r="G927" s="38">
        <v>687</v>
      </c>
      <c r="I927" s="38">
        <v>635.58145999999999</v>
      </c>
      <c r="K927" s="38">
        <v>635.58145999999999</v>
      </c>
      <c r="N927" s="38">
        <v>635.58145999999999</v>
      </c>
      <c r="O927" s="38">
        <v>635.58145999999999</v>
      </c>
      <c r="P927" s="38">
        <v>534.88009999999997</v>
      </c>
      <c r="Q927" s="38">
        <v>635.58145999999999</v>
      </c>
      <c r="R927" s="38">
        <v>687</v>
      </c>
      <c r="S927" s="38">
        <v>534.88009999999997</v>
      </c>
      <c r="T927" s="38">
        <v>635.58145999999999</v>
      </c>
      <c r="U927" s="38">
        <v>635.58145999999999</v>
      </c>
      <c r="V927" s="38">
        <v>687</v>
      </c>
      <c r="W927" s="38">
        <v>608.55700000000002</v>
      </c>
    </row>
    <row r="928" spans="1:23" x14ac:dyDescent="0.35">
      <c r="A928" s="38" t="s">
        <v>2368</v>
      </c>
      <c r="B928" s="38" t="s">
        <v>2369</v>
      </c>
      <c r="C928" s="38" t="s">
        <v>916</v>
      </c>
      <c r="D928" s="38">
        <v>677.35907999999995</v>
      </c>
      <c r="E928" s="38">
        <v>770.66170999999997</v>
      </c>
      <c r="F928" s="38">
        <v>870</v>
      </c>
      <c r="G928" s="38">
        <v>870</v>
      </c>
      <c r="H928" s="38">
        <v>9415.5844099999995</v>
      </c>
      <c r="I928" s="38">
        <v>804.88481999999999</v>
      </c>
      <c r="J928" s="38">
        <v>804.88481999999999</v>
      </c>
      <c r="K928" s="38">
        <v>804.88481999999999</v>
      </c>
      <c r="L928" s="38">
        <v>804.88481999999999</v>
      </c>
      <c r="M928" s="38">
        <v>5995.86492</v>
      </c>
      <c r="N928" s="38">
        <v>804.88481999999999</v>
      </c>
      <c r="O928" s="38">
        <v>804.88481999999999</v>
      </c>
      <c r="P928" s="38">
        <v>677.35907999999995</v>
      </c>
      <c r="R928" s="38">
        <v>870</v>
      </c>
      <c r="S928" s="38">
        <v>677.35907999999995</v>
      </c>
      <c r="U928" s="38">
        <v>804.88481999999999</v>
      </c>
      <c r="V928" s="38">
        <v>870</v>
      </c>
    </row>
    <row r="929" spans="1:23" x14ac:dyDescent="0.35">
      <c r="A929" s="38" t="s">
        <v>2370</v>
      </c>
      <c r="B929" s="38" t="s">
        <v>2371</v>
      </c>
      <c r="C929" s="38" t="s">
        <v>916</v>
      </c>
      <c r="D929" s="38">
        <v>4.4000000000000002E-4</v>
      </c>
      <c r="E929" s="38">
        <v>5.0000000000000001E-4</v>
      </c>
      <c r="F929" s="38">
        <v>1.1E-4</v>
      </c>
      <c r="G929" s="38">
        <v>5.5999999999999995E-4</v>
      </c>
      <c r="H929" s="38">
        <v>6.0600000000000003E-3</v>
      </c>
      <c r="I929" s="38">
        <v>5.1999999999999995E-4</v>
      </c>
      <c r="J929" s="38">
        <v>5.1999999999999995E-4</v>
      </c>
      <c r="K929" s="38">
        <v>5.1999999999999995E-4</v>
      </c>
      <c r="L929" s="38">
        <v>5.1999999999999995E-4</v>
      </c>
      <c r="N929" s="38">
        <v>5.1999999999999995E-4</v>
      </c>
      <c r="O929" s="38">
        <v>5.1999999999999995E-4</v>
      </c>
      <c r="P929" s="38">
        <v>4.4000000000000002E-4</v>
      </c>
      <c r="R929" s="38">
        <v>1.1E-4</v>
      </c>
      <c r="S929" s="38">
        <v>4.4000000000000002E-4</v>
      </c>
      <c r="V929" s="38">
        <v>1.1E-4</v>
      </c>
    </row>
    <row r="930" spans="1:23" x14ac:dyDescent="0.35">
      <c r="A930" s="38" t="s">
        <v>2372</v>
      </c>
      <c r="B930" s="38" t="s">
        <v>2373</v>
      </c>
      <c r="C930" s="38" t="s">
        <v>913</v>
      </c>
      <c r="D930" s="38">
        <v>23.70757</v>
      </c>
      <c r="E930" s="38">
        <v>26.97316</v>
      </c>
      <c r="F930" s="38">
        <v>30.45</v>
      </c>
      <c r="G930" s="38">
        <v>30.45</v>
      </c>
      <c r="H930" s="38">
        <v>329.54545000000002</v>
      </c>
      <c r="I930" s="38">
        <v>28.170970000000001</v>
      </c>
      <c r="J930" s="38">
        <v>28.170970000000001</v>
      </c>
      <c r="K930" s="38">
        <v>28.170970000000001</v>
      </c>
      <c r="L930" s="38">
        <v>28.170970000000001</v>
      </c>
      <c r="M930" s="38">
        <v>209.85526999999999</v>
      </c>
      <c r="N930" s="38">
        <v>28.170970000000001</v>
      </c>
      <c r="O930" s="38">
        <v>28.170970000000001</v>
      </c>
      <c r="P930" s="38">
        <v>23.70757</v>
      </c>
      <c r="Q930" s="38">
        <v>28.170970000000001</v>
      </c>
      <c r="R930" s="38">
        <v>30.45</v>
      </c>
      <c r="S930" s="38">
        <v>23.70757</v>
      </c>
      <c r="T930" s="38">
        <v>28.170970000000001</v>
      </c>
      <c r="U930" s="38">
        <v>28.170970000000001</v>
      </c>
      <c r="V930" s="38">
        <v>30.45</v>
      </c>
      <c r="W930" s="38">
        <v>26.97316</v>
      </c>
    </row>
    <row r="931" spans="1:23" x14ac:dyDescent="0.35">
      <c r="A931" s="38" t="s">
        <v>2374</v>
      </c>
      <c r="B931" s="38" t="s">
        <v>2375</v>
      </c>
      <c r="C931" s="38" t="s">
        <v>913</v>
      </c>
      <c r="D931" s="38">
        <v>202.87994</v>
      </c>
      <c r="E931" s="38">
        <v>230.82558</v>
      </c>
      <c r="F931" s="38">
        <v>260.57900000000001</v>
      </c>
      <c r="G931" s="38">
        <v>260.57900000000001</v>
      </c>
      <c r="H931" s="38">
        <v>2820.1190499999998</v>
      </c>
      <c r="I931" s="38">
        <v>241.07596000000001</v>
      </c>
      <c r="J931" s="38">
        <v>241.07596000000001</v>
      </c>
      <c r="K931" s="38">
        <v>241.07596000000001</v>
      </c>
      <c r="L931" s="38">
        <v>241.07596000000001</v>
      </c>
      <c r="M931" s="38">
        <v>1795.8580300000001</v>
      </c>
      <c r="N931" s="38">
        <v>241.07596000000001</v>
      </c>
      <c r="O931" s="38">
        <v>241.07596000000001</v>
      </c>
      <c r="P931" s="38">
        <v>202.87994</v>
      </c>
      <c r="R931" s="38">
        <v>260.57900000000001</v>
      </c>
      <c r="S931" s="38">
        <v>202.87994</v>
      </c>
      <c r="U931" s="38">
        <v>241.07596000000001</v>
      </c>
      <c r="V931" s="38">
        <v>260.57900000000001</v>
      </c>
    </row>
    <row r="932" spans="1:23" x14ac:dyDescent="0.35">
      <c r="A932" s="38" t="s">
        <v>2376</v>
      </c>
      <c r="B932" s="38" t="s">
        <v>2377</v>
      </c>
      <c r="C932" s="38" t="s">
        <v>1110</v>
      </c>
      <c r="D932" s="38">
        <v>4126.4403599999996</v>
      </c>
      <c r="E932" s="38">
        <v>4694.8356800000001</v>
      </c>
      <c r="F932" s="38">
        <v>5300</v>
      </c>
      <c r="G932" s="38">
        <v>5300</v>
      </c>
      <c r="H932" s="38">
        <v>57359.307350000003</v>
      </c>
      <c r="I932" s="38">
        <v>4903.3212999999996</v>
      </c>
      <c r="J932" s="38">
        <v>4903.3212999999996</v>
      </c>
      <c r="K932" s="38">
        <v>4903.3212999999996</v>
      </c>
      <c r="L932" s="38">
        <v>4903.3212999999996</v>
      </c>
      <c r="M932" s="38">
        <v>36526.53342</v>
      </c>
      <c r="N932" s="38">
        <v>4903.3212999999996</v>
      </c>
      <c r="O932" s="38">
        <v>4903.3212999999996</v>
      </c>
      <c r="P932" s="38">
        <v>4126.4403599999996</v>
      </c>
      <c r="Q932" s="38">
        <v>4903.3212999999996</v>
      </c>
      <c r="R932" s="38">
        <v>5300</v>
      </c>
      <c r="S932" s="38">
        <v>4126.4403599999996</v>
      </c>
      <c r="T932" s="38">
        <v>4903.3212999999996</v>
      </c>
      <c r="U932" s="38">
        <v>4903.3212999999996</v>
      </c>
      <c r="V932" s="38">
        <v>5300</v>
      </c>
      <c r="W932" s="38">
        <v>4694.8356800000001</v>
      </c>
    </row>
    <row r="933" spans="1:23" x14ac:dyDescent="0.35">
      <c r="A933" s="38" t="s">
        <v>663</v>
      </c>
      <c r="B933" s="38" t="s">
        <v>664</v>
      </c>
      <c r="C933" s="38" t="s">
        <v>1110</v>
      </c>
      <c r="D933" s="38">
        <v>7396.4497000000001</v>
      </c>
      <c r="E933" s="38">
        <v>8415.2715000000007</v>
      </c>
      <c r="F933" s="38">
        <v>9500</v>
      </c>
      <c r="G933" s="38">
        <v>9500</v>
      </c>
      <c r="H933" s="38">
        <v>102813.85279</v>
      </c>
      <c r="I933" s="38">
        <v>8788.9721499999996</v>
      </c>
      <c r="J933" s="38">
        <v>8788.9721499999996</v>
      </c>
      <c r="K933" s="38">
        <v>8788.9721499999996</v>
      </c>
      <c r="L933" s="38">
        <v>8788.9721499999996</v>
      </c>
      <c r="M933" s="38">
        <v>65472.088210000002</v>
      </c>
      <c r="N933" s="38">
        <v>8788.9721499999996</v>
      </c>
      <c r="O933" s="38">
        <v>8788.9721499999996</v>
      </c>
      <c r="P933" s="38">
        <v>7396.4497000000001</v>
      </c>
      <c r="Q933" s="38">
        <v>8788.9721499999996</v>
      </c>
      <c r="R933" s="38">
        <v>9500</v>
      </c>
      <c r="S933" s="38">
        <v>7396.4497000000001</v>
      </c>
      <c r="T933" s="38">
        <v>8788.9721499999996</v>
      </c>
      <c r="U933" s="38">
        <v>8788.9721499999996</v>
      </c>
      <c r="V933" s="38">
        <v>9500</v>
      </c>
      <c r="W933" s="38">
        <v>8415.2715000000007</v>
      </c>
    </row>
    <row r="934" spans="1:23" x14ac:dyDescent="0.35">
      <c r="A934" s="38" t="s">
        <v>2378</v>
      </c>
      <c r="B934" s="38" t="s">
        <v>2379</v>
      </c>
      <c r="C934" s="38" t="s">
        <v>1110</v>
      </c>
      <c r="D934" s="38">
        <v>5450.0155699999996</v>
      </c>
      <c r="E934" s="38">
        <v>6200.7263700000003</v>
      </c>
      <c r="F934" s="38">
        <v>7000</v>
      </c>
      <c r="G934" s="38">
        <v>7000</v>
      </c>
      <c r="I934" s="38">
        <v>6476.0847400000002</v>
      </c>
      <c r="K934" s="38">
        <v>6476.0847400000002</v>
      </c>
      <c r="L934" s="38">
        <v>6476.0847400000002</v>
      </c>
      <c r="M934" s="38">
        <v>48242.591310000003</v>
      </c>
      <c r="N934" s="38">
        <v>6476.0847400000002</v>
      </c>
      <c r="O934" s="38">
        <v>6476.0847400000002</v>
      </c>
      <c r="P934" s="38">
        <v>5450.0155699999996</v>
      </c>
      <c r="Q934" s="38">
        <v>6476.0847400000002</v>
      </c>
      <c r="R934" s="38">
        <v>7000</v>
      </c>
      <c r="S934" s="38">
        <v>5450.0155699999996</v>
      </c>
      <c r="T934" s="38">
        <v>6476.0847400000002</v>
      </c>
      <c r="U934" s="38">
        <v>6476.0847400000002</v>
      </c>
      <c r="V934" s="38">
        <v>7000</v>
      </c>
      <c r="W934" s="38">
        <v>6200.7263700000003</v>
      </c>
    </row>
    <row r="935" spans="1:23" x14ac:dyDescent="0.35">
      <c r="A935" s="38" t="s">
        <v>665</v>
      </c>
      <c r="B935" s="38" t="s">
        <v>666</v>
      </c>
      <c r="C935" s="38" t="s">
        <v>1110</v>
      </c>
      <c r="D935" s="38">
        <v>7396.4497000000001</v>
      </c>
      <c r="E935" s="38">
        <v>8415.2715000000007</v>
      </c>
      <c r="F935" s="38">
        <v>9500</v>
      </c>
      <c r="G935" s="38">
        <v>9500</v>
      </c>
      <c r="H935" s="38">
        <v>102813.85279</v>
      </c>
      <c r="I935" s="38">
        <v>8788.9721499999996</v>
      </c>
      <c r="J935" s="38">
        <v>8788.9721499999996</v>
      </c>
      <c r="K935" s="38">
        <v>8788.9721499999996</v>
      </c>
      <c r="L935" s="38">
        <v>8788.9721499999996</v>
      </c>
      <c r="M935" s="38">
        <v>65472.088210000002</v>
      </c>
      <c r="N935" s="38">
        <v>8788.9721499999996</v>
      </c>
      <c r="O935" s="38">
        <v>8788.9721499999996</v>
      </c>
      <c r="P935" s="38">
        <v>7396.4497000000001</v>
      </c>
      <c r="Q935" s="38">
        <v>8788.9721499999996</v>
      </c>
      <c r="R935" s="38">
        <v>9500</v>
      </c>
      <c r="S935" s="38">
        <v>7396.4497000000001</v>
      </c>
      <c r="T935" s="38">
        <v>8788.9721499999996</v>
      </c>
      <c r="U935" s="38">
        <v>8788.9721499999996</v>
      </c>
      <c r="V935" s="38">
        <v>9500</v>
      </c>
      <c r="W935" s="38">
        <v>8415.2715000000007</v>
      </c>
    </row>
    <row r="936" spans="1:23" x14ac:dyDescent="0.35">
      <c r="A936" s="38" t="s">
        <v>2380</v>
      </c>
      <c r="B936" s="38" t="s">
        <v>2381</v>
      </c>
      <c r="C936" s="38" t="s">
        <v>1110</v>
      </c>
      <c r="D936" s="38">
        <v>4937.7141099999999</v>
      </c>
      <c r="F936" s="38">
        <v>2331</v>
      </c>
      <c r="G936" s="38">
        <v>6342</v>
      </c>
      <c r="I936" s="38">
        <v>5867.33277</v>
      </c>
      <c r="K936" s="38">
        <v>5867.33277</v>
      </c>
      <c r="N936" s="38">
        <v>5867.33277</v>
      </c>
      <c r="O936" s="38">
        <v>5867.33277</v>
      </c>
      <c r="P936" s="38">
        <v>4937.7141099999999</v>
      </c>
      <c r="R936" s="38">
        <v>2331</v>
      </c>
      <c r="S936" s="38">
        <v>4937.7141099999999</v>
      </c>
      <c r="U936" s="38">
        <v>5867.33277</v>
      </c>
      <c r="V936" s="38">
        <v>2331</v>
      </c>
      <c r="W936" s="38">
        <v>5617.8580899999997</v>
      </c>
    </row>
    <row r="937" spans="1:23" x14ac:dyDescent="0.35">
      <c r="A937" s="38" t="s">
        <v>667</v>
      </c>
      <c r="B937" s="38" t="s">
        <v>668</v>
      </c>
      <c r="C937" s="38" t="s">
        <v>916</v>
      </c>
      <c r="D937" s="38">
        <v>0</v>
      </c>
      <c r="E937" s="38">
        <v>0</v>
      </c>
      <c r="F937" s="38">
        <v>0</v>
      </c>
      <c r="G937" s="38">
        <v>0</v>
      </c>
      <c r="H937" s="38">
        <v>0</v>
      </c>
      <c r="I937" s="38">
        <v>0</v>
      </c>
      <c r="J937" s="38">
        <v>0</v>
      </c>
      <c r="K937" s="38">
        <v>0</v>
      </c>
      <c r="L937" s="38">
        <v>0</v>
      </c>
      <c r="M937" s="38">
        <v>0</v>
      </c>
      <c r="N937" s="38">
        <v>0</v>
      </c>
      <c r="O937" s="38">
        <v>0</v>
      </c>
      <c r="P937" s="38">
        <v>0</v>
      </c>
      <c r="R937" s="38">
        <v>0</v>
      </c>
      <c r="S937" s="38">
        <v>0</v>
      </c>
      <c r="V937" s="38">
        <v>9.9999999999999995E-7</v>
      </c>
    </row>
    <row r="938" spans="1:23" x14ac:dyDescent="0.35">
      <c r="A938" s="38" t="s">
        <v>2382</v>
      </c>
      <c r="B938" s="38" t="s">
        <v>2383</v>
      </c>
      <c r="C938" s="38" t="s">
        <v>1183</v>
      </c>
      <c r="D938" s="38">
        <v>2724.22921</v>
      </c>
      <c r="E938" s="38">
        <v>3099.4773700000001</v>
      </c>
      <c r="F938" s="38">
        <v>3499</v>
      </c>
      <c r="G938" s="38">
        <v>3499</v>
      </c>
      <c r="H938" s="38">
        <v>37867.965360000002</v>
      </c>
      <c r="I938" s="38">
        <v>3237.1172200000001</v>
      </c>
      <c r="J938" s="38">
        <v>3237.1172200000001</v>
      </c>
      <c r="K938" s="38">
        <v>3237.1172200000001</v>
      </c>
      <c r="L938" s="38">
        <v>3237.1172200000001</v>
      </c>
      <c r="M938" s="38">
        <v>24114.403859999999</v>
      </c>
      <c r="N938" s="38">
        <v>3237.1172200000001</v>
      </c>
      <c r="O938" s="38">
        <v>3237.1172200000001</v>
      </c>
      <c r="P938" s="38">
        <v>2724.22921</v>
      </c>
      <c r="Q938" s="38">
        <v>3237.1172200000001</v>
      </c>
      <c r="R938" s="38">
        <v>3499</v>
      </c>
      <c r="S938" s="38">
        <v>2724.22921</v>
      </c>
      <c r="U938" s="38">
        <v>3237.1172200000001</v>
      </c>
      <c r="V938" s="38">
        <v>3499</v>
      </c>
    </row>
    <row r="939" spans="1:23" x14ac:dyDescent="0.35">
      <c r="A939" s="38" t="s">
        <v>2384</v>
      </c>
      <c r="B939" s="38" t="s">
        <v>2385</v>
      </c>
      <c r="C939" s="38" t="s">
        <v>1183</v>
      </c>
      <c r="D939" s="38">
        <v>3359.54531</v>
      </c>
      <c r="E939" s="38">
        <v>3822.3049000000001</v>
      </c>
      <c r="F939" s="38">
        <v>4315</v>
      </c>
      <c r="G939" s="38">
        <v>4315</v>
      </c>
      <c r="H939" s="38">
        <v>46699.134189999997</v>
      </c>
      <c r="I939" s="38">
        <v>3992.04367</v>
      </c>
      <c r="J939" s="38">
        <v>3992.04367</v>
      </c>
      <c r="K939" s="38">
        <v>3992.04367</v>
      </c>
      <c r="L939" s="38">
        <v>3992.04367</v>
      </c>
      <c r="M939" s="38">
        <v>29738.111649999999</v>
      </c>
      <c r="N939" s="38">
        <v>3992.04367</v>
      </c>
      <c r="O939" s="38">
        <v>3992.04367</v>
      </c>
      <c r="P939" s="38">
        <v>3359.54531</v>
      </c>
      <c r="R939" s="38">
        <v>4315</v>
      </c>
      <c r="S939" s="38">
        <v>3359.54531</v>
      </c>
      <c r="V939" s="38">
        <v>4315</v>
      </c>
    </row>
    <row r="940" spans="1:23" x14ac:dyDescent="0.35">
      <c r="A940" s="38" t="s">
        <v>2386</v>
      </c>
      <c r="B940" s="38" t="s">
        <v>2387</v>
      </c>
      <c r="C940" s="38" t="s">
        <v>939</v>
      </c>
      <c r="D940" s="38">
        <v>2359.0781699999998</v>
      </c>
      <c r="E940" s="38">
        <v>2684.0286999999998</v>
      </c>
      <c r="F940" s="38">
        <v>3030</v>
      </c>
      <c r="G940" s="38">
        <v>3030</v>
      </c>
      <c r="H940" s="38">
        <v>32792.207779999997</v>
      </c>
      <c r="I940" s="38">
        <v>2803.2195400000001</v>
      </c>
      <c r="J940" s="38">
        <v>2803.2195400000001</v>
      </c>
      <c r="K940" s="38">
        <v>2803.2195400000001</v>
      </c>
      <c r="L940" s="38">
        <v>2803.2195400000001</v>
      </c>
      <c r="M940" s="38">
        <v>20882.150239999999</v>
      </c>
      <c r="N940" s="38">
        <v>2803.2195400000001</v>
      </c>
      <c r="O940" s="38">
        <v>2803.2195400000001</v>
      </c>
      <c r="P940" s="38">
        <v>2359.0781699999998</v>
      </c>
      <c r="R940" s="38">
        <v>3030</v>
      </c>
      <c r="S940" s="38">
        <v>2359.0781699999998</v>
      </c>
      <c r="V940" s="38">
        <v>3030</v>
      </c>
    </row>
    <row r="941" spans="1:23" x14ac:dyDescent="0.35">
      <c r="A941" s="38" t="s">
        <v>2388</v>
      </c>
      <c r="B941" s="38" t="s">
        <v>2109</v>
      </c>
      <c r="C941" s="38" t="s">
        <v>1651</v>
      </c>
      <c r="D941" s="38">
        <v>1600.7474299999999</v>
      </c>
      <c r="E941" s="38">
        <v>1821.2419199999999</v>
      </c>
      <c r="F941" s="38">
        <v>2056</v>
      </c>
      <c r="G941" s="38">
        <v>2056</v>
      </c>
      <c r="H941" s="38">
        <v>22251.082249999999</v>
      </c>
      <c r="I941" s="38">
        <v>1902.1186</v>
      </c>
      <c r="J941" s="38">
        <v>1902.1186</v>
      </c>
      <c r="K941" s="38">
        <v>1902.1186</v>
      </c>
      <c r="L941" s="38">
        <v>1902.1186</v>
      </c>
      <c r="M941" s="38">
        <v>14169.53825</v>
      </c>
      <c r="N941" s="38">
        <v>1902.1186</v>
      </c>
      <c r="O941" s="38">
        <v>1902.1186</v>
      </c>
      <c r="P941" s="38">
        <v>1600.7474299999999</v>
      </c>
      <c r="R941" s="38">
        <v>2056</v>
      </c>
      <c r="S941" s="38">
        <v>1600.7474299999999</v>
      </c>
      <c r="U941" s="38">
        <v>1902.1186</v>
      </c>
      <c r="V941" s="38">
        <v>2056</v>
      </c>
    </row>
    <row r="942" spans="1:23" x14ac:dyDescent="0.35">
      <c r="A942" s="38" t="s">
        <v>2389</v>
      </c>
      <c r="B942" s="38" t="s">
        <v>2111</v>
      </c>
      <c r="C942" s="38" t="s">
        <v>1651</v>
      </c>
      <c r="D942" s="38">
        <v>1600.7474299999999</v>
      </c>
      <c r="E942" s="38">
        <v>1821.2419199999999</v>
      </c>
      <c r="F942" s="38">
        <v>2056</v>
      </c>
      <c r="G942" s="38">
        <v>2056</v>
      </c>
      <c r="H942" s="38">
        <v>22251.082249999999</v>
      </c>
      <c r="I942" s="38">
        <v>1902.1186</v>
      </c>
      <c r="J942" s="38">
        <v>1902.1186</v>
      </c>
      <c r="K942" s="38">
        <v>1902.1186</v>
      </c>
      <c r="L942" s="38">
        <v>1902.1186</v>
      </c>
      <c r="M942" s="38">
        <v>14169.53825</v>
      </c>
      <c r="N942" s="38">
        <v>1902.1186</v>
      </c>
      <c r="O942" s="38">
        <v>1902.1186</v>
      </c>
      <c r="P942" s="38">
        <v>1600.7474299999999</v>
      </c>
      <c r="R942" s="38">
        <v>2056</v>
      </c>
      <c r="S942" s="38">
        <v>1600.7474299999999</v>
      </c>
      <c r="U942" s="38">
        <v>1902.1186</v>
      </c>
      <c r="V942" s="38">
        <v>2056</v>
      </c>
      <c r="W942" s="38">
        <v>1821.2419199999999</v>
      </c>
    </row>
    <row r="943" spans="1:23" x14ac:dyDescent="0.35">
      <c r="A943" s="38" t="s">
        <v>2390</v>
      </c>
      <c r="B943" s="38" t="s">
        <v>2391</v>
      </c>
      <c r="C943" s="38" t="s">
        <v>1651</v>
      </c>
      <c r="D943" s="38">
        <v>399.47836000000001</v>
      </c>
      <c r="E943" s="38">
        <v>454.50438000000003</v>
      </c>
      <c r="F943" s="38">
        <v>513.09</v>
      </c>
      <c r="G943" s="38">
        <v>513.09</v>
      </c>
      <c r="H943" s="38">
        <v>5552.9220800000003</v>
      </c>
      <c r="I943" s="38">
        <v>474.68776000000003</v>
      </c>
      <c r="J943" s="38">
        <v>474.68776000000003</v>
      </c>
      <c r="K943" s="38">
        <v>474.68776000000003</v>
      </c>
      <c r="L943" s="38">
        <v>474.68776000000003</v>
      </c>
      <c r="M943" s="38">
        <v>3536.11303</v>
      </c>
      <c r="N943" s="38">
        <v>474.68776000000003</v>
      </c>
      <c r="O943" s="38">
        <v>474.68776000000003</v>
      </c>
      <c r="P943" s="38">
        <v>399.47836000000001</v>
      </c>
      <c r="R943" s="38">
        <v>513.09</v>
      </c>
      <c r="S943" s="38">
        <v>399.47836000000001</v>
      </c>
      <c r="U943" s="38">
        <v>474.68776000000003</v>
      </c>
      <c r="V943" s="38">
        <v>513.09</v>
      </c>
    </row>
    <row r="944" spans="1:23" x14ac:dyDescent="0.35">
      <c r="A944" s="38" t="s">
        <v>2392</v>
      </c>
      <c r="B944" s="38" t="s">
        <v>2393</v>
      </c>
      <c r="C944" s="38" t="s">
        <v>1651</v>
      </c>
      <c r="D944" s="38">
        <v>315.23669000000001</v>
      </c>
      <c r="E944" s="38">
        <v>358.65886999999998</v>
      </c>
      <c r="F944" s="38">
        <v>404.89</v>
      </c>
      <c r="G944" s="38">
        <v>404.89</v>
      </c>
      <c r="H944" s="38">
        <v>4381.92641</v>
      </c>
      <c r="I944" s="38">
        <v>374.58598999999998</v>
      </c>
      <c r="J944" s="38">
        <v>374.58598999999998</v>
      </c>
      <c r="K944" s="38">
        <v>374.58598999999998</v>
      </c>
      <c r="L944" s="38">
        <v>374.58598999999998</v>
      </c>
      <c r="M944" s="38">
        <v>2790.4204</v>
      </c>
      <c r="N944" s="38">
        <v>374.58598999999998</v>
      </c>
      <c r="O944" s="38">
        <v>374.58598999999998</v>
      </c>
      <c r="P944" s="38">
        <v>315.23669000000001</v>
      </c>
      <c r="Q944" s="38">
        <v>374.58598999999998</v>
      </c>
      <c r="R944" s="38">
        <v>404.89</v>
      </c>
      <c r="S944" s="38">
        <v>315.23669000000001</v>
      </c>
      <c r="U944" s="38">
        <v>374.58598999999998</v>
      </c>
      <c r="V944" s="38">
        <v>404.89</v>
      </c>
    </row>
    <row r="945" spans="1:23" x14ac:dyDescent="0.35">
      <c r="A945" s="38" t="s">
        <v>2394</v>
      </c>
      <c r="B945" s="38" t="s">
        <v>2395</v>
      </c>
      <c r="C945" s="38" t="s">
        <v>916</v>
      </c>
      <c r="D945" s="38">
        <v>1.1935500000000001</v>
      </c>
      <c r="E945" s="38">
        <v>1.3579600000000001</v>
      </c>
      <c r="F945" s="38">
        <v>1.5329999999999999</v>
      </c>
      <c r="G945" s="38">
        <v>1.5329999999999999</v>
      </c>
      <c r="H945" s="38">
        <v>16.590910000000001</v>
      </c>
      <c r="I945" s="38">
        <v>1.4182600000000001</v>
      </c>
      <c r="J945" s="38">
        <v>1.4182600000000001</v>
      </c>
      <c r="K945" s="38">
        <v>1.4182600000000001</v>
      </c>
      <c r="L945" s="38">
        <v>1.4182600000000001</v>
      </c>
      <c r="M945" s="38">
        <v>10.56513</v>
      </c>
      <c r="N945" s="38">
        <v>1.4182600000000001</v>
      </c>
      <c r="O945" s="38">
        <v>1.4182600000000001</v>
      </c>
      <c r="R945" s="38">
        <v>1.5329999999999999</v>
      </c>
      <c r="S945" s="38">
        <v>1.1935500000000001</v>
      </c>
      <c r="V945" s="38">
        <v>1.5329999999999999</v>
      </c>
    </row>
    <row r="946" spans="1:23" x14ac:dyDescent="0.35">
      <c r="A946" s="38" t="s">
        <v>2396</v>
      </c>
      <c r="B946" s="38" t="s">
        <v>2397</v>
      </c>
      <c r="C946" s="38" t="s">
        <v>913</v>
      </c>
      <c r="D946" s="38">
        <v>24974.712869999999</v>
      </c>
      <c r="E946" s="38">
        <v>28414.847389999999</v>
      </c>
      <c r="F946" s="38">
        <v>984.13621999999998</v>
      </c>
      <c r="G946" s="38">
        <v>32077.521219999999</v>
      </c>
      <c r="H946" s="38">
        <v>347159.32046000002</v>
      </c>
      <c r="I946" s="38">
        <v>29676.677950000001</v>
      </c>
      <c r="J946" s="38">
        <v>29676.677950000001</v>
      </c>
      <c r="K946" s="38">
        <v>29676.677950000001</v>
      </c>
      <c r="L946" s="38">
        <v>29676.677950000001</v>
      </c>
      <c r="M946" s="38">
        <v>221071.82092</v>
      </c>
      <c r="N946" s="38">
        <v>29676.677950000001</v>
      </c>
      <c r="O946" s="38">
        <v>29676.677950000001</v>
      </c>
      <c r="Q946" s="38">
        <v>29676.677950000001</v>
      </c>
      <c r="R946" s="38">
        <v>984.13621999999998</v>
      </c>
      <c r="T946" s="38">
        <v>29676.677950000001</v>
      </c>
      <c r="V946" s="38">
        <v>984.13621999999998</v>
      </c>
      <c r="W946" s="38">
        <v>28414.847389999999</v>
      </c>
    </row>
    <row r="947" spans="1:23" x14ac:dyDescent="0.35">
      <c r="A947" s="38" t="s">
        <v>2398</v>
      </c>
      <c r="B947" s="38" t="s">
        <v>2399</v>
      </c>
      <c r="C947" s="38" t="s">
        <v>913</v>
      </c>
      <c r="D947" s="38">
        <v>64385.586040000002</v>
      </c>
      <c r="E947" s="38">
        <v>73254.35974</v>
      </c>
      <c r="F947" s="38">
        <v>59995.751539999997</v>
      </c>
      <c r="G947" s="38">
        <v>82696.846709999998</v>
      </c>
      <c r="H947" s="38">
        <v>894987.51832999999</v>
      </c>
      <c r="I947" s="38">
        <v>76507.398159999997</v>
      </c>
      <c r="J947" s="38">
        <v>76507.398159999997</v>
      </c>
      <c r="K947" s="38">
        <v>76507.398159999997</v>
      </c>
      <c r="L947" s="38">
        <v>76507.398159999997</v>
      </c>
      <c r="M947" s="38">
        <v>569930.02555000002</v>
      </c>
      <c r="N947" s="38">
        <v>76507.398159999997</v>
      </c>
      <c r="O947" s="38">
        <v>76507.398159999997</v>
      </c>
      <c r="P947" s="38">
        <v>64385.586040000002</v>
      </c>
      <c r="Q947" s="38">
        <v>76507.398159999997</v>
      </c>
      <c r="R947" s="38">
        <v>59995.751539999997</v>
      </c>
      <c r="S947" s="38">
        <v>64385.586040000002</v>
      </c>
      <c r="T947" s="38">
        <v>76507.398159999997</v>
      </c>
      <c r="V947" s="38">
        <v>59995.751539999997</v>
      </c>
      <c r="W947" s="38">
        <v>73254.35974</v>
      </c>
    </row>
    <row r="948" spans="1:23" x14ac:dyDescent="0.35">
      <c r="A948" s="38" t="s">
        <v>2400</v>
      </c>
      <c r="B948" s="38" t="s">
        <v>2401</v>
      </c>
      <c r="C948" s="38" t="s">
        <v>913</v>
      </c>
      <c r="D948" s="38">
        <v>1.0000000000000001E-5</v>
      </c>
      <c r="E948" s="38">
        <v>1.0000000000000001E-5</v>
      </c>
      <c r="F948" s="38">
        <v>1.0000000000000001E-5</v>
      </c>
      <c r="G948" s="38">
        <v>1.0000000000000001E-5</v>
      </c>
      <c r="H948" s="38">
        <v>1E-4</v>
      </c>
      <c r="I948" s="38">
        <v>1.0000000000000001E-5</v>
      </c>
      <c r="J948" s="38">
        <v>1.0000000000000001E-5</v>
      </c>
      <c r="K948" s="38">
        <v>1.0000000000000001E-5</v>
      </c>
      <c r="L948" s="38">
        <v>1.0000000000000001E-5</v>
      </c>
      <c r="M948" s="38">
        <v>6.9999999999999994E-5</v>
      </c>
      <c r="N948" s="38">
        <v>1.0000000000000001E-5</v>
      </c>
      <c r="O948" s="38">
        <v>1.0000000000000001E-5</v>
      </c>
      <c r="P948" s="38">
        <v>1.0000000000000001E-5</v>
      </c>
      <c r="Q948" s="38">
        <v>1.0000000000000001E-5</v>
      </c>
      <c r="R948" s="38">
        <v>1.0000000000000001E-5</v>
      </c>
      <c r="S948" s="38">
        <v>1.0000000000000001E-5</v>
      </c>
      <c r="T948" s="38">
        <v>1.0000000000000001E-5</v>
      </c>
      <c r="V948" s="38">
        <v>1.0000000000000001E-5</v>
      </c>
      <c r="W948" s="38">
        <v>1.0000000000000001E-5</v>
      </c>
    </row>
    <row r="949" spans="1:23" x14ac:dyDescent="0.35">
      <c r="A949" s="38" t="s">
        <v>2402</v>
      </c>
      <c r="B949" s="38" t="s">
        <v>2403</v>
      </c>
      <c r="C949" s="38" t="s">
        <v>913</v>
      </c>
      <c r="D949" s="38">
        <v>5.9688600000000003</v>
      </c>
      <c r="E949" s="38">
        <v>6.7910399999999997</v>
      </c>
      <c r="F949" s="38">
        <v>5.7497999999999996</v>
      </c>
      <c r="G949" s="38">
        <v>7.6664000000000003</v>
      </c>
      <c r="H949" s="38">
        <v>82.969700000000003</v>
      </c>
      <c r="I949" s="38">
        <v>7.0926099999999996</v>
      </c>
      <c r="J949" s="38">
        <v>7.0926099999999996</v>
      </c>
      <c r="K949" s="38">
        <v>7.0926099999999996</v>
      </c>
      <c r="L949" s="38">
        <v>7.0926099999999996</v>
      </c>
      <c r="M949" s="38">
        <v>52.835290000000001</v>
      </c>
      <c r="N949" s="38">
        <v>7.0926099999999996</v>
      </c>
      <c r="O949" s="38">
        <v>7.0926099999999996</v>
      </c>
      <c r="P949" s="38">
        <v>5.9688600000000003</v>
      </c>
      <c r="Q949" s="38">
        <v>7.0926099999999996</v>
      </c>
      <c r="R949" s="38">
        <v>5.7497999999999996</v>
      </c>
      <c r="S949" s="38">
        <v>5.9688600000000003</v>
      </c>
      <c r="T949" s="38">
        <v>7.0926099999999996</v>
      </c>
      <c r="V949" s="38">
        <v>5.7497999999999996</v>
      </c>
      <c r="W949" s="38">
        <v>6.7910399999999997</v>
      </c>
    </row>
    <row r="950" spans="1:23" x14ac:dyDescent="0.35">
      <c r="A950" s="38" t="s">
        <v>2404</v>
      </c>
      <c r="B950" s="38" t="s">
        <v>2405</v>
      </c>
      <c r="C950" s="38" t="s">
        <v>913</v>
      </c>
      <c r="D950" s="38">
        <v>1.0000000000000001E-5</v>
      </c>
      <c r="E950" s="38">
        <v>1.0000000000000001E-5</v>
      </c>
      <c r="F950" s="38">
        <v>1.0000000000000001E-5</v>
      </c>
      <c r="G950" s="38">
        <v>1.0000000000000001E-5</v>
      </c>
      <c r="H950" s="38">
        <v>1E-4</v>
      </c>
      <c r="I950" s="38">
        <v>1.0000000000000001E-5</v>
      </c>
      <c r="J950" s="38">
        <v>1.0000000000000001E-5</v>
      </c>
      <c r="K950" s="38">
        <v>1.0000000000000001E-5</v>
      </c>
      <c r="L950" s="38">
        <v>1.0000000000000001E-5</v>
      </c>
      <c r="M950" s="38">
        <v>6.9999999999999994E-5</v>
      </c>
      <c r="N950" s="38">
        <v>1.0000000000000001E-5</v>
      </c>
      <c r="R950" s="38">
        <v>1.0000000000000001E-5</v>
      </c>
      <c r="V950" s="38">
        <v>1.0000000000000001E-5</v>
      </c>
    </row>
    <row r="951" spans="1:23" x14ac:dyDescent="0.35">
      <c r="A951" s="38" t="s">
        <v>2406</v>
      </c>
      <c r="B951" s="38" t="s">
        <v>2407</v>
      </c>
      <c r="C951" s="38" t="s">
        <v>913</v>
      </c>
      <c r="D951" s="38">
        <v>69079.917430000001</v>
      </c>
      <c r="E951" s="38">
        <v>78595.310440000001</v>
      </c>
      <c r="F951" s="38">
        <v>63132.136550000003</v>
      </c>
      <c r="G951" s="38">
        <v>88726.24596</v>
      </c>
      <c r="H951" s="38">
        <v>960240.75688</v>
      </c>
      <c r="I951" s="38">
        <v>82085.526790000004</v>
      </c>
      <c r="J951" s="38">
        <v>82085.526790000004</v>
      </c>
      <c r="K951" s="38">
        <v>82085.526790000004</v>
      </c>
      <c r="L951" s="38">
        <v>82085.526790000004</v>
      </c>
      <c r="M951" s="38">
        <v>611483.43177000002</v>
      </c>
      <c r="N951" s="38">
        <v>82085.526790000004</v>
      </c>
      <c r="O951" s="38">
        <v>82085.526790000004</v>
      </c>
      <c r="P951" s="38">
        <v>69079.917430000001</v>
      </c>
      <c r="Q951" s="38">
        <v>82085.526790000004</v>
      </c>
      <c r="R951" s="38">
        <v>63132.136550000003</v>
      </c>
      <c r="S951" s="38">
        <v>69079.917430000001</v>
      </c>
      <c r="T951" s="38">
        <v>82085.526790000004</v>
      </c>
      <c r="V951" s="38">
        <v>63132.136550000003</v>
      </c>
      <c r="W951" s="38">
        <v>78595.310440000001</v>
      </c>
    </row>
    <row r="952" spans="1:23" x14ac:dyDescent="0.35">
      <c r="A952" s="38" t="s">
        <v>2408</v>
      </c>
      <c r="B952" s="38" t="s">
        <v>2409</v>
      </c>
      <c r="C952" s="38" t="s">
        <v>916</v>
      </c>
      <c r="D952" s="38">
        <v>56.344709999999999</v>
      </c>
      <c r="E952" s="38">
        <v>64.105900000000005</v>
      </c>
      <c r="F952" s="38">
        <v>51.16545</v>
      </c>
      <c r="G952" s="38">
        <v>72.369150000000005</v>
      </c>
      <c r="H952" s="38">
        <v>783.21591000000001</v>
      </c>
      <c r="I952" s="38">
        <v>66.952680000000001</v>
      </c>
      <c r="J952" s="38">
        <v>66.952680000000001</v>
      </c>
      <c r="K952" s="38">
        <v>66.952680000000001</v>
      </c>
      <c r="L952" s="38">
        <v>66.952680000000001</v>
      </c>
      <c r="M952" s="38">
        <v>498.75360999999998</v>
      </c>
      <c r="N952" s="38">
        <v>66.952680000000001</v>
      </c>
      <c r="O952" s="38">
        <v>66.952680000000001</v>
      </c>
      <c r="P952" s="38">
        <v>56.344709999999999</v>
      </c>
      <c r="Q952" s="38">
        <v>66.952680000000001</v>
      </c>
      <c r="R952" s="38">
        <v>51.16545</v>
      </c>
      <c r="S952" s="38">
        <v>56.344709999999999</v>
      </c>
      <c r="T952" s="38">
        <v>66.952680000000001</v>
      </c>
      <c r="V952" s="38">
        <v>51.16545</v>
      </c>
      <c r="W952" s="38">
        <v>64.105900000000005</v>
      </c>
    </row>
    <row r="953" spans="1:23" x14ac:dyDescent="0.35">
      <c r="A953" s="38" t="s">
        <v>2410</v>
      </c>
      <c r="B953" s="38" t="s">
        <v>2411</v>
      </c>
      <c r="C953" s="38" t="s">
        <v>936</v>
      </c>
      <c r="D953" s="38">
        <v>37.92595</v>
      </c>
      <c r="E953" s="38">
        <v>43.150039999999997</v>
      </c>
      <c r="F953" s="38">
        <v>25.032599999999999</v>
      </c>
      <c r="G953" s="38">
        <v>48.71208</v>
      </c>
      <c r="H953" s="38">
        <v>527.18704000000002</v>
      </c>
      <c r="I953" s="38">
        <v>45.066220000000001</v>
      </c>
      <c r="J953" s="38">
        <v>45.066220000000001</v>
      </c>
      <c r="K953" s="38">
        <v>45.066220000000001</v>
      </c>
      <c r="L953" s="38">
        <v>45.066220000000001</v>
      </c>
      <c r="M953" s="38">
        <v>335.71386999999999</v>
      </c>
      <c r="N953" s="38">
        <v>45.066220000000001</v>
      </c>
      <c r="P953" s="38">
        <v>37.92595</v>
      </c>
      <c r="R953" s="38">
        <v>25.032599999999999</v>
      </c>
      <c r="S953" s="38">
        <v>37.92595</v>
      </c>
      <c r="V953" s="38">
        <v>25.032599999999999</v>
      </c>
    </row>
    <row r="954" spans="1:23" x14ac:dyDescent="0.35">
      <c r="A954" s="38" t="s">
        <v>2412</v>
      </c>
      <c r="B954" s="38" t="s">
        <v>2413</v>
      </c>
      <c r="C954" s="38" t="s">
        <v>936</v>
      </c>
      <c r="D954" s="38">
        <v>53.462200000000003</v>
      </c>
      <c r="E954" s="38">
        <v>60.826340000000002</v>
      </c>
      <c r="F954" s="38">
        <v>25.155190000000001</v>
      </c>
      <c r="G954" s="38">
        <v>68.66686</v>
      </c>
      <c r="H954" s="38">
        <v>743.14783</v>
      </c>
      <c r="I954" s="38">
        <v>63.52749</v>
      </c>
      <c r="J954" s="38">
        <v>63.52749</v>
      </c>
      <c r="K954" s="38">
        <v>63.52749</v>
      </c>
      <c r="L954" s="38">
        <v>63.52749</v>
      </c>
      <c r="M954" s="38">
        <v>473.23818</v>
      </c>
      <c r="N954" s="38">
        <v>63.52749</v>
      </c>
      <c r="O954" s="38">
        <v>63.52749</v>
      </c>
      <c r="P954" s="38">
        <v>53.462200000000003</v>
      </c>
      <c r="Q954" s="38">
        <v>63.52749</v>
      </c>
      <c r="R954" s="38">
        <v>25.155190000000001</v>
      </c>
      <c r="S954" s="38">
        <v>53.462200000000003</v>
      </c>
      <c r="T954" s="38">
        <v>63.52749</v>
      </c>
      <c r="V954" s="38">
        <v>25.155190000000001</v>
      </c>
      <c r="W954" s="38">
        <v>60.826340000000002</v>
      </c>
    </row>
    <row r="955" spans="1:23" x14ac:dyDescent="0.35">
      <c r="A955" s="38" t="s">
        <v>497</v>
      </c>
      <c r="B955" s="38" t="s">
        <v>498</v>
      </c>
      <c r="C955" s="38" t="s">
        <v>936</v>
      </c>
      <c r="D955" s="38">
        <v>48.302100000000003</v>
      </c>
      <c r="E955" s="38">
        <v>54.955469999999998</v>
      </c>
      <c r="F955" s="38">
        <v>22.727239999999998</v>
      </c>
      <c r="G955" s="38">
        <v>62.03922</v>
      </c>
      <c r="H955" s="38">
        <v>671.42012999999997</v>
      </c>
      <c r="I955" s="38">
        <v>57.395890000000001</v>
      </c>
      <c r="J955" s="38">
        <v>57.395890000000001</v>
      </c>
      <c r="K955" s="38">
        <v>57.395890000000001</v>
      </c>
      <c r="L955" s="38">
        <v>57.395890000000001</v>
      </c>
      <c r="M955" s="38">
        <v>427.56182000000001</v>
      </c>
      <c r="N955" s="38">
        <v>57.395890000000001</v>
      </c>
      <c r="O955" s="38">
        <v>57.395890000000001</v>
      </c>
      <c r="P955" s="38">
        <v>48.302100000000003</v>
      </c>
      <c r="Q955" s="38">
        <v>57.395890000000001</v>
      </c>
      <c r="R955" s="38">
        <v>22.727239999999998</v>
      </c>
      <c r="S955" s="38">
        <v>48.302100000000003</v>
      </c>
      <c r="T955" s="38">
        <v>57.395890000000001</v>
      </c>
      <c r="V955" s="38">
        <v>22.727239999999998</v>
      </c>
      <c r="W955" s="38">
        <v>54.955469999999998</v>
      </c>
    </row>
    <row r="956" spans="1:23" x14ac:dyDescent="0.35">
      <c r="A956" s="38" t="s">
        <v>2414</v>
      </c>
      <c r="B956" s="38" t="s">
        <v>2415</v>
      </c>
      <c r="C956" s="38" t="s">
        <v>936</v>
      </c>
      <c r="D956" s="38">
        <v>59.593339999999998</v>
      </c>
      <c r="E956" s="38">
        <v>67.802000000000007</v>
      </c>
      <c r="F956" s="38">
        <v>28.040019999999998</v>
      </c>
      <c r="G956" s="38">
        <v>76.541679999999999</v>
      </c>
      <c r="H956" s="38">
        <v>828.37315000000001</v>
      </c>
      <c r="I956" s="38">
        <v>70.812920000000005</v>
      </c>
      <c r="J956" s="38">
        <v>70.812920000000005</v>
      </c>
      <c r="K956" s="38">
        <v>70.812920000000005</v>
      </c>
      <c r="L956" s="38">
        <v>70.812920000000005</v>
      </c>
      <c r="M956" s="38">
        <v>527.50985000000003</v>
      </c>
      <c r="N956" s="38">
        <v>70.812920000000005</v>
      </c>
      <c r="O956" s="38">
        <v>70.812920000000005</v>
      </c>
      <c r="P956" s="38">
        <v>59.593339999999998</v>
      </c>
      <c r="Q956" s="38">
        <v>70.812920000000005</v>
      </c>
      <c r="R956" s="38">
        <v>28.040019999999998</v>
      </c>
      <c r="S956" s="38">
        <v>59.593339999999998</v>
      </c>
      <c r="T956" s="38">
        <v>70.812920000000005</v>
      </c>
      <c r="V956" s="38">
        <v>28.040019999999998</v>
      </c>
      <c r="W956" s="38">
        <v>67.802000000000007</v>
      </c>
    </row>
    <row r="957" spans="1:23" x14ac:dyDescent="0.35">
      <c r="A957" s="38" t="s">
        <v>501</v>
      </c>
      <c r="B957" s="38" t="s">
        <v>502</v>
      </c>
      <c r="C957" s="38" t="s">
        <v>936</v>
      </c>
      <c r="D957" s="38">
        <v>54.433230000000002</v>
      </c>
      <c r="E957" s="38">
        <v>61.931109999999997</v>
      </c>
      <c r="F957" s="38">
        <v>25.612069999999999</v>
      </c>
      <c r="G957" s="38">
        <v>69.91404</v>
      </c>
      <c r="H957" s="38">
        <v>756.64544000000001</v>
      </c>
      <c r="I957" s="38">
        <v>64.681319999999999</v>
      </c>
      <c r="J957" s="38">
        <v>64.681319999999999</v>
      </c>
      <c r="K957" s="38">
        <v>64.681319999999999</v>
      </c>
      <c r="L957" s="38">
        <v>64.681319999999999</v>
      </c>
      <c r="M957" s="38">
        <v>481.83348000000001</v>
      </c>
      <c r="N957" s="38">
        <v>64.681319999999999</v>
      </c>
      <c r="O957" s="38">
        <v>64.681319999999999</v>
      </c>
      <c r="P957" s="38">
        <v>54.433230000000002</v>
      </c>
      <c r="Q957" s="38">
        <v>64.681319999999999</v>
      </c>
      <c r="R957" s="38">
        <v>25.612069999999999</v>
      </c>
      <c r="S957" s="38">
        <v>54.433230000000002</v>
      </c>
      <c r="T957" s="38">
        <v>64.681319999999999</v>
      </c>
      <c r="V957" s="38">
        <v>25.612069999999999</v>
      </c>
      <c r="W957" s="38">
        <v>61.931109999999997</v>
      </c>
    </row>
    <row r="958" spans="1:23" x14ac:dyDescent="0.35">
      <c r="A958" s="38" t="s">
        <v>2416</v>
      </c>
      <c r="B958" s="38" t="s">
        <v>2417</v>
      </c>
      <c r="C958" s="38" t="s">
        <v>910</v>
      </c>
      <c r="D958" s="38">
        <v>5.2301500000000001</v>
      </c>
      <c r="E958" s="38">
        <v>5.9505699999999999</v>
      </c>
      <c r="F958" s="38">
        <v>2.3976000000000002</v>
      </c>
      <c r="G958" s="38">
        <v>6.7176</v>
      </c>
      <c r="H958" s="38">
        <v>72.701300000000003</v>
      </c>
      <c r="I958" s="38">
        <v>6.2148199999999996</v>
      </c>
      <c r="J958" s="38">
        <v>6.2148199999999996</v>
      </c>
      <c r="K958" s="38">
        <v>6.2148199999999996</v>
      </c>
      <c r="L958" s="38">
        <v>6.2148199999999996</v>
      </c>
      <c r="M958" s="38">
        <v>46.296349999999997</v>
      </c>
      <c r="N958" s="38">
        <v>6.2148199999999996</v>
      </c>
      <c r="O958" s="38">
        <v>6.2148199999999996</v>
      </c>
      <c r="P958" s="38">
        <v>5.2301500000000001</v>
      </c>
      <c r="Q958" s="38">
        <v>6.2148199999999996</v>
      </c>
      <c r="R958" s="38">
        <v>2.3976000000000002</v>
      </c>
      <c r="S958" s="38">
        <v>5.2301500000000001</v>
      </c>
      <c r="T958" s="38">
        <v>6.2148199999999996</v>
      </c>
      <c r="V958" s="38">
        <v>2.3976000000000002</v>
      </c>
      <c r="W958" s="38">
        <v>5.9505699999999999</v>
      </c>
    </row>
    <row r="959" spans="1:23" x14ac:dyDescent="0.35">
      <c r="A959" s="38" t="s">
        <v>2418</v>
      </c>
      <c r="B959" s="38" t="s">
        <v>2419</v>
      </c>
      <c r="C959" s="38" t="s">
        <v>936</v>
      </c>
      <c r="D959" s="38">
        <v>149.85411999999999</v>
      </c>
      <c r="E959" s="38">
        <v>170.49574000000001</v>
      </c>
      <c r="F959" s="38">
        <v>84.444519999999997</v>
      </c>
      <c r="G959" s="38">
        <v>192.47263000000001</v>
      </c>
      <c r="H959" s="38">
        <v>2083.0371700000001</v>
      </c>
      <c r="I959" s="38">
        <v>178.06701000000001</v>
      </c>
      <c r="J959" s="38">
        <v>178.06701000000001</v>
      </c>
      <c r="K959" s="38">
        <v>178.06701000000001</v>
      </c>
      <c r="L959" s="38">
        <v>178.06701000000001</v>
      </c>
      <c r="M959" s="38">
        <v>1326.4826599999999</v>
      </c>
      <c r="N959" s="38">
        <v>178.06701000000001</v>
      </c>
      <c r="O959" s="38">
        <v>178.06701000000001</v>
      </c>
      <c r="P959" s="38">
        <v>149.85411999999999</v>
      </c>
      <c r="Q959" s="38">
        <v>178.06701000000001</v>
      </c>
      <c r="R959" s="38">
        <v>84.444519999999997</v>
      </c>
      <c r="S959" s="38">
        <v>149.85411999999999</v>
      </c>
      <c r="T959" s="38">
        <v>178.06701000000001</v>
      </c>
      <c r="U959" s="38">
        <v>178.06701000000001</v>
      </c>
      <c r="V959" s="38">
        <v>84.444519999999997</v>
      </c>
      <c r="W959" s="38">
        <v>170.49574000000001</v>
      </c>
    </row>
    <row r="960" spans="1:23" x14ac:dyDescent="0.35">
      <c r="A960" s="38" t="s">
        <v>2420</v>
      </c>
      <c r="B960" s="38" t="s">
        <v>2421</v>
      </c>
      <c r="C960" s="38" t="s">
        <v>910</v>
      </c>
      <c r="D960" s="38">
        <v>587.11599999999999</v>
      </c>
      <c r="E960" s="38">
        <v>667.98812999999996</v>
      </c>
      <c r="F960" s="38">
        <v>330.84660000000002</v>
      </c>
      <c r="G960" s="38">
        <v>754.09180000000003</v>
      </c>
      <c r="H960" s="38">
        <v>8161.1666699999996</v>
      </c>
      <c r="I960" s="38">
        <v>697.65177000000006</v>
      </c>
      <c r="J960" s="38">
        <v>697.65177000000006</v>
      </c>
      <c r="K960" s="38">
        <v>697.65177000000006</v>
      </c>
      <c r="L960" s="38">
        <v>697.65177000000006</v>
      </c>
      <c r="M960" s="38">
        <v>5197.0489299999999</v>
      </c>
      <c r="N960" s="38">
        <v>697.65177000000006</v>
      </c>
      <c r="O960" s="38">
        <v>697.65177000000006</v>
      </c>
      <c r="P960" s="38">
        <v>587.11599999999999</v>
      </c>
      <c r="Q960" s="38">
        <v>697.65177000000006</v>
      </c>
      <c r="R960" s="38">
        <v>330.84660000000002</v>
      </c>
      <c r="S960" s="38">
        <v>587.11599999999999</v>
      </c>
      <c r="T960" s="38">
        <v>697.65177000000006</v>
      </c>
      <c r="U960" s="38">
        <v>697.65177000000006</v>
      </c>
      <c r="V960" s="38">
        <v>330.84660000000002</v>
      </c>
      <c r="W960" s="38">
        <v>667.98812999999996</v>
      </c>
    </row>
    <row r="961" spans="1:23" x14ac:dyDescent="0.35">
      <c r="A961" s="38" t="s">
        <v>2422</v>
      </c>
      <c r="B961" s="38" t="s">
        <v>2423</v>
      </c>
      <c r="C961" s="38" t="s">
        <v>913</v>
      </c>
      <c r="D961" s="38">
        <v>11457.878650000001</v>
      </c>
      <c r="E961" s="38">
        <v>13036.140789999999</v>
      </c>
      <c r="F961" s="38">
        <v>9840.5507699999998</v>
      </c>
      <c r="G961" s="38">
        <v>14716.49934</v>
      </c>
      <c r="H961" s="38">
        <v>159269.47338000001</v>
      </c>
      <c r="I961" s="38">
        <v>13615.0424</v>
      </c>
      <c r="J961" s="38">
        <v>13615.0424</v>
      </c>
      <c r="K961" s="38">
        <v>13615.0424</v>
      </c>
      <c r="L961" s="38">
        <v>13615.0424</v>
      </c>
      <c r="M961" s="38">
        <v>101423.15191</v>
      </c>
      <c r="N961" s="38">
        <v>13615.0424</v>
      </c>
      <c r="O961" s="38">
        <v>13615.0424</v>
      </c>
      <c r="P961" s="38">
        <v>11457.878650000001</v>
      </c>
      <c r="Q961" s="38">
        <v>13615.0424</v>
      </c>
      <c r="R961" s="38">
        <v>9840.5507699999998</v>
      </c>
      <c r="S961" s="38">
        <v>11457.878650000001</v>
      </c>
      <c r="T961" s="38">
        <v>13615.0424</v>
      </c>
      <c r="U961" s="38">
        <v>13615.0424</v>
      </c>
      <c r="V961" s="38">
        <v>9840.5507699999998</v>
      </c>
      <c r="W961" s="38">
        <v>13036.140789999999</v>
      </c>
    </row>
    <row r="962" spans="1:23" x14ac:dyDescent="0.35">
      <c r="A962" s="38" t="s">
        <v>2424</v>
      </c>
      <c r="B962" s="38" t="s">
        <v>2425</v>
      </c>
      <c r="C962" s="38" t="s">
        <v>913</v>
      </c>
      <c r="D962" s="38">
        <v>1.0000000000000001E-5</v>
      </c>
      <c r="E962" s="38">
        <v>1.0000000000000001E-5</v>
      </c>
      <c r="F962" s="38">
        <v>1.0000000000000001E-5</v>
      </c>
      <c r="G962" s="38">
        <v>1.0000000000000001E-5</v>
      </c>
      <c r="H962" s="38">
        <v>1.1E-4</v>
      </c>
      <c r="I962" s="38">
        <v>1.0000000000000001E-5</v>
      </c>
      <c r="J962" s="38">
        <v>1.0000000000000001E-5</v>
      </c>
      <c r="K962" s="38">
        <v>1.0000000000000001E-5</v>
      </c>
      <c r="L962" s="38">
        <v>1.0000000000000001E-5</v>
      </c>
      <c r="M962" s="38">
        <v>6.9999999999999994E-5</v>
      </c>
      <c r="N962" s="38">
        <v>1.0000000000000001E-5</v>
      </c>
      <c r="P962" s="38">
        <v>1.0000000000000001E-5</v>
      </c>
      <c r="R962" s="38">
        <v>1.0000000000000001E-5</v>
      </c>
      <c r="V962" s="38">
        <v>1.0000000000000001E-5</v>
      </c>
    </row>
    <row r="963" spans="1:23" x14ac:dyDescent="0.35">
      <c r="A963" s="38" t="s">
        <v>2426</v>
      </c>
      <c r="B963" s="38" t="s">
        <v>2427</v>
      </c>
      <c r="C963" s="38" t="s">
        <v>913</v>
      </c>
      <c r="D963" s="38">
        <v>20767.234530000002</v>
      </c>
      <c r="E963" s="38">
        <v>23627.811170000001</v>
      </c>
      <c r="F963" s="38">
        <v>24469.019830000001</v>
      </c>
      <c r="G963" s="38">
        <v>26673.436030000001</v>
      </c>
      <c r="H963" s="38">
        <v>288673.55005999998</v>
      </c>
      <c r="I963" s="38">
        <v>24677.061730000001</v>
      </c>
      <c r="J963" s="38">
        <v>24677.061730000001</v>
      </c>
      <c r="K963" s="38">
        <v>24677.061730000001</v>
      </c>
      <c r="L963" s="38">
        <v>24677.061730000001</v>
      </c>
      <c r="M963" s="38">
        <v>183827.95334000001</v>
      </c>
      <c r="N963" s="38">
        <v>24677.061730000001</v>
      </c>
      <c r="O963" s="38">
        <v>24677.061730000001</v>
      </c>
      <c r="P963" s="38">
        <v>20767.234530000002</v>
      </c>
      <c r="Q963" s="38">
        <v>24677.061730000001</v>
      </c>
      <c r="R963" s="38">
        <v>24469.019830000001</v>
      </c>
      <c r="S963" s="38">
        <v>20767.234530000002</v>
      </c>
      <c r="T963" s="38">
        <v>24677.061730000001</v>
      </c>
      <c r="V963" s="38">
        <v>24469.019830000001</v>
      </c>
      <c r="W963" s="38">
        <v>23627.811170000001</v>
      </c>
    </row>
    <row r="964" spans="1:23" x14ac:dyDescent="0.35">
      <c r="A964" s="38" t="s">
        <v>2428</v>
      </c>
      <c r="B964" s="38" t="s">
        <v>2429</v>
      </c>
      <c r="C964" s="38" t="s">
        <v>913</v>
      </c>
      <c r="D964" s="38">
        <v>1.0000000000000001E-5</v>
      </c>
      <c r="E964" s="38">
        <v>1.0000000000000001E-5</v>
      </c>
      <c r="F964" s="38">
        <v>1.0000000000000001E-5</v>
      </c>
      <c r="G964" s="38">
        <v>1.0000000000000001E-5</v>
      </c>
      <c r="H964" s="38">
        <v>1E-4</v>
      </c>
      <c r="I964" s="38">
        <v>1.0000000000000001E-5</v>
      </c>
      <c r="J964" s="38">
        <v>1.0000000000000001E-5</v>
      </c>
      <c r="K964" s="38">
        <v>1.0000000000000001E-5</v>
      </c>
      <c r="L964" s="38">
        <v>1.0000000000000001E-5</v>
      </c>
      <c r="M964" s="38">
        <v>6.9999999999999994E-5</v>
      </c>
      <c r="N964" s="38">
        <v>1.0000000000000001E-5</v>
      </c>
      <c r="O964" s="38">
        <v>1.0000000000000001E-5</v>
      </c>
      <c r="P964" s="38">
        <v>1.0000000000000001E-5</v>
      </c>
      <c r="Q964" s="38">
        <v>1.0000000000000001E-5</v>
      </c>
      <c r="R964" s="38">
        <v>1.0000000000000001E-5</v>
      </c>
      <c r="T964" s="38">
        <v>1.0000000000000001E-5</v>
      </c>
      <c r="V964" s="38">
        <v>9.9999999999999995E-7</v>
      </c>
      <c r="W964" s="38">
        <v>1.0000000000000001E-5</v>
      </c>
    </row>
    <row r="965" spans="1:23" x14ac:dyDescent="0.35">
      <c r="A965" s="38" t="s">
        <v>2430</v>
      </c>
      <c r="B965" s="38" t="s">
        <v>2431</v>
      </c>
      <c r="C965" s="38" t="s">
        <v>913</v>
      </c>
      <c r="D965" s="38">
        <v>2.0000000000000002E-5</v>
      </c>
      <c r="E965" s="38">
        <v>2.0000000000000002E-5</v>
      </c>
      <c r="F965" s="38">
        <v>1.0000000000000001E-5</v>
      </c>
      <c r="G965" s="38">
        <v>2.0000000000000002E-5</v>
      </c>
      <c r="H965" s="38">
        <v>2.4000000000000001E-4</v>
      </c>
      <c r="I965" s="38">
        <v>2.0000000000000002E-5</v>
      </c>
      <c r="J965" s="38">
        <v>3.0000000000000001E-5</v>
      </c>
      <c r="K965" s="38">
        <v>3.0000000000000001E-5</v>
      </c>
      <c r="L965" s="38">
        <v>3.0000000000000001E-5</v>
      </c>
      <c r="M965" s="38">
        <v>1.4999999999999999E-4</v>
      </c>
      <c r="N965" s="38">
        <v>3.0000000000000001E-5</v>
      </c>
      <c r="O965" s="38">
        <v>3.0000000000000001E-5</v>
      </c>
      <c r="P965" s="38">
        <v>2.0000000000000002E-5</v>
      </c>
      <c r="Q965" s="38">
        <v>2.0000000000000002E-5</v>
      </c>
      <c r="R965" s="38">
        <v>1.0000000000000001E-5</v>
      </c>
      <c r="T965" s="38">
        <v>3.0000000000000001E-5</v>
      </c>
      <c r="V965" s="38">
        <v>1.0000000000000001E-5</v>
      </c>
      <c r="W965" s="38">
        <v>2.0000000000000002E-5</v>
      </c>
    </row>
    <row r="966" spans="1:23" x14ac:dyDescent="0.35">
      <c r="A966" s="38" t="s">
        <v>2432</v>
      </c>
      <c r="B966" s="38" t="s">
        <v>2433</v>
      </c>
      <c r="C966" s="38" t="s">
        <v>913</v>
      </c>
      <c r="D966" s="38">
        <v>2.7999999999999998E-4</v>
      </c>
      <c r="E966" s="38">
        <v>3.2000000000000003E-4</v>
      </c>
      <c r="F966" s="38">
        <v>1.0000000000000001E-5</v>
      </c>
      <c r="G966" s="38">
        <v>3.6000000000000002E-4</v>
      </c>
      <c r="H966" s="38">
        <v>3.9199999999999999E-3</v>
      </c>
      <c r="I966" s="38">
        <v>3.4000000000000002E-4</v>
      </c>
      <c r="J966" s="38">
        <v>3.4000000000000002E-4</v>
      </c>
      <c r="K966" s="38">
        <v>3.4000000000000002E-4</v>
      </c>
      <c r="L966" s="38">
        <v>3.4000000000000002E-4</v>
      </c>
      <c r="M966" s="38">
        <v>2.49E-3</v>
      </c>
      <c r="N966" s="38">
        <v>3.4000000000000002E-4</v>
      </c>
      <c r="O966" s="38">
        <v>3.4000000000000002E-4</v>
      </c>
      <c r="P966" s="38">
        <v>2.7999999999999998E-4</v>
      </c>
      <c r="Q966" s="38">
        <v>3.4000000000000002E-4</v>
      </c>
      <c r="R966" s="38">
        <v>1.0000000000000001E-5</v>
      </c>
      <c r="T966" s="38">
        <v>3.4000000000000002E-4</v>
      </c>
      <c r="V966" s="38">
        <v>1.0000000000000001E-5</v>
      </c>
      <c r="W966" s="38">
        <v>3.2000000000000003E-4</v>
      </c>
    </row>
    <row r="967" spans="1:23" x14ac:dyDescent="0.35">
      <c r="A967" s="38" t="s">
        <v>2434</v>
      </c>
      <c r="B967" s="38" t="s">
        <v>2435</v>
      </c>
      <c r="C967" s="38" t="s">
        <v>913</v>
      </c>
      <c r="D967" s="38">
        <v>236.64746</v>
      </c>
      <c r="E967" s="38">
        <v>269.24439999999998</v>
      </c>
      <c r="F967" s="38">
        <v>303.95</v>
      </c>
      <c r="G967" s="38">
        <v>303.95</v>
      </c>
      <c r="H967" s="38">
        <v>3289.50216</v>
      </c>
      <c r="I967" s="38">
        <v>281.20085</v>
      </c>
      <c r="J967" s="38">
        <v>281.20085</v>
      </c>
      <c r="K967" s="38">
        <v>281.20085</v>
      </c>
      <c r="L967" s="38">
        <v>281.20085</v>
      </c>
      <c r="M967" s="38">
        <v>2094.7622299999998</v>
      </c>
      <c r="N967" s="38">
        <v>281.20085</v>
      </c>
      <c r="O967" s="38">
        <v>281.20085</v>
      </c>
      <c r="P967" s="38">
        <v>236.64746</v>
      </c>
      <c r="Q967" s="38">
        <v>281.20085</v>
      </c>
      <c r="R967" s="38">
        <v>303.95</v>
      </c>
      <c r="S967" s="38">
        <v>236.64746</v>
      </c>
      <c r="T967" s="38">
        <v>281.20085</v>
      </c>
      <c r="U967" s="38">
        <v>281.20085</v>
      </c>
      <c r="V967" s="38">
        <v>303.95</v>
      </c>
      <c r="W967" s="38">
        <v>269.24439999999998</v>
      </c>
    </row>
    <row r="968" spans="1:23" x14ac:dyDescent="0.35">
      <c r="A968" s="38" t="s">
        <v>2436</v>
      </c>
      <c r="B968" s="38" t="s">
        <v>2437</v>
      </c>
      <c r="C968" s="38" t="s">
        <v>1110</v>
      </c>
      <c r="D968" s="38">
        <v>139.39698999999999</v>
      </c>
      <c r="E968" s="38">
        <v>158.59818999999999</v>
      </c>
      <c r="F968" s="38">
        <v>179.04150000000001</v>
      </c>
      <c r="G968" s="38">
        <v>179.04150000000001</v>
      </c>
      <c r="H968" s="38">
        <v>1937.67857</v>
      </c>
      <c r="I968" s="38">
        <v>165.64113</v>
      </c>
      <c r="J968" s="38">
        <v>165.64113</v>
      </c>
      <c r="K968" s="38">
        <v>165.64113</v>
      </c>
      <c r="L968" s="38">
        <v>165.64113</v>
      </c>
      <c r="M968" s="38">
        <v>1233.9179899999999</v>
      </c>
      <c r="N968" s="38">
        <v>165.64113</v>
      </c>
      <c r="O968" s="38">
        <v>165.64113</v>
      </c>
      <c r="P968" s="38">
        <v>139.39698999999999</v>
      </c>
      <c r="Q968" s="38">
        <v>165.64113</v>
      </c>
      <c r="R968" s="38">
        <v>179.04150000000001</v>
      </c>
      <c r="S968" s="38">
        <v>139.39698999999999</v>
      </c>
      <c r="T968" s="38">
        <v>165.64113</v>
      </c>
      <c r="U968" s="38">
        <v>165.64113</v>
      </c>
      <c r="V968" s="38">
        <v>179.04150000000001</v>
      </c>
      <c r="W968" s="38">
        <v>158.59818999999999</v>
      </c>
    </row>
    <row r="969" spans="1:23" x14ac:dyDescent="0.35">
      <c r="A969" s="38" t="s">
        <v>2438</v>
      </c>
      <c r="B969" s="38" t="s">
        <v>2439</v>
      </c>
      <c r="C969" s="38" t="s">
        <v>910</v>
      </c>
      <c r="D969" s="38">
        <v>7.7999999999999999E-4</v>
      </c>
      <c r="E969" s="38">
        <v>8.8999999999999995E-4</v>
      </c>
      <c r="F969" s="38">
        <v>1E-3</v>
      </c>
      <c r="G969" s="38">
        <v>1E-3</v>
      </c>
      <c r="H969" s="38">
        <v>1.082E-2</v>
      </c>
      <c r="I969" s="38">
        <v>9.3000000000000005E-4</v>
      </c>
      <c r="J969" s="38">
        <v>9.3000000000000005E-4</v>
      </c>
      <c r="K969" s="38">
        <v>9.3000000000000005E-4</v>
      </c>
      <c r="L969" s="38">
        <v>9.3000000000000005E-4</v>
      </c>
      <c r="M969" s="38">
        <v>6.8900000000000003E-3</v>
      </c>
      <c r="N969" s="38">
        <v>9.3000000000000005E-4</v>
      </c>
      <c r="O969" s="38">
        <v>9.3000000000000005E-4</v>
      </c>
      <c r="Q969" s="38">
        <v>9.3000000000000005E-4</v>
      </c>
      <c r="R969" s="38">
        <v>1E-3</v>
      </c>
      <c r="T969" s="38">
        <v>9.3000000000000005E-4</v>
      </c>
      <c r="U969" s="38">
        <v>9.3000000000000005E-4</v>
      </c>
      <c r="V969" s="38">
        <v>1E-3</v>
      </c>
      <c r="W969" s="38">
        <v>8.8999999999999995E-4</v>
      </c>
    </row>
    <row r="970" spans="1:23" x14ac:dyDescent="0.35">
      <c r="A970" s="38" t="s">
        <v>2440</v>
      </c>
      <c r="B970" s="38" t="s">
        <v>2441</v>
      </c>
      <c r="C970" s="38" t="s">
        <v>910</v>
      </c>
      <c r="D970" s="38">
        <v>0</v>
      </c>
      <c r="E970" s="38">
        <v>0</v>
      </c>
      <c r="F970" s="38">
        <v>0</v>
      </c>
      <c r="G970" s="38">
        <v>0</v>
      </c>
      <c r="H970" s="38">
        <v>0</v>
      </c>
      <c r="I970" s="38">
        <v>0</v>
      </c>
      <c r="J970" s="38">
        <v>0</v>
      </c>
      <c r="K970" s="38">
        <v>0</v>
      </c>
      <c r="L970" s="38">
        <v>0</v>
      </c>
      <c r="M970" s="38">
        <v>0</v>
      </c>
      <c r="N970" s="38">
        <v>0</v>
      </c>
      <c r="O970" s="38">
        <v>0</v>
      </c>
      <c r="P970" s="38">
        <v>0</v>
      </c>
      <c r="Q970" s="38">
        <v>0</v>
      </c>
      <c r="R970" s="38">
        <v>0</v>
      </c>
      <c r="S970" s="38">
        <v>0</v>
      </c>
      <c r="T970" s="38">
        <v>0</v>
      </c>
      <c r="U970" s="38">
        <v>0</v>
      </c>
      <c r="V970" s="38">
        <v>0</v>
      </c>
      <c r="W970" s="38">
        <v>0</v>
      </c>
    </row>
    <row r="971" spans="1:23" x14ac:dyDescent="0.35">
      <c r="A971" s="38" t="s">
        <v>2442</v>
      </c>
      <c r="B971" s="38" t="s">
        <v>2443</v>
      </c>
      <c r="C971" s="38" t="s">
        <v>910</v>
      </c>
      <c r="D971" s="38">
        <v>7.7999999999999999E-4</v>
      </c>
      <c r="E971" s="38">
        <v>8.8999999999999995E-4</v>
      </c>
      <c r="F971" s="38">
        <v>1E-3</v>
      </c>
      <c r="G971" s="38">
        <v>1E-3</v>
      </c>
      <c r="H971" s="38">
        <v>1.082E-2</v>
      </c>
      <c r="I971" s="38">
        <v>9.3000000000000005E-4</v>
      </c>
      <c r="J971" s="38">
        <v>9.3000000000000005E-4</v>
      </c>
      <c r="K971" s="38">
        <v>9.3000000000000005E-4</v>
      </c>
      <c r="L971" s="38">
        <v>9.3000000000000005E-4</v>
      </c>
      <c r="M971" s="38">
        <v>6.8900000000000003E-3</v>
      </c>
      <c r="N971" s="38">
        <v>9.3000000000000005E-4</v>
      </c>
      <c r="O971" s="38">
        <v>9.3000000000000005E-4</v>
      </c>
      <c r="P971" s="38">
        <v>7.7999999999999999E-4</v>
      </c>
      <c r="Q971" s="38">
        <v>9.3000000000000005E-4</v>
      </c>
      <c r="R971" s="38">
        <v>1E-3</v>
      </c>
      <c r="S971" s="38">
        <v>7.7999999999999999E-4</v>
      </c>
      <c r="T971" s="38">
        <v>9.3000000000000005E-4</v>
      </c>
      <c r="U971" s="38">
        <v>9.3000000000000005E-4</v>
      </c>
      <c r="V971" s="38">
        <v>1E-3</v>
      </c>
      <c r="W971" s="38">
        <v>8.8999999999999995E-4</v>
      </c>
    </row>
    <row r="972" spans="1:23" x14ac:dyDescent="0.35">
      <c r="A972" s="38" t="s">
        <v>2444</v>
      </c>
      <c r="B972" s="38" t="s">
        <v>2445</v>
      </c>
      <c r="C972" s="38" t="s">
        <v>910</v>
      </c>
      <c r="D972" s="38">
        <v>8.0000000000000007E-5</v>
      </c>
      <c r="E972" s="38">
        <v>9.0000000000000006E-5</v>
      </c>
      <c r="F972" s="38">
        <v>1.1E-4</v>
      </c>
      <c r="G972" s="38">
        <v>1E-4</v>
      </c>
      <c r="H972" s="38">
        <v>1.08E-3</v>
      </c>
      <c r="I972" s="38">
        <v>9.0000000000000006E-5</v>
      </c>
      <c r="J972" s="38">
        <v>9.0000000000000006E-5</v>
      </c>
      <c r="K972" s="38">
        <v>9.0000000000000006E-5</v>
      </c>
      <c r="L972" s="38">
        <v>9.0000000000000006E-5</v>
      </c>
      <c r="M972" s="38">
        <v>6.8000000000000005E-4</v>
      </c>
      <c r="N972" s="38">
        <v>9.0000000000000006E-5</v>
      </c>
      <c r="O972" s="38">
        <v>9.0000000000000006E-5</v>
      </c>
      <c r="P972" s="38">
        <v>8.0000000000000007E-5</v>
      </c>
      <c r="Q972" s="38">
        <v>9.0000000000000006E-5</v>
      </c>
      <c r="R972" s="38">
        <v>1E-4</v>
      </c>
      <c r="S972" s="38">
        <v>8.0000000000000007E-5</v>
      </c>
      <c r="T972" s="38">
        <v>9.0000000000000006E-5</v>
      </c>
      <c r="U972" s="38">
        <v>9.0000000000000006E-5</v>
      </c>
      <c r="V972" s="38">
        <v>1E-4</v>
      </c>
      <c r="W972" s="38">
        <v>9.0000000000000006E-5</v>
      </c>
    </row>
    <row r="973" spans="1:23" x14ac:dyDescent="0.35">
      <c r="A973" s="38" t="s">
        <v>2446</v>
      </c>
      <c r="B973" s="38" t="s">
        <v>2447</v>
      </c>
      <c r="C973" s="38" t="s">
        <v>913</v>
      </c>
      <c r="D973" s="38">
        <v>369.5609</v>
      </c>
      <c r="E973" s="38">
        <v>420.46596</v>
      </c>
      <c r="F973" s="38">
        <v>474.66401999999999</v>
      </c>
      <c r="G973" s="38">
        <v>474.66401999999999</v>
      </c>
      <c r="H973" s="38">
        <v>5137.0564899999999</v>
      </c>
      <c r="I973" s="38">
        <v>439.13776999999999</v>
      </c>
      <c r="J973" s="38">
        <v>439.13776999999999</v>
      </c>
      <c r="K973" s="38">
        <v>439.13776999999999</v>
      </c>
      <c r="L973" s="38">
        <v>439.13776999999999</v>
      </c>
      <c r="M973" s="38">
        <v>3271.2889</v>
      </c>
      <c r="N973" s="38">
        <v>439.13776999999999</v>
      </c>
      <c r="P973" s="38">
        <v>369.5609</v>
      </c>
      <c r="R973" s="38">
        <v>474.66401999999999</v>
      </c>
      <c r="S973" s="38">
        <v>369.5609</v>
      </c>
      <c r="U973" s="38">
        <v>439.13776999999999</v>
      </c>
      <c r="V973" s="38">
        <v>474.66401999999999</v>
      </c>
    </row>
    <row r="974" spans="1:23" x14ac:dyDescent="0.35">
      <c r="A974" s="38" t="s">
        <v>2448</v>
      </c>
      <c r="B974" s="38" t="s">
        <v>2449</v>
      </c>
      <c r="C974" s="38" t="s">
        <v>939</v>
      </c>
      <c r="D974" s="38">
        <v>127.91965</v>
      </c>
      <c r="E974" s="38">
        <v>145.53990999999999</v>
      </c>
      <c r="F974" s="38">
        <v>164.3</v>
      </c>
      <c r="G974" s="38">
        <v>164.3</v>
      </c>
      <c r="H974" s="38">
        <v>1778.1385299999999</v>
      </c>
      <c r="I974" s="38">
        <v>152.00296</v>
      </c>
      <c r="J974" s="38">
        <v>152.00296</v>
      </c>
      <c r="K974" s="38">
        <v>152.00296</v>
      </c>
      <c r="L974" s="38">
        <v>152.00296</v>
      </c>
      <c r="M974" s="38">
        <v>1132.3225399999999</v>
      </c>
      <c r="N974" s="38">
        <v>152.00296</v>
      </c>
      <c r="O974" s="38">
        <v>152.00296</v>
      </c>
      <c r="P974" s="38">
        <v>127.91965</v>
      </c>
      <c r="R974" s="38">
        <v>164.3</v>
      </c>
      <c r="S974" s="38">
        <v>127.91965</v>
      </c>
      <c r="U974" s="38">
        <v>152.00296</v>
      </c>
      <c r="V974" s="38">
        <v>164.3</v>
      </c>
    </row>
    <row r="975" spans="1:23" x14ac:dyDescent="0.35">
      <c r="A975" s="38" t="s">
        <v>2450</v>
      </c>
      <c r="B975" s="38" t="s">
        <v>2451</v>
      </c>
      <c r="C975" s="38" t="s">
        <v>939</v>
      </c>
      <c r="D975" s="38">
        <v>13.29025</v>
      </c>
      <c r="E975" s="38">
        <v>15.12091</v>
      </c>
      <c r="F975" s="38">
        <v>17.07</v>
      </c>
      <c r="G975" s="38">
        <v>17.07</v>
      </c>
      <c r="H975" s="38">
        <v>184.74026000000001</v>
      </c>
      <c r="I975" s="38">
        <v>15.792400000000001</v>
      </c>
      <c r="J975" s="38">
        <v>15.792400000000001</v>
      </c>
      <c r="K975" s="38">
        <v>15.792400000000001</v>
      </c>
      <c r="L975" s="38">
        <v>15.792400000000001</v>
      </c>
      <c r="M975" s="38">
        <v>117.643</v>
      </c>
      <c r="N975" s="38">
        <v>15.792400000000001</v>
      </c>
      <c r="O975" s="38">
        <v>15.792400000000001</v>
      </c>
      <c r="P975" s="38">
        <v>13.29025</v>
      </c>
      <c r="R975" s="38">
        <v>17.07</v>
      </c>
      <c r="S975" s="38">
        <v>13.29025</v>
      </c>
      <c r="U975" s="38">
        <v>15.792400000000001</v>
      </c>
      <c r="V975" s="38">
        <v>17.07</v>
      </c>
    </row>
    <row r="976" spans="1:23" x14ac:dyDescent="0.35">
      <c r="A976" s="38" t="s">
        <v>2452</v>
      </c>
      <c r="B976" s="38" t="s">
        <v>2453</v>
      </c>
      <c r="C976" s="38" t="s">
        <v>913</v>
      </c>
      <c r="D976" s="38">
        <v>1133.3545300000001</v>
      </c>
      <c r="E976" s="38">
        <v>1289.46812</v>
      </c>
      <c r="F976" s="38">
        <v>1455.68056</v>
      </c>
      <c r="G976" s="38">
        <v>1455.68056</v>
      </c>
      <c r="H976" s="38">
        <v>15754.11861</v>
      </c>
      <c r="I976" s="38">
        <v>1346.73009</v>
      </c>
      <c r="J976" s="38">
        <v>1346.73009</v>
      </c>
      <c r="K976" s="38">
        <v>1346.73009</v>
      </c>
      <c r="L976" s="38">
        <v>1346.73009</v>
      </c>
      <c r="M976" s="38">
        <v>10032.25748</v>
      </c>
      <c r="N976" s="38">
        <v>1346.73009</v>
      </c>
      <c r="O976" s="38">
        <v>1346.73009</v>
      </c>
      <c r="P976" s="38">
        <v>1133.3545300000001</v>
      </c>
      <c r="Q976" s="38">
        <v>1346.73009</v>
      </c>
      <c r="R976" s="38">
        <v>1455.68056</v>
      </c>
      <c r="S976" s="38">
        <v>1133.3545300000001</v>
      </c>
      <c r="T976" s="38">
        <v>1346.73009</v>
      </c>
      <c r="U976" s="38">
        <v>1346.73009</v>
      </c>
      <c r="V976" s="38">
        <v>1455.68056</v>
      </c>
      <c r="W976" s="38">
        <v>1289.46812</v>
      </c>
    </row>
    <row r="977" spans="1:23" x14ac:dyDescent="0.35">
      <c r="A977" s="38" t="s">
        <v>2454</v>
      </c>
      <c r="B977" s="38" t="s">
        <v>2455</v>
      </c>
      <c r="C977" s="38" t="s">
        <v>939</v>
      </c>
      <c r="D977" s="38">
        <v>278.80723</v>
      </c>
      <c r="E977" s="38">
        <v>317.21143999999998</v>
      </c>
      <c r="F977" s="38">
        <v>358.1</v>
      </c>
      <c r="G977" s="38">
        <v>358.1</v>
      </c>
      <c r="H977" s="38">
        <v>3875.5411199999999</v>
      </c>
      <c r="I977" s="38">
        <v>331.29799000000003</v>
      </c>
      <c r="J977" s="38">
        <v>331.29799000000003</v>
      </c>
      <c r="K977" s="38">
        <v>331.29799000000003</v>
      </c>
      <c r="L977" s="38">
        <v>331.29799000000003</v>
      </c>
      <c r="M977" s="38">
        <v>2467.9531400000001</v>
      </c>
      <c r="N977" s="38">
        <v>331.29799000000003</v>
      </c>
      <c r="O977" s="38">
        <v>331.29799000000003</v>
      </c>
      <c r="P977" s="38">
        <v>278.80723</v>
      </c>
      <c r="R977" s="38">
        <v>358.1</v>
      </c>
      <c r="S977" s="38">
        <v>278.80723</v>
      </c>
      <c r="V977" s="38">
        <v>358.1</v>
      </c>
    </row>
    <row r="978" spans="1:23" x14ac:dyDescent="0.35">
      <c r="A978" s="38" t="s">
        <v>2456</v>
      </c>
      <c r="B978" s="38" t="s">
        <v>2457</v>
      </c>
      <c r="C978" s="38" t="s">
        <v>916</v>
      </c>
      <c r="D978" s="38">
        <v>1138.7827400000001</v>
      </c>
      <c r="E978" s="38">
        <v>1295.6440299999999</v>
      </c>
      <c r="F978" s="38">
        <v>1462.65255</v>
      </c>
      <c r="G978" s="38">
        <v>1462.65255</v>
      </c>
      <c r="H978" s="38">
        <v>15829.573050000001</v>
      </c>
      <c r="I978" s="38">
        <v>1353.1802700000001</v>
      </c>
      <c r="J978" s="38">
        <v>1353.1802700000001</v>
      </c>
      <c r="K978" s="38">
        <v>1353.1802700000001</v>
      </c>
      <c r="L978" s="38">
        <v>1353.1802700000001</v>
      </c>
      <c r="M978" s="38">
        <v>10080.30703</v>
      </c>
      <c r="N978" s="38">
        <v>1353.1802700000001</v>
      </c>
      <c r="O978" s="38">
        <v>1353.1802700000001</v>
      </c>
      <c r="P978" s="38">
        <v>1138.7827400000001</v>
      </c>
      <c r="Q978" s="38">
        <v>1353.1802700000001</v>
      </c>
      <c r="R978" s="38">
        <v>1462.65255</v>
      </c>
      <c r="S978" s="38">
        <v>1138.7827400000001</v>
      </c>
      <c r="T978" s="38">
        <v>1353.1802700000001</v>
      </c>
      <c r="V978" s="38">
        <v>1462.65255</v>
      </c>
      <c r="W978" s="38">
        <v>1295.6440299999999</v>
      </c>
    </row>
    <row r="979" spans="1:23" x14ac:dyDescent="0.35">
      <c r="A979" s="38" t="s">
        <v>2458</v>
      </c>
      <c r="B979" s="38" t="s">
        <v>2459</v>
      </c>
      <c r="C979" s="38" t="s">
        <v>913</v>
      </c>
      <c r="D979" s="38">
        <v>51016.906450000002</v>
      </c>
      <c r="E979" s="38">
        <v>58044.215300000003</v>
      </c>
      <c r="F979" s="38">
        <v>24084.101750000002</v>
      </c>
      <c r="G979" s="38">
        <v>65526.114659999999</v>
      </c>
      <c r="H979" s="38">
        <v>709157.08490000002</v>
      </c>
      <c r="I979" s="38">
        <v>60621.81018</v>
      </c>
      <c r="J979" s="38">
        <v>60621.81018</v>
      </c>
      <c r="K979" s="38">
        <v>60621.81018</v>
      </c>
      <c r="L979" s="38">
        <v>60621.81018</v>
      </c>
      <c r="M979" s="38">
        <v>451592.79569</v>
      </c>
      <c r="N979" s="38">
        <v>60621.81018</v>
      </c>
      <c r="O979" s="38">
        <v>60621.81018</v>
      </c>
      <c r="P979" s="38">
        <v>51016.906450000002</v>
      </c>
      <c r="Q979" s="38">
        <v>60621.81018</v>
      </c>
      <c r="R979" s="38">
        <v>24084.101750000002</v>
      </c>
      <c r="S979" s="38">
        <v>51016.906450000002</v>
      </c>
      <c r="T979" s="38">
        <v>60621.81018</v>
      </c>
      <c r="V979" s="38">
        <v>24084.101750000002</v>
      </c>
      <c r="W979" s="38">
        <v>58044.215300000003</v>
      </c>
    </row>
    <row r="980" spans="1:23" x14ac:dyDescent="0.35">
      <c r="A980" s="38" t="s">
        <v>504</v>
      </c>
      <c r="B980" s="38" t="s">
        <v>504</v>
      </c>
      <c r="C980" s="38" t="s">
        <v>936</v>
      </c>
      <c r="D980" s="38">
        <v>26.617550000000001</v>
      </c>
      <c r="E980" s="38">
        <v>30.28398</v>
      </c>
      <c r="F980" s="38">
        <v>24.170839999999998</v>
      </c>
      <c r="G980" s="38">
        <v>34.187579999999997</v>
      </c>
      <c r="H980" s="38">
        <v>369.99547999999999</v>
      </c>
      <c r="I980" s="38">
        <v>31.628810000000001</v>
      </c>
      <c r="J980" s="38">
        <v>31.628810000000001</v>
      </c>
      <c r="K980" s="38">
        <v>31.628810000000001</v>
      </c>
      <c r="L980" s="38">
        <v>31.628810000000001</v>
      </c>
      <c r="M980" s="38">
        <v>235.61394000000001</v>
      </c>
      <c r="N980" s="38">
        <v>31.628810000000001</v>
      </c>
      <c r="O980" s="38">
        <v>31.628810000000001</v>
      </c>
      <c r="P980" s="38">
        <v>26.617550000000001</v>
      </c>
      <c r="Q980" s="38">
        <v>31.628810000000001</v>
      </c>
      <c r="R980" s="38">
        <v>24.170839999999998</v>
      </c>
      <c r="S980" s="38">
        <v>26.617550000000001</v>
      </c>
      <c r="T980" s="38">
        <v>31.628810000000001</v>
      </c>
      <c r="V980" s="38">
        <v>24.170839999999998</v>
      </c>
      <c r="W980" s="38">
        <v>30.28398</v>
      </c>
    </row>
    <row r="981" spans="1:23" x14ac:dyDescent="0.35">
      <c r="A981" s="38" t="s">
        <v>2460</v>
      </c>
      <c r="B981" s="38" t="s">
        <v>2460</v>
      </c>
      <c r="C981" s="38" t="s">
        <v>936</v>
      </c>
      <c r="D981" s="38">
        <v>34.923470000000002</v>
      </c>
      <c r="E981" s="38">
        <v>39.733989999999999</v>
      </c>
      <c r="F981" s="38">
        <v>31.713270000000001</v>
      </c>
      <c r="G981" s="38">
        <v>44.855699999999999</v>
      </c>
      <c r="H981" s="38">
        <v>485.4513</v>
      </c>
      <c r="I981" s="38">
        <v>41.498469999999998</v>
      </c>
      <c r="J981" s="38">
        <v>41.498469999999998</v>
      </c>
      <c r="K981" s="38">
        <v>41.498469999999998</v>
      </c>
      <c r="L981" s="38">
        <v>41.498469999999998</v>
      </c>
      <c r="M981" s="38">
        <v>309.13646999999997</v>
      </c>
      <c r="N981" s="38">
        <v>41.498469999999998</v>
      </c>
      <c r="O981" s="38">
        <v>41.498469999999998</v>
      </c>
      <c r="P981" s="38">
        <v>34.923470000000002</v>
      </c>
      <c r="Q981" s="38">
        <v>41.498469999999998</v>
      </c>
      <c r="R981" s="38">
        <v>31.713270000000001</v>
      </c>
      <c r="S981" s="38">
        <v>34.923470000000002</v>
      </c>
      <c r="T981" s="38">
        <v>41.498469999999998</v>
      </c>
      <c r="V981" s="38">
        <v>31.713270000000001</v>
      </c>
      <c r="W981" s="38">
        <v>39.733989999999999</v>
      </c>
    </row>
    <row r="982" spans="1:23" x14ac:dyDescent="0.35">
      <c r="A982" s="38" t="s">
        <v>2461</v>
      </c>
      <c r="B982" s="38" t="s">
        <v>2413</v>
      </c>
      <c r="C982" s="38" t="s">
        <v>936</v>
      </c>
      <c r="D982" s="38">
        <v>26.099299999999999</v>
      </c>
      <c r="E982" s="38">
        <v>29.69435</v>
      </c>
      <c r="F982" s="38">
        <v>12.28032</v>
      </c>
      <c r="G982" s="38">
        <v>33.521949999999997</v>
      </c>
      <c r="H982" s="38">
        <v>362.79167999999999</v>
      </c>
      <c r="I982" s="38">
        <v>31.013000000000002</v>
      </c>
      <c r="J982" s="38">
        <v>31.013000000000002</v>
      </c>
      <c r="K982" s="38">
        <v>31.013000000000002</v>
      </c>
      <c r="L982" s="38">
        <v>31.013000000000002</v>
      </c>
      <c r="M982" s="38">
        <v>231.02654000000001</v>
      </c>
      <c r="N982" s="38">
        <v>31.013000000000002</v>
      </c>
      <c r="P982" s="38">
        <v>26.099299999999999</v>
      </c>
      <c r="Q982" s="38">
        <v>31.013000000000002</v>
      </c>
      <c r="R982" s="38">
        <v>12.28032</v>
      </c>
      <c r="S982" s="38">
        <v>26.099299999999999</v>
      </c>
      <c r="T982" s="38">
        <v>31.013000000000002</v>
      </c>
      <c r="V982" s="38">
        <v>12.28032</v>
      </c>
    </row>
    <row r="983" spans="1:23" x14ac:dyDescent="0.35">
      <c r="A983" s="38" t="s">
        <v>506</v>
      </c>
      <c r="B983" s="38" t="s">
        <v>498</v>
      </c>
      <c r="C983" s="38" t="s">
        <v>936</v>
      </c>
      <c r="D983" s="38">
        <v>25.70487</v>
      </c>
      <c r="E983" s="38">
        <v>29.24558</v>
      </c>
      <c r="F983" s="38">
        <v>12.09473</v>
      </c>
      <c r="G983" s="38">
        <v>33.015329999999999</v>
      </c>
      <c r="H983" s="38">
        <v>357.30880999999999</v>
      </c>
      <c r="I983" s="38">
        <v>30.5443</v>
      </c>
      <c r="J983" s="38">
        <v>30.5443</v>
      </c>
      <c r="K983" s="38">
        <v>30.5443</v>
      </c>
      <c r="L983" s="38">
        <v>30.5443</v>
      </c>
      <c r="M983" s="38">
        <v>227.53504000000001</v>
      </c>
      <c r="N983" s="38">
        <v>30.5443</v>
      </c>
      <c r="O983" s="38">
        <v>30.5443</v>
      </c>
      <c r="P983" s="38">
        <v>25.70487</v>
      </c>
      <c r="Q983" s="38">
        <v>30.5443</v>
      </c>
      <c r="R983" s="38">
        <v>12.09473</v>
      </c>
      <c r="S983" s="38">
        <v>25.70487</v>
      </c>
      <c r="T983" s="38">
        <v>30.5443</v>
      </c>
      <c r="V983" s="38">
        <v>12.09473</v>
      </c>
      <c r="W983" s="38">
        <v>29.24558</v>
      </c>
    </row>
    <row r="984" spans="1:23" x14ac:dyDescent="0.35">
      <c r="A984" s="38" t="s">
        <v>2462</v>
      </c>
      <c r="B984" s="38" t="s">
        <v>2415</v>
      </c>
      <c r="C984" s="38" t="s">
        <v>936</v>
      </c>
      <c r="D984" s="38">
        <v>24.094100000000001</v>
      </c>
      <c r="E984" s="38">
        <v>27.41292</v>
      </c>
      <c r="F984" s="38">
        <v>11.336819999999999</v>
      </c>
      <c r="G984" s="38">
        <v>30.946449999999999</v>
      </c>
      <c r="H984" s="38">
        <v>334.91829000000001</v>
      </c>
      <c r="I984" s="38">
        <v>28.63026</v>
      </c>
      <c r="J984" s="38">
        <v>28.63026</v>
      </c>
      <c r="K984" s="38">
        <v>28.63026</v>
      </c>
      <c r="L984" s="38">
        <v>28.63026</v>
      </c>
      <c r="M984" s="38">
        <v>213.27671000000001</v>
      </c>
      <c r="N984" s="38">
        <v>28.63026</v>
      </c>
      <c r="O984" s="38">
        <v>28.63026</v>
      </c>
      <c r="P984" s="38">
        <v>24.094100000000001</v>
      </c>
      <c r="Q984" s="38">
        <v>28.63026</v>
      </c>
      <c r="R984" s="38">
        <v>11.336819999999999</v>
      </c>
      <c r="S984" s="38">
        <v>24.094100000000001</v>
      </c>
      <c r="T984" s="38">
        <v>28.63026</v>
      </c>
      <c r="V984" s="38">
        <v>11.336819999999999</v>
      </c>
      <c r="W984" s="38">
        <v>27.41292</v>
      </c>
    </row>
    <row r="985" spans="1:23" x14ac:dyDescent="0.35">
      <c r="A985" s="38" t="s">
        <v>508</v>
      </c>
      <c r="B985" s="38" t="s">
        <v>502</v>
      </c>
      <c r="C985" s="38" t="s">
        <v>936</v>
      </c>
      <c r="D985" s="38">
        <v>23.699660000000002</v>
      </c>
      <c r="E985" s="38">
        <v>26.96415</v>
      </c>
      <c r="F985" s="38">
        <v>11.15123</v>
      </c>
      <c r="G985" s="38">
        <v>30.439830000000001</v>
      </c>
      <c r="H985" s="38">
        <v>329.43544000000003</v>
      </c>
      <c r="I985" s="38">
        <v>28.161570000000001</v>
      </c>
      <c r="J985" s="38">
        <v>28.161570000000001</v>
      </c>
      <c r="K985" s="38">
        <v>28.161570000000001</v>
      </c>
      <c r="L985" s="38">
        <v>28.161570000000001</v>
      </c>
      <c r="M985" s="38">
        <v>209.78521000000001</v>
      </c>
      <c r="N985" s="38">
        <v>28.161570000000001</v>
      </c>
      <c r="O985" s="38">
        <v>28.161570000000001</v>
      </c>
      <c r="P985" s="38">
        <v>23.699660000000002</v>
      </c>
      <c r="Q985" s="38">
        <v>28.161570000000001</v>
      </c>
      <c r="R985" s="38">
        <v>11.15123</v>
      </c>
      <c r="S985" s="38">
        <v>23.699660000000002</v>
      </c>
      <c r="T985" s="38">
        <v>28.161570000000001</v>
      </c>
      <c r="V985" s="38">
        <v>11.15123</v>
      </c>
      <c r="W985" s="38">
        <v>26.96415</v>
      </c>
    </row>
    <row r="986" spans="1:23" x14ac:dyDescent="0.35">
      <c r="A986" s="38" t="s">
        <v>2463</v>
      </c>
      <c r="B986" s="38" t="s">
        <v>2463</v>
      </c>
      <c r="C986" s="38" t="s">
        <v>936</v>
      </c>
      <c r="D986" s="38">
        <v>25.57855</v>
      </c>
      <c r="E986" s="38">
        <v>29.101849999999999</v>
      </c>
      <c r="F986" s="38">
        <v>23.227340000000002</v>
      </c>
      <c r="G986" s="38">
        <v>32.853079999999999</v>
      </c>
      <c r="H986" s="38">
        <v>355.55282999999997</v>
      </c>
      <c r="I986" s="38">
        <v>30.394189999999998</v>
      </c>
      <c r="J986" s="38">
        <v>30.394189999999998</v>
      </c>
      <c r="K986" s="38">
        <v>30.394189999999998</v>
      </c>
      <c r="L986" s="38">
        <v>30.394189999999998</v>
      </c>
      <c r="M986" s="38">
        <v>226.41683</v>
      </c>
      <c r="N986" s="38">
        <v>30.394189999999998</v>
      </c>
      <c r="O986" s="38">
        <v>30.394189999999998</v>
      </c>
      <c r="P986" s="38">
        <v>25.57855</v>
      </c>
      <c r="Q986" s="38">
        <v>30.394189999999998</v>
      </c>
      <c r="R986" s="38">
        <v>23.227340000000002</v>
      </c>
      <c r="S986" s="38">
        <v>25.57855</v>
      </c>
      <c r="T986" s="38">
        <v>30.394189999999998</v>
      </c>
      <c r="V986" s="38">
        <v>23.227340000000002</v>
      </c>
      <c r="W986" s="38">
        <v>29.101849999999999</v>
      </c>
    </row>
    <row r="987" spans="1:23" x14ac:dyDescent="0.35">
      <c r="A987" s="38" t="s">
        <v>2464</v>
      </c>
      <c r="B987" s="38" t="s">
        <v>2464</v>
      </c>
      <c r="C987" s="38" t="s">
        <v>936</v>
      </c>
      <c r="D987" s="38">
        <v>33.884459999999997</v>
      </c>
      <c r="E987" s="38">
        <v>38.551870000000001</v>
      </c>
      <c r="F987" s="38">
        <v>30.769770000000001</v>
      </c>
      <c r="G987" s="38">
        <v>43.5212</v>
      </c>
      <c r="H987" s="38">
        <v>471.00867</v>
      </c>
      <c r="I987" s="38">
        <v>40.263860000000001</v>
      </c>
      <c r="J987" s="38">
        <v>40.263860000000001</v>
      </c>
      <c r="K987" s="38">
        <v>40.263860000000001</v>
      </c>
      <c r="L987" s="38">
        <v>40.263860000000001</v>
      </c>
      <c r="M987" s="38">
        <v>299.93936000000002</v>
      </c>
      <c r="N987" s="38">
        <v>40.263860000000001</v>
      </c>
      <c r="P987" s="38">
        <v>33.884459999999997</v>
      </c>
      <c r="Q987" s="38">
        <v>40.263860000000001</v>
      </c>
      <c r="R987" s="38">
        <v>30.769770000000001</v>
      </c>
      <c r="S987" s="38">
        <v>33.884459999999997</v>
      </c>
      <c r="T987" s="38">
        <v>40.263860000000001</v>
      </c>
      <c r="V987" s="38">
        <v>30.769770000000001</v>
      </c>
    </row>
    <row r="988" spans="1:23" x14ac:dyDescent="0.35">
      <c r="A988" s="38" t="s">
        <v>2465</v>
      </c>
      <c r="B988" s="38" t="s">
        <v>2465</v>
      </c>
      <c r="C988" s="38" t="s">
        <v>936</v>
      </c>
      <c r="D988" s="38">
        <v>27.345980000000001</v>
      </c>
      <c r="E988" s="38">
        <v>31.112739999999999</v>
      </c>
      <c r="F988" s="38">
        <v>24.83231</v>
      </c>
      <c r="G988" s="38">
        <v>35.123179999999998</v>
      </c>
      <c r="H988" s="38">
        <v>380.12096000000003</v>
      </c>
      <c r="I988" s="38">
        <v>32.49438</v>
      </c>
      <c r="J988" s="38">
        <v>32.49438</v>
      </c>
      <c r="K988" s="38">
        <v>32.49438</v>
      </c>
      <c r="L988" s="38">
        <v>32.49438</v>
      </c>
      <c r="M988" s="38">
        <v>242.06186</v>
      </c>
      <c r="N988" s="38">
        <v>32.49438</v>
      </c>
      <c r="P988" s="38">
        <v>27.345980000000001</v>
      </c>
      <c r="Q988" s="38">
        <v>32.49438</v>
      </c>
      <c r="R988" s="38">
        <v>24.83231</v>
      </c>
      <c r="S988" s="38">
        <v>27.345980000000001</v>
      </c>
      <c r="T988" s="38">
        <v>32.49438</v>
      </c>
      <c r="V988" s="38">
        <v>24.83231</v>
      </c>
      <c r="W988" s="38">
        <v>31.112739999999999</v>
      </c>
    </row>
    <row r="989" spans="1:23" x14ac:dyDescent="0.35">
      <c r="A989" s="38" t="s">
        <v>2466</v>
      </c>
      <c r="B989" s="38" t="s">
        <v>2467</v>
      </c>
      <c r="C989" s="38" t="s">
        <v>923</v>
      </c>
      <c r="D989" s="38">
        <v>49.597090000000001</v>
      </c>
      <c r="E989" s="38">
        <v>56.428829999999998</v>
      </c>
      <c r="F989" s="38">
        <v>17.038499999999999</v>
      </c>
      <c r="G989" s="38">
        <v>63.702500000000001</v>
      </c>
      <c r="H989" s="38">
        <v>689.42098999999996</v>
      </c>
      <c r="I989" s="38">
        <v>58.934690000000003</v>
      </c>
      <c r="J989" s="38">
        <v>58.934690000000003</v>
      </c>
      <c r="K989" s="38">
        <v>58.934690000000003</v>
      </c>
      <c r="L989" s="38">
        <v>58.934690000000003</v>
      </c>
      <c r="M989" s="38">
        <v>439.02481</v>
      </c>
      <c r="N989" s="38">
        <v>58.934690000000003</v>
      </c>
      <c r="O989" s="38">
        <v>58.934690000000003</v>
      </c>
      <c r="P989" s="38">
        <v>49.597090000000001</v>
      </c>
      <c r="Q989" s="38">
        <v>58.934690000000003</v>
      </c>
      <c r="R989" s="38">
        <v>17.038499999999999</v>
      </c>
      <c r="S989" s="38">
        <v>49.597090000000001</v>
      </c>
      <c r="T989" s="38">
        <v>58.934690000000003</v>
      </c>
      <c r="V989" s="38">
        <v>17.038499999999999</v>
      </c>
      <c r="W989" s="38">
        <v>56.428829999999998</v>
      </c>
    </row>
    <row r="990" spans="1:23" x14ac:dyDescent="0.35">
      <c r="A990" s="38" t="s">
        <v>2468</v>
      </c>
      <c r="B990" s="38" t="s">
        <v>2469</v>
      </c>
      <c r="C990" s="38" t="s">
        <v>923</v>
      </c>
      <c r="D990" s="38">
        <v>63.910780000000003</v>
      </c>
      <c r="E990" s="38">
        <v>72.714150000000004</v>
      </c>
      <c r="F990" s="38">
        <v>21.9558</v>
      </c>
      <c r="G990" s="38">
        <v>82.087000000000003</v>
      </c>
      <c r="H990" s="38">
        <v>888.38743999999997</v>
      </c>
      <c r="I990" s="38">
        <v>75.943200000000004</v>
      </c>
      <c r="J990" s="38">
        <v>75.943200000000004</v>
      </c>
      <c r="K990" s="38">
        <v>75.943200000000004</v>
      </c>
      <c r="L990" s="38">
        <v>75.943200000000004</v>
      </c>
      <c r="M990" s="38">
        <v>565.72708999999998</v>
      </c>
      <c r="N990" s="38">
        <v>75.943200000000004</v>
      </c>
      <c r="O990" s="38">
        <v>75.943200000000004</v>
      </c>
      <c r="P990" s="38">
        <v>63.910780000000003</v>
      </c>
      <c r="Q990" s="38">
        <v>75.943200000000004</v>
      </c>
      <c r="R990" s="38">
        <v>21.9558</v>
      </c>
      <c r="S990" s="38">
        <v>63.910780000000003</v>
      </c>
      <c r="T990" s="38">
        <v>75.943200000000004</v>
      </c>
      <c r="V990" s="38">
        <v>21.9558</v>
      </c>
      <c r="W990" s="38">
        <v>72.714150000000004</v>
      </c>
    </row>
    <row r="991" spans="1:23" x14ac:dyDescent="0.35">
      <c r="A991" s="38" t="s">
        <v>2470</v>
      </c>
      <c r="B991" s="38" t="s">
        <v>2471</v>
      </c>
      <c r="C991" s="38" t="s">
        <v>923</v>
      </c>
      <c r="D991" s="38">
        <v>40.356189999999998</v>
      </c>
      <c r="E991" s="38">
        <v>45.915050000000001</v>
      </c>
      <c r="F991" s="38">
        <v>13.863899999999999</v>
      </c>
      <c r="G991" s="38">
        <v>51.833500000000001</v>
      </c>
      <c r="H991" s="38">
        <v>560.96861000000001</v>
      </c>
      <c r="I991" s="38">
        <v>47.95402</v>
      </c>
      <c r="J991" s="38">
        <v>47.95402</v>
      </c>
      <c r="K991" s="38">
        <v>47.95402</v>
      </c>
      <c r="L991" s="38">
        <v>47.95402</v>
      </c>
      <c r="M991" s="38">
        <v>357.22604999999999</v>
      </c>
      <c r="N991" s="38">
        <v>47.95402</v>
      </c>
      <c r="O991" s="38">
        <v>47.95402</v>
      </c>
      <c r="P991" s="38">
        <v>40.356189999999998</v>
      </c>
      <c r="Q991" s="38">
        <v>47.95402</v>
      </c>
      <c r="R991" s="38">
        <v>13.863899999999999</v>
      </c>
      <c r="S991" s="38">
        <v>40.356189999999998</v>
      </c>
      <c r="T991" s="38">
        <v>47.95402</v>
      </c>
      <c r="V991" s="38">
        <v>13.863899999999999</v>
      </c>
      <c r="W991" s="38">
        <v>45.915050000000001</v>
      </c>
    </row>
    <row r="992" spans="1:23" x14ac:dyDescent="0.35">
      <c r="A992" s="38" t="s">
        <v>2472</v>
      </c>
      <c r="B992" s="38" t="s">
        <v>2473</v>
      </c>
      <c r="C992" s="38" t="s">
        <v>923</v>
      </c>
      <c r="D992" s="38">
        <v>62.262920000000001</v>
      </c>
      <c r="E992" s="38">
        <v>70.839309999999998</v>
      </c>
      <c r="F992" s="38">
        <v>21.389700000000001</v>
      </c>
      <c r="G992" s="38">
        <v>79.970500000000001</v>
      </c>
      <c r="H992" s="38">
        <v>865.48159999999996</v>
      </c>
      <c r="I992" s="38">
        <v>73.985110000000006</v>
      </c>
      <c r="J992" s="38">
        <v>73.985110000000006</v>
      </c>
      <c r="K992" s="38">
        <v>73.985110000000006</v>
      </c>
      <c r="L992" s="38">
        <v>73.985110000000006</v>
      </c>
      <c r="M992" s="38">
        <v>551.14058999999997</v>
      </c>
      <c r="N992" s="38">
        <v>73.985110000000006</v>
      </c>
      <c r="O992" s="38">
        <v>73.985110000000006</v>
      </c>
      <c r="P992" s="38">
        <v>62.262920000000001</v>
      </c>
      <c r="Q992" s="38">
        <v>73.985110000000006</v>
      </c>
      <c r="R992" s="38">
        <v>21.389700000000001</v>
      </c>
      <c r="S992" s="38">
        <v>62.262920000000001</v>
      </c>
      <c r="T992" s="38">
        <v>73.985110000000006</v>
      </c>
      <c r="V992" s="38">
        <v>21.389700000000001</v>
      </c>
      <c r="W992" s="38">
        <v>70.839309999999998</v>
      </c>
    </row>
    <row r="993" spans="1:23" x14ac:dyDescent="0.35">
      <c r="A993" s="38" t="s">
        <v>2474</v>
      </c>
      <c r="B993" s="38" t="s">
        <v>2475</v>
      </c>
      <c r="C993" s="38" t="s">
        <v>923</v>
      </c>
      <c r="D993" s="38">
        <v>64.233879999999999</v>
      </c>
      <c r="E993" s="38">
        <v>73.081760000000003</v>
      </c>
      <c r="F993" s="38">
        <v>22.066800000000001</v>
      </c>
      <c r="G993" s="38">
        <v>82.501999999999995</v>
      </c>
      <c r="H993" s="38">
        <v>892.87878999999998</v>
      </c>
      <c r="I993" s="38">
        <v>76.327129999999997</v>
      </c>
      <c r="J993" s="38">
        <v>76.327129999999997</v>
      </c>
      <c r="K993" s="38">
        <v>76.327129999999997</v>
      </c>
      <c r="L993" s="38">
        <v>76.327129999999997</v>
      </c>
      <c r="M993" s="38">
        <v>568.58717999999999</v>
      </c>
      <c r="N993" s="38">
        <v>76.327129999999997</v>
      </c>
      <c r="O993" s="38">
        <v>76.327129999999997</v>
      </c>
      <c r="P993" s="38">
        <v>64.233879999999999</v>
      </c>
      <c r="Q993" s="38">
        <v>76.327129999999997</v>
      </c>
      <c r="R993" s="38">
        <v>22.066800000000001</v>
      </c>
      <c r="S993" s="38">
        <v>64.233879999999999</v>
      </c>
      <c r="T993" s="38">
        <v>76.327129999999997</v>
      </c>
      <c r="V993" s="38">
        <v>22.066800000000001</v>
      </c>
      <c r="W993" s="38">
        <v>73.081760000000003</v>
      </c>
    </row>
    <row r="994" spans="1:23" x14ac:dyDescent="0.35">
      <c r="A994" s="38" t="s">
        <v>2476</v>
      </c>
      <c r="B994" s="38" t="s">
        <v>2477</v>
      </c>
      <c r="C994" s="38" t="s">
        <v>923</v>
      </c>
      <c r="D994" s="38">
        <v>60.033479999999997</v>
      </c>
      <c r="E994" s="38">
        <v>68.302769999999995</v>
      </c>
      <c r="F994" s="38">
        <v>20.623799999999999</v>
      </c>
      <c r="G994" s="38">
        <v>77.106999999999999</v>
      </c>
      <c r="H994" s="38">
        <v>834.49134000000004</v>
      </c>
      <c r="I994" s="38">
        <v>71.335920000000002</v>
      </c>
      <c r="J994" s="38">
        <v>71.335920000000002</v>
      </c>
      <c r="K994" s="38">
        <v>71.335920000000002</v>
      </c>
      <c r="L994" s="38">
        <v>71.335920000000002</v>
      </c>
      <c r="M994" s="38">
        <v>531.40593000000001</v>
      </c>
      <c r="N994" s="38">
        <v>71.335920000000002</v>
      </c>
      <c r="O994" s="38">
        <v>71.335920000000002</v>
      </c>
      <c r="P994" s="38">
        <v>60.033479999999997</v>
      </c>
      <c r="Q994" s="38">
        <v>71.335920000000002</v>
      </c>
      <c r="R994" s="38">
        <v>20.623799999999999</v>
      </c>
      <c r="S994" s="38">
        <v>60.033479999999997</v>
      </c>
      <c r="T994" s="38">
        <v>71.335920000000002</v>
      </c>
      <c r="V994" s="38">
        <v>20.623799999999999</v>
      </c>
      <c r="W994" s="38">
        <v>68.302769999999995</v>
      </c>
    </row>
    <row r="995" spans="1:23" x14ac:dyDescent="0.35">
      <c r="A995" s="38" t="s">
        <v>2478</v>
      </c>
      <c r="B995" s="38" t="s">
        <v>2479</v>
      </c>
      <c r="C995" s="38" t="s">
        <v>1337</v>
      </c>
      <c r="D995" s="38">
        <v>3.7293699999999999</v>
      </c>
      <c r="E995" s="38">
        <v>4.2430700000000003</v>
      </c>
      <c r="F995" s="38">
        <v>4.79</v>
      </c>
      <c r="G995" s="38">
        <v>4.79</v>
      </c>
      <c r="H995" s="38">
        <v>51.839829999999999</v>
      </c>
      <c r="I995" s="38">
        <v>4.4314900000000002</v>
      </c>
      <c r="J995" s="38">
        <v>4.4314900000000002</v>
      </c>
      <c r="K995" s="38">
        <v>4.4314900000000002</v>
      </c>
      <c r="L995" s="38">
        <v>4.4314900000000002</v>
      </c>
      <c r="M995" s="38">
        <v>33.011719999999997</v>
      </c>
      <c r="N995" s="38">
        <v>4.4314900000000002</v>
      </c>
      <c r="O995" s="38">
        <v>4.4314900000000002</v>
      </c>
      <c r="Q995" s="38">
        <v>4.4314900000000002</v>
      </c>
      <c r="R995" s="38">
        <v>4.79</v>
      </c>
      <c r="T995" s="38">
        <v>4.4314900000000002</v>
      </c>
      <c r="V995" s="38">
        <v>4.79</v>
      </c>
      <c r="W995" s="38">
        <v>4.2430700000000003</v>
      </c>
    </row>
    <row r="996" spans="1:23" x14ac:dyDescent="0.35">
      <c r="A996" s="38" t="s">
        <v>2480</v>
      </c>
      <c r="B996" s="38" t="s">
        <v>2481</v>
      </c>
      <c r="C996" s="38" t="s">
        <v>913</v>
      </c>
      <c r="D996" s="38">
        <v>621.24446999999998</v>
      </c>
      <c r="E996" s="38">
        <v>706.81760999999995</v>
      </c>
      <c r="F996" s="38">
        <v>797.92639999999994</v>
      </c>
      <c r="G996" s="38">
        <v>797.92639999999994</v>
      </c>
      <c r="H996" s="38">
        <v>8635.5671000000002</v>
      </c>
      <c r="I996" s="38">
        <v>738.20556999999997</v>
      </c>
      <c r="J996" s="38">
        <v>738.20556999999997</v>
      </c>
      <c r="K996" s="38">
        <v>738.20556999999997</v>
      </c>
      <c r="L996" s="38">
        <v>738.20556999999997</v>
      </c>
      <c r="M996" s="38">
        <v>5499.1481700000004</v>
      </c>
      <c r="N996" s="38">
        <v>738.20556999999997</v>
      </c>
      <c r="O996" s="38">
        <v>738.20556999999997</v>
      </c>
      <c r="P996" s="38">
        <v>621.24446999999998</v>
      </c>
      <c r="Q996" s="38">
        <v>738.20556999999997</v>
      </c>
      <c r="R996" s="38">
        <v>797.92639999999994</v>
      </c>
      <c r="S996" s="38">
        <v>621.24446999999998</v>
      </c>
      <c r="T996" s="38">
        <v>738.20556999999997</v>
      </c>
      <c r="V996" s="38">
        <v>797.92639999999994</v>
      </c>
      <c r="W996" s="38">
        <v>706.81760999999995</v>
      </c>
    </row>
    <row r="997" spans="1:23" x14ac:dyDescent="0.35">
      <c r="A997" s="38" t="s">
        <v>2482</v>
      </c>
      <c r="B997" s="38" t="s">
        <v>2483</v>
      </c>
      <c r="C997" s="38" t="s">
        <v>913</v>
      </c>
      <c r="D997" s="38">
        <v>821.33789999999999</v>
      </c>
      <c r="E997" s="38">
        <v>934.47284999999999</v>
      </c>
      <c r="F997" s="38">
        <v>1054.9264000000001</v>
      </c>
      <c r="G997" s="38">
        <v>1054.9264000000001</v>
      </c>
      <c r="H997" s="38">
        <v>11416.952380000001</v>
      </c>
      <c r="I997" s="38">
        <v>975.97038999999995</v>
      </c>
      <c r="J997" s="38">
        <v>975.97038999999995</v>
      </c>
      <c r="K997" s="38">
        <v>975.97038999999995</v>
      </c>
      <c r="L997" s="38">
        <v>975.97038999999995</v>
      </c>
      <c r="M997" s="38">
        <v>7270.3404499999997</v>
      </c>
      <c r="N997" s="38">
        <v>975.97038999999995</v>
      </c>
      <c r="O997" s="38">
        <v>975.97038999999995</v>
      </c>
      <c r="P997" s="38">
        <v>821.33789999999999</v>
      </c>
      <c r="Q997" s="38">
        <v>975.97038999999995</v>
      </c>
      <c r="R997" s="38">
        <v>1054.9264000000001</v>
      </c>
      <c r="S997" s="38">
        <v>821.33789999999999</v>
      </c>
      <c r="T997" s="38">
        <v>975.97038999999995</v>
      </c>
      <c r="V997" s="38">
        <v>1054.9264000000001</v>
      </c>
      <c r="W997" s="38">
        <v>934.47284999999999</v>
      </c>
    </row>
    <row r="998" spans="1:23" x14ac:dyDescent="0.35">
      <c r="A998" s="38" t="s">
        <v>2484</v>
      </c>
      <c r="B998" s="38" t="s">
        <v>2485</v>
      </c>
      <c r="C998" s="38" t="s">
        <v>913</v>
      </c>
      <c r="D998" s="38">
        <v>4255.0000200000004</v>
      </c>
      <c r="E998" s="38">
        <v>4841.10376</v>
      </c>
      <c r="F998" s="38">
        <v>5465.1220300000004</v>
      </c>
      <c r="G998" s="38">
        <v>5465.1220300000004</v>
      </c>
      <c r="H998" s="38">
        <v>59146.342299999997</v>
      </c>
      <c r="I998" s="38">
        <v>5056.0847700000004</v>
      </c>
      <c r="J998" s="38">
        <v>5056.0847700000004</v>
      </c>
      <c r="K998" s="38">
        <v>5056.0847700000004</v>
      </c>
      <c r="L998" s="38">
        <v>5056.0847700000004</v>
      </c>
      <c r="M998" s="38">
        <v>37664.521220000002</v>
      </c>
      <c r="N998" s="38">
        <v>5056.0847700000004</v>
      </c>
      <c r="O998" s="38">
        <v>5056.0847700000004</v>
      </c>
      <c r="P998" s="38">
        <v>4255.0000200000004</v>
      </c>
      <c r="Q998" s="38">
        <v>5056.0847700000004</v>
      </c>
      <c r="R998" s="38">
        <v>5465.1220300000004</v>
      </c>
      <c r="S998" s="38">
        <v>4255.0000200000004</v>
      </c>
      <c r="T998" s="38">
        <v>5056.0847700000004</v>
      </c>
      <c r="V998" s="38">
        <v>5465.1220300000004</v>
      </c>
      <c r="W998" s="38">
        <v>4841.10376</v>
      </c>
    </row>
    <row r="999" spans="1:23" x14ac:dyDescent="0.35">
      <c r="A999" s="38" t="s">
        <v>2486</v>
      </c>
      <c r="B999" s="38" t="s">
        <v>2487</v>
      </c>
      <c r="C999" s="38" t="s">
        <v>913</v>
      </c>
      <c r="D999" s="38">
        <v>56.765189999999997</v>
      </c>
      <c r="E999" s="38">
        <v>64.584289999999996</v>
      </c>
      <c r="F999" s="38">
        <v>72.909210000000002</v>
      </c>
      <c r="G999" s="38">
        <v>72.909210000000002</v>
      </c>
      <c r="H999" s="38">
        <v>789.06070999999997</v>
      </c>
      <c r="I999" s="38">
        <v>67.45232</v>
      </c>
      <c r="J999" s="38">
        <v>67.45232</v>
      </c>
      <c r="K999" s="38">
        <v>67.45232</v>
      </c>
      <c r="L999" s="38">
        <v>67.45232</v>
      </c>
      <c r="M999" s="38">
        <v>502.47559999999999</v>
      </c>
      <c r="N999" s="38">
        <v>67.45232</v>
      </c>
      <c r="O999" s="38">
        <v>67.45232</v>
      </c>
      <c r="P999" s="38">
        <v>56.765189999999997</v>
      </c>
      <c r="Q999" s="38">
        <v>67.45232</v>
      </c>
      <c r="R999" s="38">
        <v>72.909210000000002</v>
      </c>
      <c r="S999" s="38">
        <v>56.765189999999997</v>
      </c>
      <c r="T999" s="38">
        <v>67.45232</v>
      </c>
      <c r="V999" s="38">
        <v>72.909210000000002</v>
      </c>
      <c r="W999" s="38">
        <v>64.584289999999996</v>
      </c>
    </row>
    <row r="1000" spans="1:23" x14ac:dyDescent="0.35">
      <c r="A1000" s="38" t="s">
        <v>2488</v>
      </c>
      <c r="B1000" s="38" t="s">
        <v>2489</v>
      </c>
      <c r="C1000" s="38" t="s">
        <v>913</v>
      </c>
      <c r="D1000" s="38">
        <v>4342.9601599999996</v>
      </c>
      <c r="E1000" s="38">
        <v>4941.17994</v>
      </c>
      <c r="F1000" s="38">
        <v>6191.6888099999996</v>
      </c>
      <c r="G1000" s="38">
        <v>5578.0980300000001</v>
      </c>
      <c r="H1000" s="38">
        <v>60369.026279999998</v>
      </c>
      <c r="I1000" s="38">
        <v>5160.6050800000003</v>
      </c>
      <c r="J1000" s="38">
        <v>5160.6050800000003</v>
      </c>
      <c r="K1000" s="38">
        <v>5160.6050800000003</v>
      </c>
      <c r="L1000" s="38">
        <v>5160.6050800000003</v>
      </c>
      <c r="M1000" s="38">
        <v>38443.129079999999</v>
      </c>
      <c r="N1000" s="38">
        <v>5160.6050800000003</v>
      </c>
      <c r="O1000" s="38">
        <v>5160.6050800000003</v>
      </c>
      <c r="P1000" s="38">
        <v>4342.9601599999996</v>
      </c>
      <c r="Q1000" s="38">
        <v>5160.6050800000003</v>
      </c>
      <c r="R1000" s="38">
        <v>6191.6888099999996</v>
      </c>
      <c r="S1000" s="38">
        <v>4342.9601599999996</v>
      </c>
      <c r="T1000" s="38">
        <v>5160.6050800000003</v>
      </c>
      <c r="V1000" s="38">
        <v>6191.6888099999996</v>
      </c>
      <c r="W1000" s="38">
        <v>4941.17994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FB01C-D5CD-44CA-B911-D1A443049799}">
  <dimension ref="A1:AC1000"/>
  <sheetViews>
    <sheetView topLeftCell="U1" zoomScale="115" zoomScaleNormal="115" workbookViewId="0">
      <selection activeCell="AA1" sqref="AA1:AA1048576"/>
    </sheetView>
  </sheetViews>
  <sheetFormatPr defaultColWidth="7.453125" defaultRowHeight="14.5" x14ac:dyDescent="0.35"/>
  <cols>
    <col min="1" max="1" width="21.7265625" style="38" bestFit="1" customWidth="1"/>
    <col min="2" max="2" width="12.453125" style="38" bestFit="1" customWidth="1"/>
    <col min="3" max="3" width="63.453125" style="38" hidden="1" customWidth="1"/>
    <col min="4" max="4" width="18.26953125" style="38" bestFit="1" customWidth="1"/>
    <col min="5" max="5" width="16.453125" style="38" bestFit="1" customWidth="1"/>
    <col min="6" max="6" width="7.7265625" style="38" bestFit="1" customWidth="1"/>
    <col min="7" max="7" width="7.81640625" style="38" bestFit="1" customWidth="1"/>
    <col min="8" max="8" width="8.1796875" style="38" bestFit="1" customWidth="1"/>
    <col min="9" max="9" width="7.7265625" style="38" bestFit="1" customWidth="1"/>
    <col min="10" max="10" width="6.54296875" style="38" bestFit="1" customWidth="1"/>
    <col min="11" max="13" width="7.54296875" style="38" bestFit="1" customWidth="1"/>
    <col min="14" max="14" width="7.81640625" style="38" bestFit="1" customWidth="1"/>
    <col min="15" max="15" width="7" style="38" bestFit="1" customWidth="1"/>
    <col min="16" max="16" width="8.7265625" style="38" bestFit="1" customWidth="1"/>
    <col min="17" max="17" width="7.26953125" style="38" bestFit="1" customWidth="1"/>
    <col min="18" max="18" width="8.453125" style="38" bestFit="1" customWidth="1"/>
    <col min="19" max="19" width="8.26953125" style="38" bestFit="1" customWidth="1"/>
    <col min="20" max="20" width="7.7265625" style="38" bestFit="1" customWidth="1"/>
    <col min="21" max="21" width="7.81640625" style="38" bestFit="1" customWidth="1"/>
    <col min="22" max="22" width="7.453125" style="38"/>
    <col min="23" max="23" width="7.7265625" style="38" bestFit="1" customWidth="1"/>
    <col min="24" max="24" width="7.26953125" style="38" bestFit="1" customWidth="1"/>
    <col min="25" max="25" width="8" style="38" bestFit="1" customWidth="1"/>
    <col min="26" max="26" width="16.81640625" style="39" customWidth="1"/>
    <col min="27" max="27" width="21.453125" style="42" customWidth="1"/>
    <col min="28" max="28" width="9.81640625" style="38" customWidth="1"/>
    <col min="29" max="29" width="19.453125" style="38" customWidth="1"/>
    <col min="30" max="16384" width="7.453125" style="38"/>
  </cols>
  <sheetData>
    <row r="1" spans="1:29" x14ac:dyDescent="0.35">
      <c r="A1" s="38" t="s">
        <v>0</v>
      </c>
      <c r="B1" s="38" t="s">
        <v>2490</v>
      </c>
      <c r="C1" s="38" t="s">
        <v>744</v>
      </c>
      <c r="D1" s="38" t="s">
        <v>884</v>
      </c>
      <c r="E1" s="38" t="s">
        <v>2491</v>
      </c>
      <c r="F1" s="38" t="s">
        <v>885</v>
      </c>
      <c r="G1" s="38" t="s">
        <v>886</v>
      </c>
      <c r="H1" s="38" t="s">
        <v>887</v>
      </c>
      <c r="I1" s="38" t="s">
        <v>888</v>
      </c>
      <c r="J1" s="38" t="s">
        <v>889</v>
      </c>
      <c r="K1" s="38" t="s">
        <v>890</v>
      </c>
      <c r="L1" s="38" t="s">
        <v>891</v>
      </c>
      <c r="M1" s="38" t="s">
        <v>892</v>
      </c>
      <c r="N1" s="38" t="s">
        <v>893</v>
      </c>
      <c r="O1" s="38" t="s">
        <v>894</v>
      </c>
      <c r="P1" s="38" t="s">
        <v>895</v>
      </c>
      <c r="Q1" s="38" t="s">
        <v>896</v>
      </c>
      <c r="R1" s="38" t="s">
        <v>897</v>
      </c>
      <c r="S1" s="38" t="s">
        <v>898</v>
      </c>
      <c r="T1" s="38" t="s">
        <v>899</v>
      </c>
      <c r="U1" s="38" t="s">
        <v>900</v>
      </c>
      <c r="V1" s="38" t="s">
        <v>901</v>
      </c>
      <c r="W1" s="38" t="s">
        <v>902</v>
      </c>
      <c r="X1" s="38" t="s">
        <v>903</v>
      </c>
      <c r="Y1" s="38" t="s">
        <v>904</v>
      </c>
      <c r="Z1" s="38" t="s">
        <v>2492</v>
      </c>
      <c r="AA1" s="42" t="s">
        <v>2493</v>
      </c>
      <c r="AB1" s="38" t="s">
        <v>2494</v>
      </c>
      <c r="AC1" s="38" t="s">
        <v>737</v>
      </c>
    </row>
    <row r="2" spans="1:29" hidden="1" x14ac:dyDescent="0.35">
      <c r="A2" s="38">
        <v>236050</v>
      </c>
      <c r="B2" s="38" t="s">
        <v>747</v>
      </c>
      <c r="C2" s="38" t="s">
        <v>30</v>
      </c>
      <c r="D2" s="38" t="s">
        <v>906</v>
      </c>
      <c r="E2" s="38" t="s">
        <v>729</v>
      </c>
      <c r="F2" s="38" t="s">
        <v>729</v>
      </c>
      <c r="G2" s="38" t="s">
        <v>729</v>
      </c>
      <c r="H2" s="38" t="s">
        <v>729</v>
      </c>
      <c r="I2" s="38" t="s">
        <v>729</v>
      </c>
      <c r="J2" s="38" t="s">
        <v>729</v>
      </c>
      <c r="K2" s="38" t="s">
        <v>729</v>
      </c>
      <c r="L2" s="38" t="s">
        <v>729</v>
      </c>
      <c r="M2" s="38" t="s">
        <v>729</v>
      </c>
      <c r="N2" s="38" t="s">
        <v>729</v>
      </c>
      <c r="O2" s="38" t="s">
        <v>729</v>
      </c>
      <c r="P2" s="38" t="s">
        <v>729</v>
      </c>
      <c r="Q2" s="38" t="s">
        <v>729</v>
      </c>
      <c r="R2" s="38" t="s">
        <v>729</v>
      </c>
      <c r="S2" s="38" t="s">
        <v>729</v>
      </c>
      <c r="T2" s="38" t="s">
        <v>729</v>
      </c>
      <c r="U2" s="38" t="s">
        <v>729</v>
      </c>
      <c r="V2" s="38" t="s">
        <v>729</v>
      </c>
      <c r="W2" s="38" t="s">
        <v>729</v>
      </c>
      <c r="X2" s="40" t="s">
        <v>729</v>
      </c>
      <c r="Y2" s="38" t="s">
        <v>729</v>
      </c>
      <c r="Z2" s="39" t="str">
        <f t="shared" ref="Z2:Z65" si="0">IF(COUNTIF(F2:Y2, "Fail") &gt; 0, "Fail", "Pass")</f>
        <v>Pass</v>
      </c>
      <c r="AA2" s="38"/>
    </row>
    <row r="3" spans="1:29" hidden="1" x14ac:dyDescent="0.35">
      <c r="A3" s="38">
        <v>236080</v>
      </c>
      <c r="B3" s="38" t="s">
        <v>747</v>
      </c>
      <c r="C3" s="38" t="s">
        <v>45</v>
      </c>
      <c r="D3" s="38" t="s">
        <v>906</v>
      </c>
      <c r="E3" s="38" t="s">
        <v>729</v>
      </c>
      <c r="F3" s="38" t="s">
        <v>729</v>
      </c>
      <c r="G3" s="38" t="s">
        <v>729</v>
      </c>
      <c r="H3" s="38" t="s">
        <v>729</v>
      </c>
      <c r="I3" s="38" t="s">
        <v>729</v>
      </c>
      <c r="J3" s="38" t="s">
        <v>729</v>
      </c>
      <c r="K3" s="38" t="s">
        <v>729</v>
      </c>
      <c r="L3" s="38" t="s">
        <v>729</v>
      </c>
      <c r="M3" s="38" t="s">
        <v>729</v>
      </c>
      <c r="N3" s="38" t="s">
        <v>729</v>
      </c>
      <c r="O3" s="38" t="s">
        <v>729</v>
      </c>
      <c r="P3" s="38" t="s">
        <v>729</v>
      </c>
      <c r="Q3" s="38" t="s">
        <v>729</v>
      </c>
      <c r="R3" s="38" t="s">
        <v>729</v>
      </c>
      <c r="S3" s="38" t="s">
        <v>729</v>
      </c>
      <c r="T3" s="38" t="s">
        <v>729</v>
      </c>
      <c r="U3" s="38" t="s">
        <v>729</v>
      </c>
      <c r="V3" s="38" t="s">
        <v>729</v>
      </c>
      <c r="W3" s="38" t="s">
        <v>729</v>
      </c>
      <c r="X3" s="40" t="s">
        <v>729</v>
      </c>
      <c r="Y3" s="38" t="s">
        <v>729</v>
      </c>
      <c r="Z3" s="39" t="str">
        <f t="shared" si="0"/>
        <v>Pass</v>
      </c>
      <c r="AA3" s="38"/>
    </row>
    <row r="4" spans="1:29" x14ac:dyDescent="0.35">
      <c r="A4" s="38" t="s">
        <v>1530</v>
      </c>
      <c r="B4" s="38" t="s">
        <v>753</v>
      </c>
      <c r="C4" s="38" t="s">
        <v>1531</v>
      </c>
      <c r="D4" s="38" t="s">
        <v>939</v>
      </c>
      <c r="E4" s="38" t="s">
        <v>729</v>
      </c>
      <c r="F4" s="38" t="s">
        <v>729</v>
      </c>
      <c r="G4" s="38" t="s">
        <v>729</v>
      </c>
      <c r="H4" s="38" t="s">
        <v>729</v>
      </c>
      <c r="I4" s="38" t="s">
        <v>729</v>
      </c>
      <c r="J4" s="38" t="s">
        <v>729</v>
      </c>
      <c r="K4" s="38" t="s">
        <v>729</v>
      </c>
      <c r="L4" s="38" t="s">
        <v>729</v>
      </c>
      <c r="M4" s="38" t="s">
        <v>729</v>
      </c>
      <c r="N4" s="38" t="s">
        <v>729</v>
      </c>
      <c r="O4" s="38" t="s">
        <v>729</v>
      </c>
      <c r="P4" s="38" t="s">
        <v>729</v>
      </c>
      <c r="Q4" s="38" t="s">
        <v>729</v>
      </c>
      <c r="R4" s="38" t="s">
        <v>729</v>
      </c>
      <c r="S4" s="38" t="s">
        <v>729</v>
      </c>
      <c r="T4" s="38" t="s">
        <v>729</v>
      </c>
      <c r="U4" s="41" t="s">
        <v>728</v>
      </c>
      <c r="V4" s="38" t="s">
        <v>729</v>
      </c>
      <c r="W4" s="38" t="s">
        <v>729</v>
      </c>
      <c r="X4" s="40" t="s">
        <v>729</v>
      </c>
      <c r="Y4" s="38" t="s">
        <v>729</v>
      </c>
      <c r="Z4" s="39" t="str">
        <f t="shared" si="0"/>
        <v>Fail</v>
      </c>
      <c r="AA4" s="42" t="s">
        <v>2495</v>
      </c>
    </row>
    <row r="5" spans="1:29" hidden="1" x14ac:dyDescent="0.35">
      <c r="A5" s="38" t="s">
        <v>911</v>
      </c>
      <c r="B5" s="38" t="s">
        <v>753</v>
      </c>
      <c r="C5" s="38" t="s">
        <v>912</v>
      </c>
      <c r="D5" s="38" t="s">
        <v>913</v>
      </c>
      <c r="E5" s="38" t="s">
        <v>729</v>
      </c>
      <c r="F5" s="38" t="s">
        <v>729</v>
      </c>
      <c r="G5" s="38" t="s">
        <v>729</v>
      </c>
      <c r="H5" s="38" t="s">
        <v>729</v>
      </c>
      <c r="I5" s="38" t="s">
        <v>729</v>
      </c>
      <c r="J5" s="38" t="s">
        <v>729</v>
      </c>
      <c r="K5" s="38" t="s">
        <v>729</v>
      </c>
      <c r="L5" s="38" t="s">
        <v>729</v>
      </c>
      <c r="M5" s="38" t="s">
        <v>729</v>
      </c>
      <c r="N5" s="38" t="s">
        <v>729</v>
      </c>
      <c r="O5" s="38" t="s">
        <v>729</v>
      </c>
      <c r="P5" s="38" t="s">
        <v>729</v>
      </c>
      <c r="Q5" s="38" t="s">
        <v>729</v>
      </c>
      <c r="R5" s="38" t="s">
        <v>729</v>
      </c>
      <c r="S5" s="38" t="s">
        <v>729</v>
      </c>
      <c r="T5" s="38" t="s">
        <v>729</v>
      </c>
      <c r="U5" s="38" t="s">
        <v>729</v>
      </c>
      <c r="V5" s="38" t="s">
        <v>729</v>
      </c>
      <c r="W5" s="38" t="s">
        <v>729</v>
      </c>
      <c r="X5" s="40" t="s">
        <v>729</v>
      </c>
      <c r="Y5" s="38" t="s">
        <v>729</v>
      </c>
      <c r="Z5" s="39" t="str">
        <f t="shared" si="0"/>
        <v>Pass</v>
      </c>
      <c r="AA5" s="38"/>
    </row>
    <row r="6" spans="1:29" hidden="1" x14ac:dyDescent="0.35">
      <c r="A6" s="38" t="s">
        <v>914</v>
      </c>
      <c r="B6" s="38" t="s">
        <v>753</v>
      </c>
      <c r="C6" s="38" t="s">
        <v>915</v>
      </c>
      <c r="D6" s="38" t="s">
        <v>916</v>
      </c>
      <c r="E6" s="38" t="s">
        <v>729</v>
      </c>
      <c r="F6" s="38" t="s">
        <v>729</v>
      </c>
      <c r="G6" s="38" t="s">
        <v>729</v>
      </c>
      <c r="H6" s="38" t="s">
        <v>729</v>
      </c>
      <c r="I6" s="38" t="s">
        <v>729</v>
      </c>
      <c r="J6" s="38" t="s">
        <v>729</v>
      </c>
      <c r="K6" s="38" t="s">
        <v>729</v>
      </c>
      <c r="L6" s="38" t="s">
        <v>729</v>
      </c>
      <c r="M6" s="38" t="s">
        <v>729</v>
      </c>
      <c r="N6" s="38" t="s">
        <v>729</v>
      </c>
      <c r="O6" s="38" t="s">
        <v>729</v>
      </c>
      <c r="P6" s="38" t="s">
        <v>729</v>
      </c>
      <c r="Q6" s="38" t="s">
        <v>729</v>
      </c>
      <c r="R6" s="38" t="s">
        <v>729</v>
      </c>
      <c r="S6" s="38" t="s">
        <v>729</v>
      </c>
      <c r="T6" s="38" t="s">
        <v>729</v>
      </c>
      <c r="U6" s="38" t="s">
        <v>729</v>
      </c>
      <c r="V6" s="38" t="s">
        <v>729</v>
      </c>
      <c r="W6" s="38" t="s">
        <v>729</v>
      </c>
      <c r="X6" s="40" t="s">
        <v>729</v>
      </c>
      <c r="Y6" s="38" t="s">
        <v>729</v>
      </c>
      <c r="Z6" s="39" t="str">
        <f t="shared" si="0"/>
        <v>Pass</v>
      </c>
      <c r="AA6" s="38"/>
    </row>
    <row r="7" spans="1:29" hidden="1" x14ac:dyDescent="0.35">
      <c r="A7" s="38" t="s">
        <v>917</v>
      </c>
      <c r="B7" s="38" t="s">
        <v>753</v>
      </c>
      <c r="C7" s="38" t="s">
        <v>918</v>
      </c>
      <c r="D7" s="38" t="s">
        <v>916</v>
      </c>
      <c r="E7" s="38" t="s">
        <v>729</v>
      </c>
      <c r="F7" s="38" t="s">
        <v>729</v>
      </c>
      <c r="G7" s="38" t="s">
        <v>729</v>
      </c>
      <c r="H7" s="38" t="s">
        <v>729</v>
      </c>
      <c r="I7" s="38" t="s">
        <v>729</v>
      </c>
      <c r="J7" s="38" t="s">
        <v>729</v>
      </c>
      <c r="K7" s="38" t="s">
        <v>729</v>
      </c>
      <c r="L7" s="38" t="s">
        <v>729</v>
      </c>
      <c r="M7" s="38" t="s">
        <v>729</v>
      </c>
      <c r="N7" s="38" t="s">
        <v>729</v>
      </c>
      <c r="O7" s="38" t="s">
        <v>729</v>
      </c>
      <c r="P7" s="38" t="s">
        <v>729</v>
      </c>
      <c r="Q7" s="38" t="s">
        <v>729</v>
      </c>
      <c r="R7" s="38" t="s">
        <v>729</v>
      </c>
      <c r="S7" s="38" t="s">
        <v>729</v>
      </c>
      <c r="T7" s="38" t="s">
        <v>729</v>
      </c>
      <c r="U7" s="38" t="s">
        <v>729</v>
      </c>
      <c r="V7" s="38" t="s">
        <v>729</v>
      </c>
      <c r="W7" s="38" t="s">
        <v>729</v>
      </c>
      <c r="X7" s="40" t="s">
        <v>729</v>
      </c>
      <c r="Y7" s="38" t="s">
        <v>729</v>
      </c>
      <c r="Z7" s="39" t="str">
        <f t="shared" si="0"/>
        <v>Pass</v>
      </c>
      <c r="AA7" s="38"/>
    </row>
    <row r="8" spans="1:29" hidden="1" x14ac:dyDescent="0.35">
      <c r="A8" s="38" t="s">
        <v>919</v>
      </c>
      <c r="B8" s="38" t="s">
        <v>753</v>
      </c>
      <c r="C8" s="38" t="s">
        <v>920</v>
      </c>
      <c r="D8" s="38" t="s">
        <v>916</v>
      </c>
      <c r="E8" s="38" t="s">
        <v>729</v>
      </c>
      <c r="F8" s="38" t="s">
        <v>729</v>
      </c>
      <c r="G8" s="38" t="s">
        <v>729</v>
      </c>
      <c r="H8" s="38" t="s">
        <v>729</v>
      </c>
      <c r="I8" s="38" t="s">
        <v>729</v>
      </c>
      <c r="J8" s="38" t="s">
        <v>729</v>
      </c>
      <c r="K8" s="38" t="s">
        <v>729</v>
      </c>
      <c r="L8" s="38" t="s">
        <v>729</v>
      </c>
      <c r="M8" s="38" t="s">
        <v>729</v>
      </c>
      <c r="N8" s="38" t="s">
        <v>729</v>
      </c>
      <c r="O8" s="38" t="s">
        <v>729</v>
      </c>
      <c r="P8" s="38" t="s">
        <v>729</v>
      </c>
      <c r="Q8" s="38" t="s">
        <v>729</v>
      </c>
      <c r="R8" s="38" t="s">
        <v>729</v>
      </c>
      <c r="S8" s="38" t="s">
        <v>729</v>
      </c>
      <c r="T8" s="38" t="s">
        <v>729</v>
      </c>
      <c r="U8" s="38" t="s">
        <v>729</v>
      </c>
      <c r="V8" s="38" t="s">
        <v>729</v>
      </c>
      <c r="W8" s="38" t="s">
        <v>729</v>
      </c>
      <c r="X8" s="40" t="s">
        <v>729</v>
      </c>
      <c r="Y8" s="38" t="s">
        <v>729</v>
      </c>
      <c r="Z8" s="39" t="str">
        <f t="shared" si="0"/>
        <v>Pass</v>
      </c>
      <c r="AA8" s="38"/>
    </row>
    <row r="9" spans="1:29" hidden="1" x14ac:dyDescent="0.35">
      <c r="A9" s="38" t="s">
        <v>921</v>
      </c>
      <c r="B9" s="38" t="s">
        <v>753</v>
      </c>
      <c r="C9" s="38" t="s">
        <v>922</v>
      </c>
      <c r="D9" s="38" t="s">
        <v>923</v>
      </c>
      <c r="E9" s="38" t="s">
        <v>729</v>
      </c>
      <c r="F9" s="38" t="s">
        <v>729</v>
      </c>
      <c r="G9" s="38" t="s">
        <v>729</v>
      </c>
      <c r="H9" s="38" t="s">
        <v>729</v>
      </c>
      <c r="I9" s="38" t="s">
        <v>729</v>
      </c>
      <c r="J9" s="38" t="s">
        <v>729</v>
      </c>
      <c r="K9" s="38" t="s">
        <v>729</v>
      </c>
      <c r="L9" s="38" t="s">
        <v>729</v>
      </c>
      <c r="M9" s="38" t="s">
        <v>729</v>
      </c>
      <c r="N9" s="38" t="s">
        <v>729</v>
      </c>
      <c r="O9" s="38" t="s">
        <v>729</v>
      </c>
      <c r="P9" s="38" t="s">
        <v>729</v>
      </c>
      <c r="Q9" s="38" t="s">
        <v>729</v>
      </c>
      <c r="R9" s="38" t="s">
        <v>729</v>
      </c>
      <c r="S9" s="38" t="s">
        <v>729</v>
      </c>
      <c r="T9" s="38" t="s">
        <v>729</v>
      </c>
      <c r="U9" s="38" t="s">
        <v>729</v>
      </c>
      <c r="V9" s="38" t="s">
        <v>729</v>
      </c>
      <c r="W9" s="38" t="s">
        <v>729</v>
      </c>
      <c r="X9" s="40" t="s">
        <v>729</v>
      </c>
      <c r="Y9" s="38" t="s">
        <v>729</v>
      </c>
      <c r="Z9" s="39" t="str">
        <f t="shared" si="0"/>
        <v>Pass</v>
      </c>
      <c r="AA9" s="38"/>
    </row>
    <row r="10" spans="1:29" hidden="1" x14ac:dyDescent="0.35">
      <c r="A10" s="38" t="s">
        <v>924</v>
      </c>
      <c r="B10" s="38" t="s">
        <v>753</v>
      </c>
      <c r="C10" s="38" t="s">
        <v>925</v>
      </c>
      <c r="D10" s="38" t="s">
        <v>923</v>
      </c>
      <c r="E10" s="38" t="s">
        <v>729</v>
      </c>
      <c r="F10" s="38" t="s">
        <v>729</v>
      </c>
      <c r="G10" s="38" t="s">
        <v>729</v>
      </c>
      <c r="H10" s="38" t="s">
        <v>729</v>
      </c>
      <c r="I10" s="38" t="s">
        <v>729</v>
      </c>
      <c r="J10" s="38" t="s">
        <v>729</v>
      </c>
      <c r="K10" s="38" t="s">
        <v>729</v>
      </c>
      <c r="L10" s="38" t="s">
        <v>729</v>
      </c>
      <c r="M10" s="38" t="s">
        <v>729</v>
      </c>
      <c r="N10" s="38" t="s">
        <v>729</v>
      </c>
      <c r="O10" s="38" t="s">
        <v>729</v>
      </c>
      <c r="P10" s="38" t="s">
        <v>729</v>
      </c>
      <c r="Q10" s="38" t="s">
        <v>729</v>
      </c>
      <c r="R10" s="38" t="s">
        <v>729</v>
      </c>
      <c r="S10" s="38" t="s">
        <v>729</v>
      </c>
      <c r="T10" s="38" t="s">
        <v>729</v>
      </c>
      <c r="U10" s="38" t="s">
        <v>729</v>
      </c>
      <c r="V10" s="38" t="s">
        <v>729</v>
      </c>
      <c r="W10" s="38" t="s">
        <v>729</v>
      </c>
      <c r="X10" s="40" t="s">
        <v>729</v>
      </c>
      <c r="Y10" s="38" t="s">
        <v>729</v>
      </c>
      <c r="Z10" s="39" t="str">
        <f t="shared" si="0"/>
        <v>Pass</v>
      </c>
      <c r="AA10" s="38"/>
    </row>
    <row r="11" spans="1:29" hidden="1" x14ac:dyDescent="0.35">
      <c r="A11" s="38" t="s">
        <v>926</v>
      </c>
      <c r="B11" s="38" t="s">
        <v>753</v>
      </c>
      <c r="C11" s="38" t="s">
        <v>927</v>
      </c>
      <c r="D11" s="38" t="s">
        <v>923</v>
      </c>
      <c r="E11" s="38" t="s">
        <v>729</v>
      </c>
      <c r="F11" s="38" t="s">
        <v>729</v>
      </c>
      <c r="G11" s="38" t="s">
        <v>729</v>
      </c>
      <c r="H11" s="38" t="s">
        <v>729</v>
      </c>
      <c r="I11" s="38" t="s">
        <v>729</v>
      </c>
      <c r="J11" s="38" t="s">
        <v>729</v>
      </c>
      <c r="K11" s="38" t="s">
        <v>729</v>
      </c>
      <c r="L11" s="38" t="s">
        <v>729</v>
      </c>
      <c r="M11" s="38" t="s">
        <v>729</v>
      </c>
      <c r="N11" s="38" t="s">
        <v>729</v>
      </c>
      <c r="O11" s="38" t="s">
        <v>729</v>
      </c>
      <c r="P11" s="38" t="s">
        <v>729</v>
      </c>
      <c r="Q11" s="38" t="s">
        <v>729</v>
      </c>
      <c r="R11" s="38" t="s">
        <v>729</v>
      </c>
      <c r="S11" s="38" t="s">
        <v>729</v>
      </c>
      <c r="T11" s="38" t="s">
        <v>729</v>
      </c>
      <c r="U11" s="38" t="s">
        <v>729</v>
      </c>
      <c r="V11" s="38" t="s">
        <v>729</v>
      </c>
      <c r="W11" s="38" t="s">
        <v>729</v>
      </c>
      <c r="X11" s="40" t="s">
        <v>729</v>
      </c>
      <c r="Y11" s="38" t="s">
        <v>729</v>
      </c>
      <c r="Z11" s="39" t="str">
        <f t="shared" si="0"/>
        <v>Pass</v>
      </c>
      <c r="AA11" s="38"/>
    </row>
    <row r="12" spans="1:29" hidden="1" x14ac:dyDescent="0.35">
      <c r="A12" s="38" t="s">
        <v>928</v>
      </c>
      <c r="B12" s="38" t="s">
        <v>753</v>
      </c>
      <c r="C12" s="38" t="s">
        <v>929</v>
      </c>
      <c r="D12" s="38" t="s">
        <v>923</v>
      </c>
      <c r="E12" s="38" t="s">
        <v>729</v>
      </c>
      <c r="F12" s="38" t="s">
        <v>729</v>
      </c>
      <c r="G12" s="38" t="s">
        <v>729</v>
      </c>
      <c r="H12" s="38" t="s">
        <v>729</v>
      </c>
      <c r="I12" s="38" t="s">
        <v>729</v>
      </c>
      <c r="J12" s="38" t="s">
        <v>729</v>
      </c>
      <c r="K12" s="38" t="s">
        <v>729</v>
      </c>
      <c r="L12" s="38" t="s">
        <v>729</v>
      </c>
      <c r="M12" s="38" t="s">
        <v>729</v>
      </c>
      <c r="N12" s="38" t="s">
        <v>729</v>
      </c>
      <c r="O12" s="38" t="s">
        <v>729</v>
      </c>
      <c r="P12" s="38" t="s">
        <v>729</v>
      </c>
      <c r="Q12" s="38" t="s">
        <v>729</v>
      </c>
      <c r="R12" s="38" t="s">
        <v>729</v>
      </c>
      <c r="S12" s="38" t="s">
        <v>729</v>
      </c>
      <c r="T12" s="38" t="s">
        <v>729</v>
      </c>
      <c r="U12" s="38" t="s">
        <v>729</v>
      </c>
      <c r="V12" s="38" t="s">
        <v>729</v>
      </c>
      <c r="W12" s="38" t="s">
        <v>729</v>
      </c>
      <c r="X12" s="40" t="s">
        <v>729</v>
      </c>
      <c r="Y12" s="38" t="s">
        <v>729</v>
      </c>
      <c r="Z12" s="39" t="str">
        <f t="shared" si="0"/>
        <v>Pass</v>
      </c>
      <c r="AA12" s="38"/>
    </row>
    <row r="13" spans="1:29" hidden="1" x14ac:dyDescent="0.35">
      <c r="A13" s="38" t="s">
        <v>930</v>
      </c>
      <c r="B13" s="38" t="s">
        <v>753</v>
      </c>
      <c r="C13" s="38" t="s">
        <v>931</v>
      </c>
      <c r="D13" s="38" t="s">
        <v>913</v>
      </c>
      <c r="E13" s="38" t="s">
        <v>729</v>
      </c>
      <c r="F13" s="38" t="s">
        <v>729</v>
      </c>
      <c r="G13" s="38" t="s">
        <v>729</v>
      </c>
      <c r="H13" s="38" t="s">
        <v>729</v>
      </c>
      <c r="I13" s="38" t="s">
        <v>729</v>
      </c>
      <c r="J13" s="38" t="s">
        <v>729</v>
      </c>
      <c r="K13" s="38" t="s">
        <v>729</v>
      </c>
      <c r="L13" s="38" t="s">
        <v>729</v>
      </c>
      <c r="M13" s="38" t="s">
        <v>729</v>
      </c>
      <c r="N13" s="38" t="s">
        <v>729</v>
      </c>
      <c r="O13" s="38" t="s">
        <v>729</v>
      </c>
      <c r="P13" s="38" t="s">
        <v>729</v>
      </c>
      <c r="Q13" s="38" t="s">
        <v>729</v>
      </c>
      <c r="R13" s="38" t="s">
        <v>729</v>
      </c>
      <c r="S13" s="38" t="s">
        <v>729</v>
      </c>
      <c r="T13" s="38" t="s">
        <v>729</v>
      </c>
      <c r="U13" s="38" t="s">
        <v>729</v>
      </c>
      <c r="V13" s="38" t="s">
        <v>729</v>
      </c>
      <c r="W13" s="38" t="s">
        <v>729</v>
      </c>
      <c r="X13" s="40" t="s">
        <v>729</v>
      </c>
      <c r="Y13" s="38" t="s">
        <v>729</v>
      </c>
      <c r="Z13" s="39" t="str">
        <f t="shared" si="0"/>
        <v>Pass</v>
      </c>
      <c r="AA13" s="38"/>
    </row>
    <row r="14" spans="1:29" hidden="1" x14ac:dyDescent="0.35">
      <c r="A14" s="38" t="s">
        <v>932</v>
      </c>
      <c r="B14" s="38" t="s">
        <v>753</v>
      </c>
      <c r="C14" s="38" t="s">
        <v>933</v>
      </c>
      <c r="D14" s="38" t="s">
        <v>913</v>
      </c>
      <c r="E14" s="38" t="s">
        <v>729</v>
      </c>
      <c r="F14" s="38" t="s">
        <v>729</v>
      </c>
      <c r="G14" s="38" t="s">
        <v>729</v>
      </c>
      <c r="H14" s="38" t="s">
        <v>729</v>
      </c>
      <c r="I14" s="38" t="s">
        <v>729</v>
      </c>
      <c r="J14" s="38" t="s">
        <v>729</v>
      </c>
      <c r="K14" s="38" t="s">
        <v>729</v>
      </c>
      <c r="L14" s="38" t="s">
        <v>729</v>
      </c>
      <c r="M14" s="38" t="s">
        <v>729</v>
      </c>
      <c r="N14" s="38" t="s">
        <v>729</v>
      </c>
      <c r="O14" s="38" t="s">
        <v>729</v>
      </c>
      <c r="P14" s="38" t="s">
        <v>729</v>
      </c>
      <c r="Q14" s="38" t="s">
        <v>729</v>
      </c>
      <c r="R14" s="38" t="s">
        <v>729</v>
      </c>
      <c r="S14" s="38" t="s">
        <v>729</v>
      </c>
      <c r="T14" s="38" t="s">
        <v>729</v>
      </c>
      <c r="U14" s="38" t="s">
        <v>729</v>
      </c>
      <c r="V14" s="38" t="s">
        <v>729</v>
      </c>
      <c r="W14" s="38" t="s">
        <v>729</v>
      </c>
      <c r="X14" s="40" t="s">
        <v>729</v>
      </c>
      <c r="Y14" s="38" t="s">
        <v>729</v>
      </c>
      <c r="Z14" s="39" t="str">
        <f t="shared" si="0"/>
        <v>Pass</v>
      </c>
      <c r="AA14" s="38"/>
    </row>
    <row r="15" spans="1:29" hidden="1" x14ac:dyDescent="0.35">
      <c r="A15" s="38" t="s">
        <v>934</v>
      </c>
      <c r="B15" s="38" t="s">
        <v>753</v>
      </c>
      <c r="C15" s="38" t="s">
        <v>935</v>
      </c>
      <c r="D15" s="38" t="s">
        <v>936</v>
      </c>
      <c r="E15" s="38" t="s">
        <v>729</v>
      </c>
      <c r="F15" s="38" t="s">
        <v>729</v>
      </c>
      <c r="G15" s="38" t="s">
        <v>729</v>
      </c>
      <c r="H15" s="38" t="s">
        <v>729</v>
      </c>
      <c r="I15" s="38" t="s">
        <v>729</v>
      </c>
      <c r="J15" s="38" t="s">
        <v>729</v>
      </c>
      <c r="K15" s="38" t="s">
        <v>729</v>
      </c>
      <c r="L15" s="38" t="s">
        <v>729</v>
      </c>
      <c r="M15" s="38" t="s">
        <v>729</v>
      </c>
      <c r="N15" s="38" t="s">
        <v>729</v>
      </c>
      <c r="O15" s="38" t="s">
        <v>729</v>
      </c>
      <c r="P15" s="38" t="s">
        <v>729</v>
      </c>
      <c r="Q15" s="38" t="s">
        <v>729</v>
      </c>
      <c r="R15" s="38" t="s">
        <v>729</v>
      </c>
      <c r="S15" s="38" t="s">
        <v>729</v>
      </c>
      <c r="T15" s="38" t="s">
        <v>729</v>
      </c>
      <c r="U15" s="38" t="s">
        <v>729</v>
      </c>
      <c r="V15" s="38" t="s">
        <v>729</v>
      </c>
      <c r="W15" s="38" t="s">
        <v>729</v>
      </c>
      <c r="X15" s="40" t="s">
        <v>729</v>
      </c>
      <c r="Y15" s="38" t="s">
        <v>729</v>
      </c>
      <c r="Z15" s="39" t="str">
        <f t="shared" si="0"/>
        <v>Pass</v>
      </c>
      <c r="AA15" s="38"/>
    </row>
    <row r="16" spans="1:29" hidden="1" x14ac:dyDescent="0.35">
      <c r="A16" s="38" t="s">
        <v>49</v>
      </c>
      <c r="B16" s="38" t="s">
        <v>747</v>
      </c>
      <c r="C16" s="38" t="s">
        <v>50</v>
      </c>
      <c r="D16" s="38" t="s">
        <v>936</v>
      </c>
      <c r="E16" s="38" t="s">
        <v>729</v>
      </c>
      <c r="F16" s="38" t="s">
        <v>729</v>
      </c>
      <c r="G16" s="38" t="s">
        <v>729</v>
      </c>
      <c r="H16" s="38" t="s">
        <v>729</v>
      </c>
      <c r="I16" s="38" t="s">
        <v>729</v>
      </c>
      <c r="J16" s="38" t="s">
        <v>729</v>
      </c>
      <c r="K16" s="38" t="s">
        <v>729</v>
      </c>
      <c r="L16" s="38" t="s">
        <v>729</v>
      </c>
      <c r="M16" s="38" t="s">
        <v>729</v>
      </c>
      <c r="N16" s="38" t="s">
        <v>729</v>
      </c>
      <c r="O16" s="38" t="s">
        <v>729</v>
      </c>
      <c r="P16" s="38" t="s">
        <v>729</v>
      </c>
      <c r="Q16" s="38" t="s">
        <v>729</v>
      </c>
      <c r="R16" s="38" t="s">
        <v>729</v>
      </c>
      <c r="S16" s="38" t="s">
        <v>729</v>
      </c>
      <c r="T16" s="38" t="s">
        <v>729</v>
      </c>
      <c r="U16" s="38" t="s">
        <v>729</v>
      </c>
      <c r="V16" s="38" t="s">
        <v>729</v>
      </c>
      <c r="W16" s="38" t="s">
        <v>729</v>
      </c>
      <c r="X16" s="40" t="s">
        <v>729</v>
      </c>
      <c r="Y16" s="38" t="s">
        <v>729</v>
      </c>
      <c r="Z16" s="39" t="str">
        <f t="shared" si="0"/>
        <v>Pass</v>
      </c>
      <c r="AA16" s="38"/>
    </row>
    <row r="17" spans="1:28" hidden="1" x14ac:dyDescent="0.35">
      <c r="A17" s="38" t="s">
        <v>56</v>
      </c>
      <c r="B17" s="38" t="s">
        <v>747</v>
      </c>
      <c r="C17" s="38" t="s">
        <v>57</v>
      </c>
      <c r="D17" s="38" t="s">
        <v>916</v>
      </c>
      <c r="E17" s="38" t="s">
        <v>729</v>
      </c>
      <c r="F17" s="38" t="s">
        <v>729</v>
      </c>
      <c r="G17" s="38" t="s">
        <v>729</v>
      </c>
      <c r="H17" s="38" t="s">
        <v>729</v>
      </c>
      <c r="I17" s="38" t="s">
        <v>729</v>
      </c>
      <c r="J17" s="38" t="s">
        <v>729</v>
      </c>
      <c r="K17" s="38" t="s">
        <v>729</v>
      </c>
      <c r="L17" s="38" t="s">
        <v>729</v>
      </c>
      <c r="M17" s="38" t="s">
        <v>729</v>
      </c>
      <c r="N17" s="38" t="s">
        <v>729</v>
      </c>
      <c r="O17" s="38" t="s">
        <v>729</v>
      </c>
      <c r="P17" s="38" t="s">
        <v>729</v>
      </c>
      <c r="Q17" s="38" t="s">
        <v>729</v>
      </c>
      <c r="R17" s="38" t="s">
        <v>729</v>
      </c>
      <c r="S17" s="38" t="s">
        <v>729</v>
      </c>
      <c r="T17" s="38" t="s">
        <v>729</v>
      </c>
      <c r="U17" s="38" t="s">
        <v>729</v>
      </c>
      <c r="V17" s="38" t="s">
        <v>729</v>
      </c>
      <c r="W17" s="38" t="s">
        <v>729</v>
      </c>
      <c r="X17" s="40" t="s">
        <v>729</v>
      </c>
      <c r="Y17" s="38" t="s">
        <v>729</v>
      </c>
      <c r="Z17" s="39" t="str">
        <f t="shared" si="0"/>
        <v>Pass</v>
      </c>
      <c r="AA17" s="38"/>
    </row>
    <row r="18" spans="1:28" hidden="1" x14ac:dyDescent="0.35">
      <c r="A18" s="38" t="s">
        <v>937</v>
      </c>
      <c r="B18" s="38" t="s">
        <v>753</v>
      </c>
      <c r="C18" s="38" t="s">
        <v>938</v>
      </c>
      <c r="D18" s="38" t="s">
        <v>939</v>
      </c>
      <c r="E18" s="38" t="s">
        <v>729</v>
      </c>
      <c r="F18" s="38" t="s">
        <v>729</v>
      </c>
      <c r="G18" s="38" t="s">
        <v>729</v>
      </c>
      <c r="H18" s="38" t="s">
        <v>729</v>
      </c>
      <c r="I18" s="38" t="s">
        <v>729</v>
      </c>
      <c r="J18" s="38" t="s">
        <v>729</v>
      </c>
      <c r="K18" s="38" t="s">
        <v>729</v>
      </c>
      <c r="L18" s="38" t="s">
        <v>729</v>
      </c>
      <c r="M18" s="38" t="s">
        <v>729</v>
      </c>
      <c r="N18" s="38" t="s">
        <v>729</v>
      </c>
      <c r="O18" s="38" t="s">
        <v>729</v>
      </c>
      <c r="P18" s="38" t="s">
        <v>729</v>
      </c>
      <c r="Q18" s="38" t="s">
        <v>729</v>
      </c>
      <c r="R18" s="38" t="s">
        <v>729</v>
      </c>
      <c r="S18" s="38" t="s">
        <v>729</v>
      </c>
      <c r="T18" s="38" t="s">
        <v>729</v>
      </c>
      <c r="U18" s="38" t="s">
        <v>729</v>
      </c>
      <c r="V18" s="38" t="s">
        <v>729</v>
      </c>
      <c r="W18" s="38" t="s">
        <v>729</v>
      </c>
      <c r="X18" s="40" t="s">
        <v>729</v>
      </c>
      <c r="Y18" s="38" t="s">
        <v>729</v>
      </c>
      <c r="Z18" s="39" t="str">
        <f t="shared" si="0"/>
        <v>Pass</v>
      </c>
      <c r="AA18" s="38"/>
    </row>
    <row r="19" spans="1:28" hidden="1" x14ac:dyDescent="0.35">
      <c r="A19" s="38" t="s">
        <v>510</v>
      </c>
      <c r="B19" s="38" t="s">
        <v>747</v>
      </c>
      <c r="C19" s="38" t="s">
        <v>511</v>
      </c>
      <c r="D19" s="38" t="s">
        <v>939</v>
      </c>
      <c r="E19" s="38" t="s">
        <v>729</v>
      </c>
      <c r="F19" s="38" t="s">
        <v>729</v>
      </c>
      <c r="G19" s="38" t="s">
        <v>729</v>
      </c>
      <c r="H19" s="38" t="s">
        <v>729</v>
      </c>
      <c r="I19" s="38" t="s">
        <v>729</v>
      </c>
      <c r="J19" s="38" t="s">
        <v>729</v>
      </c>
      <c r="K19" s="38" t="s">
        <v>729</v>
      </c>
      <c r="L19" s="38" t="s">
        <v>729</v>
      </c>
      <c r="M19" s="38" t="s">
        <v>729</v>
      </c>
      <c r="N19" s="38" t="s">
        <v>729</v>
      </c>
      <c r="O19" s="38" t="s">
        <v>729</v>
      </c>
      <c r="P19" s="38" t="s">
        <v>729</v>
      </c>
      <c r="Q19" s="38" t="s">
        <v>729</v>
      </c>
      <c r="R19" s="38" t="s">
        <v>729</v>
      </c>
      <c r="S19" s="38" t="s">
        <v>729</v>
      </c>
      <c r="T19" s="38" t="s">
        <v>729</v>
      </c>
      <c r="U19" s="38" t="s">
        <v>729</v>
      </c>
      <c r="V19" s="38" t="s">
        <v>729</v>
      </c>
      <c r="W19" s="38" t="s">
        <v>729</v>
      </c>
      <c r="X19" s="40" t="s">
        <v>729</v>
      </c>
      <c r="Y19" s="38" t="s">
        <v>729</v>
      </c>
      <c r="Z19" s="39" t="str">
        <f t="shared" si="0"/>
        <v>Pass</v>
      </c>
      <c r="AA19" s="38"/>
    </row>
    <row r="20" spans="1:28" hidden="1" x14ac:dyDescent="0.35">
      <c r="A20" s="38" t="s">
        <v>940</v>
      </c>
      <c r="B20" s="38" t="s">
        <v>747</v>
      </c>
      <c r="C20" s="38" t="s">
        <v>63</v>
      </c>
      <c r="D20" s="38" t="s">
        <v>939</v>
      </c>
      <c r="E20" s="38" t="s">
        <v>729</v>
      </c>
      <c r="F20" s="38" t="s">
        <v>729</v>
      </c>
      <c r="G20" s="38" t="s">
        <v>729</v>
      </c>
      <c r="H20" s="38" t="s">
        <v>729</v>
      </c>
      <c r="I20" s="38" t="s">
        <v>729</v>
      </c>
      <c r="J20" s="38" t="s">
        <v>729</v>
      </c>
      <c r="K20" s="38" t="s">
        <v>729</v>
      </c>
      <c r="L20" s="38" t="s">
        <v>729</v>
      </c>
      <c r="M20" s="38" t="s">
        <v>729</v>
      </c>
      <c r="N20" s="38" t="s">
        <v>729</v>
      </c>
      <c r="O20" s="38" t="s">
        <v>729</v>
      </c>
      <c r="P20" s="38" t="s">
        <v>729</v>
      </c>
      <c r="Q20" s="38" t="s">
        <v>729</v>
      </c>
      <c r="R20" s="38" t="s">
        <v>729</v>
      </c>
      <c r="S20" s="38" t="s">
        <v>729</v>
      </c>
      <c r="T20" s="38" t="s">
        <v>729</v>
      </c>
      <c r="U20" s="38" t="s">
        <v>729</v>
      </c>
      <c r="V20" s="38" t="s">
        <v>729</v>
      </c>
      <c r="W20" s="38" t="s">
        <v>729</v>
      </c>
      <c r="X20" s="40" t="s">
        <v>729</v>
      </c>
      <c r="Y20" s="38" t="s">
        <v>729</v>
      </c>
      <c r="Z20" s="39" t="str">
        <f t="shared" si="0"/>
        <v>Pass</v>
      </c>
      <c r="AA20" s="38"/>
    </row>
    <row r="21" spans="1:28" hidden="1" x14ac:dyDescent="0.35">
      <c r="A21" s="38" t="s">
        <v>941</v>
      </c>
      <c r="B21" s="38" t="s">
        <v>747</v>
      </c>
      <c r="C21" s="38" t="s">
        <v>67</v>
      </c>
      <c r="D21" s="38" t="s">
        <v>939</v>
      </c>
      <c r="E21" s="38" t="s">
        <v>729</v>
      </c>
      <c r="F21" s="38" t="s">
        <v>729</v>
      </c>
      <c r="G21" s="38" t="s">
        <v>729</v>
      </c>
      <c r="H21" s="38" t="s">
        <v>729</v>
      </c>
      <c r="I21" s="38" t="s">
        <v>729</v>
      </c>
      <c r="J21" s="38" t="s">
        <v>729</v>
      </c>
      <c r="K21" s="38" t="s">
        <v>729</v>
      </c>
      <c r="L21" s="38" t="s">
        <v>729</v>
      </c>
      <c r="M21" s="38" t="s">
        <v>729</v>
      </c>
      <c r="N21" s="38" t="s">
        <v>729</v>
      </c>
      <c r="O21" s="38" t="s">
        <v>729</v>
      </c>
      <c r="P21" s="38" t="s">
        <v>729</v>
      </c>
      <c r="Q21" s="38" t="s">
        <v>729</v>
      </c>
      <c r="R21" s="38" t="s">
        <v>729</v>
      </c>
      <c r="S21" s="38" t="s">
        <v>729</v>
      </c>
      <c r="T21" s="38" t="s">
        <v>729</v>
      </c>
      <c r="U21" s="38" t="s">
        <v>729</v>
      </c>
      <c r="V21" s="38" t="s">
        <v>729</v>
      </c>
      <c r="W21" s="38" t="s">
        <v>729</v>
      </c>
      <c r="X21" s="40" t="s">
        <v>729</v>
      </c>
      <c r="Y21" s="38" t="s">
        <v>729</v>
      </c>
      <c r="Z21" s="39" t="str">
        <f t="shared" si="0"/>
        <v>Pass</v>
      </c>
      <c r="AA21" s="38"/>
    </row>
    <row r="22" spans="1:28" hidden="1" x14ac:dyDescent="0.35">
      <c r="A22" s="38" t="s">
        <v>942</v>
      </c>
      <c r="B22" s="38" t="s">
        <v>747</v>
      </c>
      <c r="C22" s="38" t="s">
        <v>514</v>
      </c>
      <c r="D22" s="38" t="s">
        <v>910</v>
      </c>
      <c r="E22" s="38" t="s">
        <v>729</v>
      </c>
      <c r="F22" s="38" t="s">
        <v>729</v>
      </c>
      <c r="G22" s="38" t="s">
        <v>729</v>
      </c>
      <c r="H22" s="38" t="s">
        <v>729</v>
      </c>
      <c r="I22" s="38" t="s">
        <v>729</v>
      </c>
      <c r="J22" s="38" t="s">
        <v>729</v>
      </c>
      <c r="K22" s="38" t="s">
        <v>729</v>
      </c>
      <c r="L22" s="38" t="s">
        <v>729</v>
      </c>
      <c r="M22" s="38" t="s">
        <v>729</v>
      </c>
      <c r="N22" s="38" t="s">
        <v>729</v>
      </c>
      <c r="O22" s="38" t="s">
        <v>729</v>
      </c>
      <c r="P22" s="38" t="s">
        <v>729</v>
      </c>
      <c r="Q22" s="38" t="s">
        <v>729</v>
      </c>
      <c r="R22" s="38" t="s">
        <v>729</v>
      </c>
      <c r="S22" s="38" t="s">
        <v>729</v>
      </c>
      <c r="T22" s="38" t="s">
        <v>729</v>
      </c>
      <c r="U22" s="38" t="s">
        <v>729</v>
      </c>
      <c r="V22" s="38" t="s">
        <v>729</v>
      </c>
      <c r="W22" s="38" t="s">
        <v>729</v>
      </c>
      <c r="X22" s="40" t="s">
        <v>729</v>
      </c>
      <c r="Y22" s="38" t="s">
        <v>729</v>
      </c>
      <c r="Z22" s="39" t="str">
        <f t="shared" si="0"/>
        <v>Pass</v>
      </c>
      <c r="AA22" s="38"/>
    </row>
    <row r="23" spans="1:28" x14ac:dyDescent="0.35">
      <c r="A23" s="38" t="s">
        <v>1645</v>
      </c>
      <c r="B23" s="38" t="s">
        <v>753</v>
      </c>
      <c r="C23" s="38" t="s">
        <v>1646</v>
      </c>
      <c r="D23" s="38" t="s">
        <v>939</v>
      </c>
      <c r="E23" s="38" t="s">
        <v>729</v>
      </c>
      <c r="F23" s="38" t="s">
        <v>729</v>
      </c>
      <c r="G23" s="38" t="s">
        <v>729</v>
      </c>
      <c r="H23" s="38" t="s">
        <v>729</v>
      </c>
      <c r="I23" s="38" t="s">
        <v>729</v>
      </c>
      <c r="J23" s="38" t="s">
        <v>729</v>
      </c>
      <c r="K23" s="38" t="s">
        <v>729</v>
      </c>
      <c r="L23" s="38" t="s">
        <v>729</v>
      </c>
      <c r="M23" s="38" t="s">
        <v>729</v>
      </c>
      <c r="N23" s="38" t="s">
        <v>729</v>
      </c>
      <c r="O23" s="38" t="s">
        <v>729</v>
      </c>
      <c r="P23" s="38" t="s">
        <v>729</v>
      </c>
      <c r="Q23" s="38" t="s">
        <v>729</v>
      </c>
      <c r="R23" s="38" t="s">
        <v>729</v>
      </c>
      <c r="S23" s="38" t="s">
        <v>729</v>
      </c>
      <c r="T23" s="38" t="s">
        <v>729</v>
      </c>
      <c r="U23" s="41" t="s">
        <v>728</v>
      </c>
      <c r="V23" s="38" t="s">
        <v>729</v>
      </c>
      <c r="W23" s="38" t="s">
        <v>729</v>
      </c>
      <c r="X23" s="40" t="s">
        <v>729</v>
      </c>
      <c r="Y23" s="38" t="s">
        <v>729</v>
      </c>
      <c r="Z23" s="39" t="str">
        <f t="shared" si="0"/>
        <v>Fail</v>
      </c>
      <c r="AA23" s="42" t="s">
        <v>2495</v>
      </c>
    </row>
    <row r="24" spans="1:28" hidden="1" x14ac:dyDescent="0.35">
      <c r="A24" s="38" t="s">
        <v>945</v>
      </c>
      <c r="B24" s="38" t="s">
        <v>753</v>
      </c>
      <c r="C24" s="38" t="s">
        <v>946</v>
      </c>
      <c r="D24" s="38" t="s">
        <v>913</v>
      </c>
      <c r="E24" s="38" t="s">
        <v>729</v>
      </c>
      <c r="F24" s="38" t="s">
        <v>729</v>
      </c>
      <c r="G24" s="38" t="s">
        <v>729</v>
      </c>
      <c r="H24" s="38" t="s">
        <v>729</v>
      </c>
      <c r="I24" s="38" t="s">
        <v>729</v>
      </c>
      <c r="J24" s="38" t="s">
        <v>729</v>
      </c>
      <c r="K24" s="38" t="s">
        <v>729</v>
      </c>
      <c r="L24" s="38" t="s">
        <v>729</v>
      </c>
      <c r="M24" s="38" t="s">
        <v>729</v>
      </c>
      <c r="N24" s="38" t="s">
        <v>729</v>
      </c>
      <c r="O24" s="38" t="s">
        <v>729</v>
      </c>
      <c r="P24" s="38" t="s">
        <v>729</v>
      </c>
      <c r="Q24" s="38" t="s">
        <v>729</v>
      </c>
      <c r="R24" s="38" t="s">
        <v>729</v>
      </c>
      <c r="S24" s="38" t="s">
        <v>729</v>
      </c>
      <c r="T24" s="38" t="s">
        <v>729</v>
      </c>
      <c r="U24" s="38" t="s">
        <v>729</v>
      </c>
      <c r="V24" s="38" t="s">
        <v>729</v>
      </c>
      <c r="W24" s="38" t="s">
        <v>729</v>
      </c>
      <c r="X24" s="40" t="s">
        <v>729</v>
      </c>
      <c r="Y24" s="38" t="s">
        <v>729</v>
      </c>
      <c r="Z24" s="39" t="str">
        <f t="shared" si="0"/>
        <v>Pass</v>
      </c>
      <c r="AA24" s="38"/>
    </row>
    <row r="25" spans="1:28" hidden="1" x14ac:dyDescent="0.35">
      <c r="A25" s="38" t="s">
        <v>947</v>
      </c>
      <c r="B25" s="38" t="s">
        <v>753</v>
      </c>
      <c r="C25" s="38" t="s">
        <v>948</v>
      </c>
      <c r="D25" s="38" t="s">
        <v>913</v>
      </c>
      <c r="E25" s="38" t="s">
        <v>728</v>
      </c>
      <c r="F25" s="38" t="s">
        <v>729</v>
      </c>
      <c r="G25" s="38" t="s">
        <v>729</v>
      </c>
      <c r="H25" s="38" t="s">
        <v>729</v>
      </c>
      <c r="I25" s="38" t="s">
        <v>729</v>
      </c>
      <c r="J25" s="38" t="s">
        <v>729</v>
      </c>
      <c r="K25" s="38" t="s">
        <v>729</v>
      </c>
      <c r="L25" s="38" t="s">
        <v>729</v>
      </c>
      <c r="M25" s="38" t="s">
        <v>729</v>
      </c>
      <c r="N25" s="38" t="s">
        <v>729</v>
      </c>
      <c r="O25" s="38" t="s">
        <v>729</v>
      </c>
      <c r="P25" s="38" t="s">
        <v>729</v>
      </c>
      <c r="Q25" s="38" t="s">
        <v>729</v>
      </c>
      <c r="R25" s="38" t="s">
        <v>729</v>
      </c>
      <c r="S25" s="38" t="s">
        <v>729</v>
      </c>
      <c r="T25" s="38" t="s">
        <v>729</v>
      </c>
      <c r="U25" s="38" t="s">
        <v>729</v>
      </c>
      <c r="V25" s="38" t="s">
        <v>729</v>
      </c>
      <c r="W25" s="38" t="s">
        <v>729</v>
      </c>
      <c r="X25" s="40" t="s">
        <v>729</v>
      </c>
      <c r="Y25" s="38" t="s">
        <v>729</v>
      </c>
      <c r="Z25" s="39" t="str">
        <f t="shared" si="0"/>
        <v>Pass</v>
      </c>
      <c r="AA25" s="38"/>
      <c r="AB25" s="38" t="s">
        <v>2496</v>
      </c>
    </row>
    <row r="26" spans="1:28" hidden="1" x14ac:dyDescent="0.35">
      <c r="A26" s="38" t="s">
        <v>949</v>
      </c>
      <c r="B26" s="38" t="s">
        <v>753</v>
      </c>
      <c r="C26" s="38" t="s">
        <v>950</v>
      </c>
      <c r="D26" s="38" t="s">
        <v>913</v>
      </c>
      <c r="E26" s="38" t="s">
        <v>728</v>
      </c>
      <c r="F26" s="38" t="s">
        <v>729</v>
      </c>
      <c r="G26" s="38" t="s">
        <v>729</v>
      </c>
      <c r="H26" s="38" t="s">
        <v>729</v>
      </c>
      <c r="I26" s="38" t="s">
        <v>729</v>
      </c>
      <c r="J26" s="38" t="s">
        <v>729</v>
      </c>
      <c r="K26" s="38" t="s">
        <v>729</v>
      </c>
      <c r="L26" s="38" t="s">
        <v>729</v>
      </c>
      <c r="M26" s="38" t="s">
        <v>729</v>
      </c>
      <c r="N26" s="38" t="s">
        <v>729</v>
      </c>
      <c r="O26" s="38" t="s">
        <v>729</v>
      </c>
      <c r="P26" s="38" t="s">
        <v>729</v>
      </c>
      <c r="Q26" s="38" t="s">
        <v>729</v>
      </c>
      <c r="R26" s="38" t="s">
        <v>729</v>
      </c>
      <c r="S26" s="38" t="s">
        <v>729</v>
      </c>
      <c r="T26" s="38" t="s">
        <v>729</v>
      </c>
      <c r="U26" s="38" t="s">
        <v>729</v>
      </c>
      <c r="V26" s="38" t="s">
        <v>729</v>
      </c>
      <c r="W26" s="38" t="s">
        <v>729</v>
      </c>
      <c r="X26" s="40" t="s">
        <v>729</v>
      </c>
      <c r="Y26" s="38" t="s">
        <v>729</v>
      </c>
      <c r="Z26" s="39" t="str">
        <f t="shared" si="0"/>
        <v>Pass</v>
      </c>
      <c r="AA26" s="38"/>
      <c r="AB26" s="38" t="s">
        <v>2496</v>
      </c>
    </row>
    <row r="27" spans="1:28" hidden="1" x14ac:dyDescent="0.35">
      <c r="A27" s="38" t="s">
        <v>70</v>
      </c>
      <c r="B27" s="38" t="s">
        <v>747</v>
      </c>
      <c r="C27" s="38" t="s">
        <v>71</v>
      </c>
      <c r="D27" s="38" t="s">
        <v>936</v>
      </c>
      <c r="E27" s="38" t="s">
        <v>729</v>
      </c>
      <c r="F27" s="38" t="s">
        <v>729</v>
      </c>
      <c r="G27" s="38" t="s">
        <v>729</v>
      </c>
      <c r="H27" s="38" t="s">
        <v>729</v>
      </c>
      <c r="I27" s="38" t="s">
        <v>729</v>
      </c>
      <c r="J27" s="38" t="s">
        <v>729</v>
      </c>
      <c r="K27" s="38" t="s">
        <v>729</v>
      </c>
      <c r="L27" s="38" t="s">
        <v>729</v>
      </c>
      <c r="M27" s="38" t="s">
        <v>729</v>
      </c>
      <c r="N27" s="38" t="s">
        <v>729</v>
      </c>
      <c r="O27" s="38" t="s">
        <v>729</v>
      </c>
      <c r="P27" s="38" t="s">
        <v>729</v>
      </c>
      <c r="Q27" s="38" t="s">
        <v>729</v>
      </c>
      <c r="R27" s="38" t="s">
        <v>729</v>
      </c>
      <c r="S27" s="38" t="s">
        <v>729</v>
      </c>
      <c r="T27" s="38" t="s">
        <v>729</v>
      </c>
      <c r="U27" s="38" t="s">
        <v>729</v>
      </c>
      <c r="V27" s="38" t="s">
        <v>729</v>
      </c>
      <c r="W27" s="38" t="s">
        <v>729</v>
      </c>
      <c r="X27" s="40" t="s">
        <v>729</v>
      </c>
      <c r="Y27" s="38" t="s">
        <v>729</v>
      </c>
      <c r="Z27" s="39" t="str">
        <f t="shared" si="0"/>
        <v>Pass</v>
      </c>
      <c r="AA27" s="38"/>
    </row>
    <row r="28" spans="1:28" x14ac:dyDescent="0.35">
      <c r="A28" s="38" t="s">
        <v>1982</v>
      </c>
      <c r="B28" s="38" t="s">
        <v>753</v>
      </c>
      <c r="C28" s="38" t="s">
        <v>1983</v>
      </c>
      <c r="D28" s="38" t="s">
        <v>1337</v>
      </c>
      <c r="E28" s="38" t="s">
        <v>729</v>
      </c>
      <c r="F28" s="38" t="s">
        <v>729</v>
      </c>
      <c r="G28" s="38" t="s">
        <v>729</v>
      </c>
      <c r="H28" s="38" t="s">
        <v>729</v>
      </c>
      <c r="I28" s="38" t="s">
        <v>729</v>
      </c>
      <c r="J28" s="38" t="s">
        <v>729</v>
      </c>
      <c r="K28" s="38" t="s">
        <v>729</v>
      </c>
      <c r="L28" s="38" t="s">
        <v>729</v>
      </c>
      <c r="M28" s="38" t="s">
        <v>729</v>
      </c>
      <c r="N28" s="38" t="s">
        <v>729</v>
      </c>
      <c r="O28" s="38" t="s">
        <v>729</v>
      </c>
      <c r="P28" s="38" t="s">
        <v>729</v>
      </c>
      <c r="Q28" s="38" t="s">
        <v>729</v>
      </c>
      <c r="R28" s="38" t="s">
        <v>729</v>
      </c>
      <c r="S28" s="38" t="s">
        <v>729</v>
      </c>
      <c r="T28" s="38" t="s">
        <v>729</v>
      </c>
      <c r="U28" s="41" t="s">
        <v>728</v>
      </c>
      <c r="V28" s="38" t="s">
        <v>729</v>
      </c>
      <c r="W28" s="38" t="s">
        <v>729</v>
      </c>
      <c r="X28" s="40" t="s">
        <v>729</v>
      </c>
      <c r="Y28" s="38" t="s">
        <v>729</v>
      </c>
      <c r="Z28" s="39" t="str">
        <f t="shared" si="0"/>
        <v>Fail</v>
      </c>
      <c r="AA28" s="42" t="s">
        <v>2495</v>
      </c>
    </row>
    <row r="29" spans="1:28" hidden="1" x14ac:dyDescent="0.35">
      <c r="A29" s="38" t="s">
        <v>953</v>
      </c>
      <c r="B29" s="38" t="s">
        <v>753</v>
      </c>
      <c r="C29" s="38" t="s">
        <v>954</v>
      </c>
      <c r="D29" s="38" t="s">
        <v>913</v>
      </c>
      <c r="E29" s="38" t="s">
        <v>729</v>
      </c>
      <c r="F29" s="38" t="s">
        <v>729</v>
      </c>
      <c r="G29" s="38" t="s">
        <v>729</v>
      </c>
      <c r="H29" s="38" t="s">
        <v>729</v>
      </c>
      <c r="I29" s="38" t="s">
        <v>729</v>
      </c>
      <c r="J29" s="38" t="s">
        <v>729</v>
      </c>
      <c r="K29" s="38" t="s">
        <v>729</v>
      </c>
      <c r="L29" s="38" t="s">
        <v>729</v>
      </c>
      <c r="M29" s="38" t="s">
        <v>729</v>
      </c>
      <c r="N29" s="38" t="s">
        <v>729</v>
      </c>
      <c r="O29" s="38" t="s">
        <v>729</v>
      </c>
      <c r="P29" s="38" t="s">
        <v>729</v>
      </c>
      <c r="Q29" s="38" t="s">
        <v>729</v>
      </c>
      <c r="R29" s="38" t="s">
        <v>729</v>
      </c>
      <c r="S29" s="38" t="s">
        <v>729</v>
      </c>
      <c r="T29" s="38" t="s">
        <v>729</v>
      </c>
      <c r="U29" s="38" t="s">
        <v>729</v>
      </c>
      <c r="V29" s="38" t="s">
        <v>729</v>
      </c>
      <c r="W29" s="38" t="s">
        <v>729</v>
      </c>
      <c r="X29" s="40" t="s">
        <v>729</v>
      </c>
      <c r="Y29" s="38" t="s">
        <v>729</v>
      </c>
      <c r="Z29" s="39" t="str">
        <f t="shared" si="0"/>
        <v>Pass</v>
      </c>
      <c r="AA29" s="38"/>
    </row>
    <row r="30" spans="1:28" hidden="1" x14ac:dyDescent="0.35">
      <c r="A30" s="38" t="s">
        <v>955</v>
      </c>
      <c r="B30" s="38" t="s">
        <v>753</v>
      </c>
      <c r="C30" s="38" t="s">
        <v>956</v>
      </c>
      <c r="D30" s="38" t="s">
        <v>913</v>
      </c>
      <c r="E30" s="38" t="s">
        <v>729</v>
      </c>
      <c r="F30" s="38" t="s">
        <v>729</v>
      </c>
      <c r="G30" s="38" t="s">
        <v>729</v>
      </c>
      <c r="H30" s="38" t="s">
        <v>729</v>
      </c>
      <c r="I30" s="38" t="s">
        <v>729</v>
      </c>
      <c r="J30" s="38" t="s">
        <v>729</v>
      </c>
      <c r="K30" s="38" t="s">
        <v>729</v>
      </c>
      <c r="L30" s="38" t="s">
        <v>729</v>
      </c>
      <c r="M30" s="38" t="s">
        <v>729</v>
      </c>
      <c r="N30" s="38" t="s">
        <v>729</v>
      </c>
      <c r="O30" s="38" t="s">
        <v>729</v>
      </c>
      <c r="P30" s="38" t="s">
        <v>729</v>
      </c>
      <c r="Q30" s="38" t="s">
        <v>729</v>
      </c>
      <c r="R30" s="38" t="s">
        <v>729</v>
      </c>
      <c r="S30" s="38" t="s">
        <v>729</v>
      </c>
      <c r="T30" s="38" t="s">
        <v>729</v>
      </c>
      <c r="U30" s="38" t="s">
        <v>729</v>
      </c>
      <c r="V30" s="38" t="s">
        <v>729</v>
      </c>
      <c r="W30" s="38" t="s">
        <v>729</v>
      </c>
      <c r="X30" s="40" t="s">
        <v>729</v>
      </c>
      <c r="Y30" s="38" t="s">
        <v>729</v>
      </c>
      <c r="Z30" s="39" t="str">
        <f t="shared" si="0"/>
        <v>Pass</v>
      </c>
      <c r="AA30" s="38"/>
    </row>
    <row r="31" spans="1:28" hidden="1" x14ac:dyDescent="0.35">
      <c r="A31" s="38" t="s">
        <v>517</v>
      </c>
      <c r="B31" s="38" t="s">
        <v>747</v>
      </c>
      <c r="C31" s="38" t="s">
        <v>518</v>
      </c>
      <c r="D31" s="38" t="s">
        <v>913</v>
      </c>
      <c r="E31" s="38" t="s">
        <v>729</v>
      </c>
      <c r="F31" s="38" t="s">
        <v>729</v>
      </c>
      <c r="G31" s="38" t="s">
        <v>729</v>
      </c>
      <c r="H31" s="38" t="s">
        <v>729</v>
      </c>
      <c r="I31" s="38" t="s">
        <v>729</v>
      </c>
      <c r="J31" s="38" t="s">
        <v>729</v>
      </c>
      <c r="K31" s="38" t="s">
        <v>729</v>
      </c>
      <c r="L31" s="38" t="s">
        <v>729</v>
      </c>
      <c r="M31" s="38" t="s">
        <v>729</v>
      </c>
      <c r="N31" s="38" t="s">
        <v>729</v>
      </c>
      <c r="O31" s="38" t="s">
        <v>729</v>
      </c>
      <c r="P31" s="38" t="s">
        <v>729</v>
      </c>
      <c r="Q31" s="38" t="s">
        <v>729</v>
      </c>
      <c r="R31" s="38" t="s">
        <v>729</v>
      </c>
      <c r="S31" s="38" t="s">
        <v>729</v>
      </c>
      <c r="T31" s="38" t="s">
        <v>729</v>
      </c>
      <c r="U31" s="38" t="s">
        <v>729</v>
      </c>
      <c r="V31" s="38" t="s">
        <v>729</v>
      </c>
      <c r="W31" s="38" t="s">
        <v>729</v>
      </c>
      <c r="X31" s="40" t="s">
        <v>729</v>
      </c>
      <c r="Y31" s="38" t="s">
        <v>729</v>
      </c>
      <c r="Z31" s="39" t="str">
        <f t="shared" si="0"/>
        <v>Pass</v>
      </c>
      <c r="AA31" s="38"/>
    </row>
    <row r="32" spans="1:28" hidden="1" x14ac:dyDescent="0.35">
      <c r="A32" s="38" t="s">
        <v>519</v>
      </c>
      <c r="B32" s="38" t="s">
        <v>747</v>
      </c>
      <c r="C32" s="38" t="s">
        <v>520</v>
      </c>
      <c r="D32" s="38" t="s">
        <v>913</v>
      </c>
      <c r="E32" s="38" t="s">
        <v>729</v>
      </c>
      <c r="F32" s="38" t="s">
        <v>729</v>
      </c>
      <c r="G32" s="38" t="s">
        <v>729</v>
      </c>
      <c r="H32" s="38" t="s">
        <v>729</v>
      </c>
      <c r="I32" s="38" t="s">
        <v>729</v>
      </c>
      <c r="J32" s="38" t="s">
        <v>729</v>
      </c>
      <c r="K32" s="38" t="s">
        <v>729</v>
      </c>
      <c r="L32" s="38" t="s">
        <v>729</v>
      </c>
      <c r="M32" s="38" t="s">
        <v>729</v>
      </c>
      <c r="N32" s="38" t="s">
        <v>729</v>
      </c>
      <c r="O32" s="38" t="s">
        <v>729</v>
      </c>
      <c r="P32" s="38" t="s">
        <v>729</v>
      </c>
      <c r="Q32" s="38" t="s">
        <v>729</v>
      </c>
      <c r="R32" s="38" t="s">
        <v>729</v>
      </c>
      <c r="S32" s="38" t="s">
        <v>729</v>
      </c>
      <c r="T32" s="38" t="s">
        <v>729</v>
      </c>
      <c r="U32" s="38" t="s">
        <v>729</v>
      </c>
      <c r="V32" s="38" t="s">
        <v>729</v>
      </c>
      <c r="W32" s="38" t="s">
        <v>729</v>
      </c>
      <c r="X32" s="40" t="s">
        <v>729</v>
      </c>
      <c r="Y32" s="38" t="s">
        <v>729</v>
      </c>
      <c r="Z32" s="39" t="str">
        <f t="shared" si="0"/>
        <v>Pass</v>
      </c>
      <c r="AA32" s="38"/>
    </row>
    <row r="33" spans="1:27" hidden="1" x14ac:dyDescent="0.35">
      <c r="A33" s="38" t="s">
        <v>957</v>
      </c>
      <c r="B33" s="38" t="s">
        <v>753</v>
      </c>
      <c r="C33" s="38" t="s">
        <v>958</v>
      </c>
      <c r="D33" s="38" t="s">
        <v>913</v>
      </c>
      <c r="E33" s="38" t="s">
        <v>729</v>
      </c>
      <c r="F33" s="38" t="s">
        <v>729</v>
      </c>
      <c r="G33" s="38" t="s">
        <v>729</v>
      </c>
      <c r="H33" s="38" t="s">
        <v>729</v>
      </c>
      <c r="I33" s="38" t="s">
        <v>729</v>
      </c>
      <c r="J33" s="38" t="s">
        <v>729</v>
      </c>
      <c r="K33" s="38" t="s">
        <v>729</v>
      </c>
      <c r="L33" s="38" t="s">
        <v>729</v>
      </c>
      <c r="M33" s="38" t="s">
        <v>729</v>
      </c>
      <c r="N33" s="38" t="s">
        <v>729</v>
      </c>
      <c r="O33" s="38" t="s">
        <v>729</v>
      </c>
      <c r="P33" s="38" t="s">
        <v>729</v>
      </c>
      <c r="Q33" s="38" t="s">
        <v>729</v>
      </c>
      <c r="R33" s="38" t="s">
        <v>729</v>
      </c>
      <c r="S33" s="38" t="s">
        <v>729</v>
      </c>
      <c r="T33" s="38" t="s">
        <v>729</v>
      </c>
      <c r="U33" s="38" t="s">
        <v>729</v>
      </c>
      <c r="V33" s="38" t="s">
        <v>729</v>
      </c>
      <c r="W33" s="38" t="s">
        <v>729</v>
      </c>
      <c r="X33" s="40" t="s">
        <v>729</v>
      </c>
      <c r="Y33" s="38" t="s">
        <v>729</v>
      </c>
      <c r="Z33" s="39" t="str">
        <f t="shared" si="0"/>
        <v>Pass</v>
      </c>
      <c r="AA33" s="38"/>
    </row>
    <row r="34" spans="1:27" x14ac:dyDescent="0.35">
      <c r="A34" s="38" t="s">
        <v>1984</v>
      </c>
      <c r="B34" s="38" t="s">
        <v>753</v>
      </c>
      <c r="C34" s="38" t="s">
        <v>1984</v>
      </c>
      <c r="D34" s="38" t="s">
        <v>1337</v>
      </c>
      <c r="E34" s="38" t="s">
        <v>729</v>
      </c>
      <c r="F34" s="38" t="s">
        <v>729</v>
      </c>
      <c r="G34" s="38" t="s">
        <v>729</v>
      </c>
      <c r="H34" s="38" t="s">
        <v>729</v>
      </c>
      <c r="I34" s="38" t="s">
        <v>729</v>
      </c>
      <c r="J34" s="38" t="s">
        <v>729</v>
      </c>
      <c r="K34" s="38" t="s">
        <v>729</v>
      </c>
      <c r="L34" s="38" t="s">
        <v>729</v>
      </c>
      <c r="M34" s="38" t="s">
        <v>729</v>
      </c>
      <c r="N34" s="38" t="s">
        <v>729</v>
      </c>
      <c r="O34" s="38" t="s">
        <v>729</v>
      </c>
      <c r="P34" s="38" t="s">
        <v>729</v>
      </c>
      <c r="Q34" s="38" t="s">
        <v>729</v>
      </c>
      <c r="R34" s="38" t="s">
        <v>729</v>
      </c>
      <c r="S34" s="38" t="s">
        <v>729</v>
      </c>
      <c r="T34" s="38" t="s">
        <v>729</v>
      </c>
      <c r="U34" s="41" t="s">
        <v>728</v>
      </c>
      <c r="V34" s="38" t="s">
        <v>729</v>
      </c>
      <c r="W34" s="38" t="s">
        <v>729</v>
      </c>
      <c r="X34" s="40" t="s">
        <v>729</v>
      </c>
      <c r="Y34" s="38" t="s">
        <v>729</v>
      </c>
      <c r="Z34" s="39" t="str">
        <f t="shared" si="0"/>
        <v>Fail</v>
      </c>
      <c r="AA34" s="42" t="s">
        <v>2495</v>
      </c>
    </row>
    <row r="35" spans="1:27" hidden="1" x14ac:dyDescent="0.35">
      <c r="A35" s="38" t="s">
        <v>74</v>
      </c>
      <c r="B35" s="38" t="s">
        <v>747</v>
      </c>
      <c r="C35" s="38" t="s">
        <v>75</v>
      </c>
      <c r="D35" s="38" t="s">
        <v>936</v>
      </c>
      <c r="E35" s="38" t="s">
        <v>729</v>
      </c>
      <c r="F35" s="38" t="s">
        <v>729</v>
      </c>
      <c r="G35" s="38" t="s">
        <v>729</v>
      </c>
      <c r="H35" s="38" t="s">
        <v>729</v>
      </c>
      <c r="I35" s="38" t="s">
        <v>729</v>
      </c>
      <c r="J35" s="38" t="s">
        <v>729</v>
      </c>
      <c r="K35" s="38" t="s">
        <v>729</v>
      </c>
      <c r="L35" s="38" t="s">
        <v>729</v>
      </c>
      <c r="M35" s="38" t="s">
        <v>729</v>
      </c>
      <c r="N35" s="38" t="s">
        <v>729</v>
      </c>
      <c r="O35" s="38" t="s">
        <v>729</v>
      </c>
      <c r="P35" s="38" t="s">
        <v>729</v>
      </c>
      <c r="Q35" s="38" t="s">
        <v>729</v>
      </c>
      <c r="R35" s="38" t="s">
        <v>729</v>
      </c>
      <c r="S35" s="38" t="s">
        <v>729</v>
      </c>
      <c r="T35" s="38" t="s">
        <v>729</v>
      </c>
      <c r="U35" s="38" t="s">
        <v>729</v>
      </c>
      <c r="V35" s="38" t="s">
        <v>729</v>
      </c>
      <c r="W35" s="38" t="s">
        <v>729</v>
      </c>
      <c r="X35" s="40" t="s">
        <v>729</v>
      </c>
      <c r="Y35" s="38" t="s">
        <v>729</v>
      </c>
      <c r="Z35" s="39" t="str">
        <f t="shared" si="0"/>
        <v>Pass</v>
      </c>
      <c r="AA35" s="38"/>
    </row>
    <row r="36" spans="1:27" hidden="1" x14ac:dyDescent="0.35">
      <c r="A36" s="38" t="s">
        <v>77</v>
      </c>
      <c r="B36" s="38" t="s">
        <v>747</v>
      </c>
      <c r="C36" s="38" t="s">
        <v>78</v>
      </c>
      <c r="D36" s="38" t="s">
        <v>939</v>
      </c>
      <c r="E36" s="38" t="s">
        <v>729</v>
      </c>
      <c r="F36" s="38" t="s">
        <v>729</v>
      </c>
      <c r="G36" s="38" t="s">
        <v>729</v>
      </c>
      <c r="H36" s="38" t="s">
        <v>729</v>
      </c>
      <c r="I36" s="38" t="s">
        <v>729</v>
      </c>
      <c r="J36" s="38" t="s">
        <v>729</v>
      </c>
      <c r="K36" s="38" t="s">
        <v>729</v>
      </c>
      <c r="L36" s="38" t="s">
        <v>729</v>
      </c>
      <c r="M36" s="38" t="s">
        <v>729</v>
      </c>
      <c r="N36" s="38" t="s">
        <v>729</v>
      </c>
      <c r="O36" s="38" t="s">
        <v>729</v>
      </c>
      <c r="P36" s="38" t="s">
        <v>729</v>
      </c>
      <c r="Q36" s="38" t="s">
        <v>729</v>
      </c>
      <c r="R36" s="38" t="s">
        <v>729</v>
      </c>
      <c r="S36" s="38" t="s">
        <v>729</v>
      </c>
      <c r="T36" s="38" t="s">
        <v>729</v>
      </c>
      <c r="U36" s="38" t="s">
        <v>729</v>
      </c>
      <c r="V36" s="38" t="s">
        <v>729</v>
      </c>
      <c r="W36" s="38" t="s">
        <v>729</v>
      </c>
      <c r="X36" s="40" t="s">
        <v>729</v>
      </c>
      <c r="Y36" s="38" t="s">
        <v>729</v>
      </c>
      <c r="Z36" s="39" t="str">
        <f t="shared" si="0"/>
        <v>Pass</v>
      </c>
      <c r="AA36" s="38"/>
    </row>
    <row r="37" spans="1:27" hidden="1" x14ac:dyDescent="0.35">
      <c r="A37" s="38" t="s">
        <v>80</v>
      </c>
      <c r="B37" s="38" t="s">
        <v>747</v>
      </c>
      <c r="C37" s="38" t="s">
        <v>81</v>
      </c>
      <c r="D37" s="38" t="s">
        <v>939</v>
      </c>
      <c r="E37" s="38" t="s">
        <v>729</v>
      </c>
      <c r="F37" s="38" t="s">
        <v>729</v>
      </c>
      <c r="G37" s="38" t="s">
        <v>729</v>
      </c>
      <c r="H37" s="38" t="s">
        <v>729</v>
      </c>
      <c r="I37" s="38" t="s">
        <v>729</v>
      </c>
      <c r="J37" s="38" t="s">
        <v>729</v>
      </c>
      <c r="K37" s="38" t="s">
        <v>729</v>
      </c>
      <c r="L37" s="38" t="s">
        <v>729</v>
      </c>
      <c r="M37" s="38" t="s">
        <v>729</v>
      </c>
      <c r="N37" s="38" t="s">
        <v>729</v>
      </c>
      <c r="O37" s="38" t="s">
        <v>729</v>
      </c>
      <c r="P37" s="38" t="s">
        <v>729</v>
      </c>
      <c r="Q37" s="38" t="s">
        <v>729</v>
      </c>
      <c r="R37" s="38" t="s">
        <v>729</v>
      </c>
      <c r="S37" s="38" t="s">
        <v>729</v>
      </c>
      <c r="T37" s="38" t="s">
        <v>729</v>
      </c>
      <c r="U37" s="38" t="s">
        <v>729</v>
      </c>
      <c r="V37" s="38" t="s">
        <v>729</v>
      </c>
      <c r="W37" s="38" t="s">
        <v>729</v>
      </c>
      <c r="X37" s="40" t="s">
        <v>729</v>
      </c>
      <c r="Y37" s="38" t="s">
        <v>729</v>
      </c>
      <c r="Z37" s="39" t="str">
        <f t="shared" si="0"/>
        <v>Pass</v>
      </c>
      <c r="AA37" s="38"/>
    </row>
    <row r="38" spans="1:27" hidden="1" x14ac:dyDescent="0.35">
      <c r="A38" s="38" t="s">
        <v>83</v>
      </c>
      <c r="B38" s="38" t="s">
        <v>747</v>
      </c>
      <c r="C38" s="38" t="s">
        <v>84</v>
      </c>
      <c r="D38" s="38" t="s">
        <v>939</v>
      </c>
      <c r="E38" s="38" t="s">
        <v>729</v>
      </c>
      <c r="F38" s="38" t="s">
        <v>729</v>
      </c>
      <c r="G38" s="38" t="s">
        <v>729</v>
      </c>
      <c r="H38" s="38" t="s">
        <v>729</v>
      </c>
      <c r="I38" s="38" t="s">
        <v>729</v>
      </c>
      <c r="J38" s="38" t="s">
        <v>729</v>
      </c>
      <c r="K38" s="38" t="s">
        <v>729</v>
      </c>
      <c r="L38" s="38" t="s">
        <v>729</v>
      </c>
      <c r="M38" s="38" t="s">
        <v>729</v>
      </c>
      <c r="N38" s="38" t="s">
        <v>729</v>
      </c>
      <c r="O38" s="38" t="s">
        <v>729</v>
      </c>
      <c r="P38" s="38" t="s">
        <v>729</v>
      </c>
      <c r="Q38" s="38" t="s">
        <v>729</v>
      </c>
      <c r="R38" s="38" t="s">
        <v>729</v>
      </c>
      <c r="S38" s="38" t="s">
        <v>729</v>
      </c>
      <c r="T38" s="38" t="s">
        <v>729</v>
      </c>
      <c r="U38" s="38" t="s">
        <v>729</v>
      </c>
      <c r="V38" s="38" t="s">
        <v>729</v>
      </c>
      <c r="W38" s="38" t="s">
        <v>729</v>
      </c>
      <c r="X38" s="40" t="s">
        <v>729</v>
      </c>
      <c r="Y38" s="38" t="s">
        <v>729</v>
      </c>
      <c r="Z38" s="39" t="str">
        <f t="shared" si="0"/>
        <v>Pass</v>
      </c>
      <c r="AA38" s="38"/>
    </row>
    <row r="39" spans="1:27" hidden="1" x14ac:dyDescent="0.35">
      <c r="A39" s="38" t="s">
        <v>86</v>
      </c>
      <c r="B39" s="38" t="s">
        <v>747</v>
      </c>
      <c r="C39" s="38" t="s">
        <v>87</v>
      </c>
      <c r="D39" s="38" t="s">
        <v>939</v>
      </c>
      <c r="E39" s="38" t="s">
        <v>729</v>
      </c>
      <c r="F39" s="38" t="s">
        <v>729</v>
      </c>
      <c r="G39" s="38" t="s">
        <v>729</v>
      </c>
      <c r="H39" s="38" t="s">
        <v>729</v>
      </c>
      <c r="I39" s="38" t="s">
        <v>729</v>
      </c>
      <c r="J39" s="38" t="s">
        <v>729</v>
      </c>
      <c r="K39" s="38" t="s">
        <v>729</v>
      </c>
      <c r="L39" s="38" t="s">
        <v>729</v>
      </c>
      <c r="M39" s="38" t="s">
        <v>729</v>
      </c>
      <c r="N39" s="38" t="s">
        <v>729</v>
      </c>
      <c r="O39" s="38" t="s">
        <v>729</v>
      </c>
      <c r="P39" s="38" t="s">
        <v>729</v>
      </c>
      <c r="Q39" s="38" t="s">
        <v>729</v>
      </c>
      <c r="R39" s="38" t="s">
        <v>729</v>
      </c>
      <c r="S39" s="38" t="s">
        <v>729</v>
      </c>
      <c r="T39" s="38" t="s">
        <v>729</v>
      </c>
      <c r="U39" s="38" t="s">
        <v>729</v>
      </c>
      <c r="V39" s="38" t="s">
        <v>729</v>
      </c>
      <c r="W39" s="38" t="s">
        <v>729</v>
      </c>
      <c r="X39" s="40" t="s">
        <v>729</v>
      </c>
      <c r="Y39" s="38" t="s">
        <v>729</v>
      </c>
      <c r="Z39" s="39" t="str">
        <f t="shared" si="0"/>
        <v>Pass</v>
      </c>
      <c r="AA39" s="38"/>
    </row>
    <row r="40" spans="1:27" hidden="1" x14ac:dyDescent="0.35">
      <c r="A40" s="38" t="s">
        <v>961</v>
      </c>
      <c r="B40" s="38" t="s">
        <v>747</v>
      </c>
      <c r="C40" s="38" t="s">
        <v>93</v>
      </c>
      <c r="D40" s="38" t="s">
        <v>939</v>
      </c>
      <c r="E40" s="38" t="s">
        <v>729</v>
      </c>
      <c r="F40" s="38" t="s">
        <v>729</v>
      </c>
      <c r="G40" s="38" t="s">
        <v>729</v>
      </c>
      <c r="H40" s="38" t="s">
        <v>729</v>
      </c>
      <c r="I40" s="38" t="s">
        <v>729</v>
      </c>
      <c r="J40" s="38" t="s">
        <v>729</v>
      </c>
      <c r="K40" s="38" t="s">
        <v>729</v>
      </c>
      <c r="L40" s="38" t="s">
        <v>729</v>
      </c>
      <c r="M40" s="38" t="s">
        <v>729</v>
      </c>
      <c r="N40" s="38" t="s">
        <v>729</v>
      </c>
      <c r="O40" s="38" t="s">
        <v>729</v>
      </c>
      <c r="P40" s="38" t="s">
        <v>729</v>
      </c>
      <c r="Q40" s="38" t="s">
        <v>729</v>
      </c>
      <c r="R40" s="38" t="s">
        <v>729</v>
      </c>
      <c r="S40" s="38" t="s">
        <v>729</v>
      </c>
      <c r="T40" s="38" t="s">
        <v>729</v>
      </c>
      <c r="U40" s="38" t="s">
        <v>729</v>
      </c>
      <c r="V40" s="38" t="s">
        <v>729</v>
      </c>
      <c r="W40" s="38" t="s">
        <v>729</v>
      </c>
      <c r="X40" s="40" t="s">
        <v>729</v>
      </c>
      <c r="Y40" s="38" t="s">
        <v>729</v>
      </c>
      <c r="Z40" s="39" t="str">
        <f t="shared" si="0"/>
        <v>Pass</v>
      </c>
      <c r="AA40" s="38"/>
    </row>
    <row r="41" spans="1:27" hidden="1" x14ac:dyDescent="0.35">
      <c r="A41" s="38" t="s">
        <v>962</v>
      </c>
      <c r="B41" s="38" t="s">
        <v>747</v>
      </c>
      <c r="C41" s="38" t="s">
        <v>95</v>
      </c>
      <c r="D41" s="38" t="s">
        <v>963</v>
      </c>
      <c r="E41" s="38" t="s">
        <v>729</v>
      </c>
      <c r="F41" s="38" t="s">
        <v>729</v>
      </c>
      <c r="G41" s="38" t="s">
        <v>729</v>
      </c>
      <c r="H41" s="38" t="s">
        <v>729</v>
      </c>
      <c r="I41" s="38" t="s">
        <v>729</v>
      </c>
      <c r="J41" s="38" t="s">
        <v>729</v>
      </c>
      <c r="K41" s="38" t="s">
        <v>729</v>
      </c>
      <c r="L41" s="38" t="s">
        <v>729</v>
      </c>
      <c r="M41" s="38" t="s">
        <v>729</v>
      </c>
      <c r="N41" s="38" t="s">
        <v>729</v>
      </c>
      <c r="O41" s="38" t="s">
        <v>729</v>
      </c>
      <c r="P41" s="38" t="s">
        <v>729</v>
      </c>
      <c r="Q41" s="38" t="s">
        <v>729</v>
      </c>
      <c r="R41" s="38" t="s">
        <v>729</v>
      </c>
      <c r="S41" s="38" t="s">
        <v>729</v>
      </c>
      <c r="T41" s="38" t="s">
        <v>729</v>
      </c>
      <c r="U41" s="38" t="s">
        <v>729</v>
      </c>
      <c r="V41" s="38" t="s">
        <v>729</v>
      </c>
      <c r="W41" s="38" t="s">
        <v>729</v>
      </c>
      <c r="X41" s="40" t="s">
        <v>729</v>
      </c>
      <c r="Y41" s="38" t="s">
        <v>729</v>
      </c>
      <c r="Z41" s="39" t="str">
        <f t="shared" si="0"/>
        <v>Pass</v>
      </c>
      <c r="AA41" s="38"/>
    </row>
    <row r="42" spans="1:27" hidden="1" x14ac:dyDescent="0.35">
      <c r="A42" s="38" t="s">
        <v>964</v>
      </c>
      <c r="B42" s="38" t="s">
        <v>747</v>
      </c>
      <c r="C42" s="38" t="s">
        <v>97</v>
      </c>
      <c r="D42" s="38" t="s">
        <v>963</v>
      </c>
      <c r="E42" s="38" t="s">
        <v>729</v>
      </c>
      <c r="F42" s="38" t="s">
        <v>729</v>
      </c>
      <c r="G42" s="38" t="s">
        <v>729</v>
      </c>
      <c r="H42" s="38" t="s">
        <v>729</v>
      </c>
      <c r="I42" s="38" t="s">
        <v>729</v>
      </c>
      <c r="J42" s="38" t="s">
        <v>729</v>
      </c>
      <c r="K42" s="38" t="s">
        <v>729</v>
      </c>
      <c r="L42" s="38" t="s">
        <v>729</v>
      </c>
      <c r="M42" s="38" t="s">
        <v>729</v>
      </c>
      <c r="N42" s="38" t="s">
        <v>729</v>
      </c>
      <c r="O42" s="38" t="s">
        <v>729</v>
      </c>
      <c r="P42" s="38" t="s">
        <v>729</v>
      </c>
      <c r="Q42" s="38" t="s">
        <v>729</v>
      </c>
      <c r="R42" s="38" t="s">
        <v>729</v>
      </c>
      <c r="S42" s="38" t="s">
        <v>729</v>
      </c>
      <c r="T42" s="38" t="s">
        <v>729</v>
      </c>
      <c r="U42" s="38" t="s">
        <v>729</v>
      </c>
      <c r="V42" s="38" t="s">
        <v>729</v>
      </c>
      <c r="W42" s="38" t="s">
        <v>729</v>
      </c>
      <c r="X42" s="40" t="s">
        <v>729</v>
      </c>
      <c r="Y42" s="38" t="s">
        <v>729</v>
      </c>
      <c r="Z42" s="39" t="str">
        <f t="shared" si="0"/>
        <v>Pass</v>
      </c>
      <c r="AA42" s="38"/>
    </row>
    <row r="43" spans="1:27" hidden="1" x14ac:dyDescent="0.35">
      <c r="A43" s="38" t="s">
        <v>965</v>
      </c>
      <c r="B43" s="38" t="s">
        <v>747</v>
      </c>
      <c r="C43" s="38" t="s">
        <v>100</v>
      </c>
      <c r="D43" s="38" t="s">
        <v>963</v>
      </c>
      <c r="E43" s="38" t="s">
        <v>729</v>
      </c>
      <c r="F43" s="38" t="s">
        <v>729</v>
      </c>
      <c r="G43" s="38" t="s">
        <v>729</v>
      </c>
      <c r="H43" s="38" t="s">
        <v>729</v>
      </c>
      <c r="I43" s="38" t="s">
        <v>729</v>
      </c>
      <c r="J43" s="38" t="s">
        <v>729</v>
      </c>
      <c r="K43" s="38" t="s">
        <v>729</v>
      </c>
      <c r="L43" s="38" t="s">
        <v>729</v>
      </c>
      <c r="M43" s="38" t="s">
        <v>729</v>
      </c>
      <c r="N43" s="38" t="s">
        <v>729</v>
      </c>
      <c r="O43" s="38" t="s">
        <v>729</v>
      </c>
      <c r="P43" s="38" t="s">
        <v>729</v>
      </c>
      <c r="Q43" s="38" t="s">
        <v>729</v>
      </c>
      <c r="R43" s="38" t="s">
        <v>729</v>
      </c>
      <c r="S43" s="38" t="s">
        <v>729</v>
      </c>
      <c r="T43" s="38" t="s">
        <v>729</v>
      </c>
      <c r="U43" s="38" t="s">
        <v>729</v>
      </c>
      <c r="V43" s="38" t="s">
        <v>729</v>
      </c>
      <c r="W43" s="38" t="s">
        <v>729</v>
      </c>
      <c r="X43" s="40" t="s">
        <v>729</v>
      </c>
      <c r="Y43" s="38" t="s">
        <v>729</v>
      </c>
      <c r="Z43" s="39" t="str">
        <f t="shared" si="0"/>
        <v>Pass</v>
      </c>
      <c r="AA43" s="38"/>
    </row>
    <row r="44" spans="1:27" hidden="1" x14ac:dyDescent="0.35">
      <c r="A44" s="38" t="s">
        <v>966</v>
      </c>
      <c r="B44" s="38" t="s">
        <v>747</v>
      </c>
      <c r="C44" s="38" t="s">
        <v>102</v>
      </c>
      <c r="D44" s="38" t="s">
        <v>939</v>
      </c>
      <c r="E44" s="38" t="s">
        <v>729</v>
      </c>
      <c r="F44" s="38" t="s">
        <v>729</v>
      </c>
      <c r="G44" s="38" t="s">
        <v>729</v>
      </c>
      <c r="H44" s="38" t="s">
        <v>729</v>
      </c>
      <c r="I44" s="38" t="s">
        <v>729</v>
      </c>
      <c r="J44" s="38" t="s">
        <v>729</v>
      </c>
      <c r="K44" s="38" t="s">
        <v>729</v>
      </c>
      <c r="L44" s="38" t="s">
        <v>729</v>
      </c>
      <c r="M44" s="38" t="s">
        <v>729</v>
      </c>
      <c r="N44" s="38" t="s">
        <v>729</v>
      </c>
      <c r="O44" s="38" t="s">
        <v>729</v>
      </c>
      <c r="P44" s="38" t="s">
        <v>729</v>
      </c>
      <c r="Q44" s="38" t="s">
        <v>729</v>
      </c>
      <c r="R44" s="38" t="s">
        <v>729</v>
      </c>
      <c r="S44" s="38" t="s">
        <v>729</v>
      </c>
      <c r="T44" s="38" t="s">
        <v>729</v>
      </c>
      <c r="U44" s="38" t="s">
        <v>729</v>
      </c>
      <c r="V44" s="38" t="s">
        <v>729</v>
      </c>
      <c r="W44" s="38" t="s">
        <v>729</v>
      </c>
      <c r="X44" s="40" t="s">
        <v>729</v>
      </c>
      <c r="Y44" s="38" t="s">
        <v>729</v>
      </c>
      <c r="Z44" s="39" t="str">
        <f t="shared" si="0"/>
        <v>Pass</v>
      </c>
      <c r="AA44" s="38"/>
    </row>
    <row r="45" spans="1:27" hidden="1" x14ac:dyDescent="0.35">
      <c r="A45" s="38" t="s">
        <v>967</v>
      </c>
      <c r="B45" s="38" t="s">
        <v>747</v>
      </c>
      <c r="C45" s="38" t="s">
        <v>521</v>
      </c>
      <c r="D45" s="38" t="s">
        <v>939</v>
      </c>
      <c r="E45" s="38" t="s">
        <v>729</v>
      </c>
      <c r="F45" s="38" t="s">
        <v>729</v>
      </c>
      <c r="G45" s="38" t="s">
        <v>729</v>
      </c>
      <c r="H45" s="38" t="s">
        <v>729</v>
      </c>
      <c r="I45" s="38" t="s">
        <v>729</v>
      </c>
      <c r="J45" s="38" t="s">
        <v>729</v>
      </c>
      <c r="K45" s="38" t="s">
        <v>729</v>
      </c>
      <c r="L45" s="38" t="s">
        <v>729</v>
      </c>
      <c r="M45" s="38" t="s">
        <v>729</v>
      </c>
      <c r="N45" s="38" t="s">
        <v>729</v>
      </c>
      <c r="O45" s="38" t="s">
        <v>729</v>
      </c>
      <c r="P45" s="38" t="s">
        <v>729</v>
      </c>
      <c r="Q45" s="38" t="s">
        <v>729</v>
      </c>
      <c r="R45" s="38" t="s">
        <v>729</v>
      </c>
      <c r="S45" s="38" t="s">
        <v>729</v>
      </c>
      <c r="T45" s="38" t="s">
        <v>729</v>
      </c>
      <c r="U45" s="38" t="s">
        <v>729</v>
      </c>
      <c r="V45" s="38" t="s">
        <v>729</v>
      </c>
      <c r="W45" s="38" t="s">
        <v>729</v>
      </c>
      <c r="X45" s="40" t="s">
        <v>729</v>
      </c>
      <c r="Y45" s="38" t="s">
        <v>729</v>
      </c>
      <c r="Z45" s="39" t="str">
        <f t="shared" si="0"/>
        <v>Pass</v>
      </c>
      <c r="AA45" s="38"/>
    </row>
    <row r="46" spans="1:27" hidden="1" x14ac:dyDescent="0.35">
      <c r="A46" s="38" t="s">
        <v>968</v>
      </c>
      <c r="B46" s="38" t="s">
        <v>753</v>
      </c>
      <c r="C46" s="38" t="s">
        <v>969</v>
      </c>
      <c r="D46" s="38" t="s">
        <v>939</v>
      </c>
      <c r="E46" s="38" t="s">
        <v>729</v>
      </c>
      <c r="F46" s="38" t="s">
        <v>729</v>
      </c>
      <c r="G46" s="38" t="s">
        <v>729</v>
      </c>
      <c r="H46" s="38" t="s">
        <v>729</v>
      </c>
      <c r="I46" s="38" t="s">
        <v>729</v>
      </c>
      <c r="J46" s="38" t="s">
        <v>729</v>
      </c>
      <c r="K46" s="38" t="s">
        <v>729</v>
      </c>
      <c r="L46" s="38" t="s">
        <v>729</v>
      </c>
      <c r="M46" s="38" t="s">
        <v>729</v>
      </c>
      <c r="N46" s="38" t="s">
        <v>729</v>
      </c>
      <c r="O46" s="38" t="s">
        <v>729</v>
      </c>
      <c r="P46" s="38" t="s">
        <v>729</v>
      </c>
      <c r="Q46" s="38" t="s">
        <v>729</v>
      </c>
      <c r="R46" s="38" t="s">
        <v>729</v>
      </c>
      <c r="S46" s="38" t="s">
        <v>729</v>
      </c>
      <c r="T46" s="38" t="s">
        <v>729</v>
      </c>
      <c r="U46" s="38" t="s">
        <v>729</v>
      </c>
      <c r="V46" s="38" t="s">
        <v>729</v>
      </c>
      <c r="W46" s="38" t="s">
        <v>729</v>
      </c>
      <c r="X46" s="40" t="s">
        <v>729</v>
      </c>
      <c r="Y46" s="38" t="s">
        <v>729</v>
      </c>
      <c r="Z46" s="39" t="str">
        <f t="shared" si="0"/>
        <v>Pass</v>
      </c>
      <c r="AA46" s="38"/>
    </row>
    <row r="47" spans="1:27" hidden="1" x14ac:dyDescent="0.35">
      <c r="A47" s="38" t="s">
        <v>970</v>
      </c>
      <c r="B47" s="38" t="s">
        <v>753</v>
      </c>
      <c r="C47" s="38" t="s">
        <v>971</v>
      </c>
      <c r="D47" s="38" t="s">
        <v>939</v>
      </c>
      <c r="E47" s="38" t="s">
        <v>729</v>
      </c>
      <c r="F47" s="38" t="s">
        <v>729</v>
      </c>
      <c r="G47" s="38" t="s">
        <v>729</v>
      </c>
      <c r="H47" s="38" t="s">
        <v>729</v>
      </c>
      <c r="I47" s="38" t="s">
        <v>729</v>
      </c>
      <c r="J47" s="38" t="s">
        <v>729</v>
      </c>
      <c r="K47" s="38" t="s">
        <v>729</v>
      </c>
      <c r="L47" s="38" t="s">
        <v>729</v>
      </c>
      <c r="M47" s="38" t="s">
        <v>729</v>
      </c>
      <c r="N47" s="38" t="s">
        <v>729</v>
      </c>
      <c r="O47" s="38" t="s">
        <v>729</v>
      </c>
      <c r="P47" s="38" t="s">
        <v>729</v>
      </c>
      <c r="Q47" s="38" t="s">
        <v>729</v>
      </c>
      <c r="R47" s="38" t="s">
        <v>729</v>
      </c>
      <c r="S47" s="38" t="s">
        <v>729</v>
      </c>
      <c r="T47" s="38" t="s">
        <v>729</v>
      </c>
      <c r="U47" s="38" t="s">
        <v>729</v>
      </c>
      <c r="V47" s="38" t="s">
        <v>729</v>
      </c>
      <c r="W47" s="38" t="s">
        <v>729</v>
      </c>
      <c r="X47" s="40" t="s">
        <v>729</v>
      </c>
      <c r="Y47" s="38" t="s">
        <v>729</v>
      </c>
      <c r="Z47" s="39" t="str">
        <f t="shared" si="0"/>
        <v>Pass</v>
      </c>
      <c r="AA47" s="38"/>
    </row>
    <row r="48" spans="1:27" hidden="1" x14ac:dyDescent="0.35">
      <c r="A48" s="38" t="s">
        <v>972</v>
      </c>
      <c r="B48" s="38" t="s">
        <v>753</v>
      </c>
      <c r="C48" s="38" t="s">
        <v>973</v>
      </c>
      <c r="D48" s="38" t="s">
        <v>939</v>
      </c>
      <c r="E48" s="38" t="s">
        <v>729</v>
      </c>
      <c r="F48" s="38" t="s">
        <v>729</v>
      </c>
      <c r="G48" s="38" t="s">
        <v>729</v>
      </c>
      <c r="H48" s="38" t="s">
        <v>729</v>
      </c>
      <c r="I48" s="38" t="s">
        <v>729</v>
      </c>
      <c r="J48" s="38" t="s">
        <v>729</v>
      </c>
      <c r="K48" s="38" t="s">
        <v>729</v>
      </c>
      <c r="L48" s="38" t="s">
        <v>729</v>
      </c>
      <c r="M48" s="38" t="s">
        <v>729</v>
      </c>
      <c r="N48" s="38" t="s">
        <v>729</v>
      </c>
      <c r="O48" s="38" t="s">
        <v>729</v>
      </c>
      <c r="P48" s="38" t="s">
        <v>729</v>
      </c>
      <c r="Q48" s="38" t="s">
        <v>729</v>
      </c>
      <c r="R48" s="38" t="s">
        <v>729</v>
      </c>
      <c r="S48" s="38" t="s">
        <v>729</v>
      </c>
      <c r="T48" s="38" t="s">
        <v>729</v>
      </c>
      <c r="U48" s="38" t="s">
        <v>729</v>
      </c>
      <c r="V48" s="38" t="s">
        <v>729</v>
      </c>
      <c r="W48" s="38" t="s">
        <v>729</v>
      </c>
      <c r="X48" s="40" t="s">
        <v>729</v>
      </c>
      <c r="Y48" s="38" t="s">
        <v>729</v>
      </c>
      <c r="Z48" s="39" t="str">
        <f t="shared" si="0"/>
        <v>Pass</v>
      </c>
      <c r="AA48" s="38"/>
    </row>
    <row r="49" spans="1:27" hidden="1" x14ac:dyDescent="0.35">
      <c r="A49" s="38" t="s">
        <v>974</v>
      </c>
      <c r="B49" s="38" t="s">
        <v>747</v>
      </c>
      <c r="C49" s="38" t="s">
        <v>104</v>
      </c>
      <c r="D49" s="38" t="s">
        <v>939</v>
      </c>
      <c r="E49" s="38" t="s">
        <v>729</v>
      </c>
      <c r="F49" s="38" t="s">
        <v>729</v>
      </c>
      <c r="G49" s="38" t="s">
        <v>729</v>
      </c>
      <c r="H49" s="38" t="s">
        <v>729</v>
      </c>
      <c r="I49" s="38" t="s">
        <v>729</v>
      </c>
      <c r="J49" s="38" t="s">
        <v>729</v>
      </c>
      <c r="K49" s="38" t="s">
        <v>729</v>
      </c>
      <c r="L49" s="38" t="s">
        <v>729</v>
      </c>
      <c r="M49" s="38" t="s">
        <v>729</v>
      </c>
      <c r="N49" s="38" t="s">
        <v>729</v>
      </c>
      <c r="O49" s="38" t="s">
        <v>729</v>
      </c>
      <c r="P49" s="38" t="s">
        <v>729</v>
      </c>
      <c r="Q49" s="38" t="s">
        <v>729</v>
      </c>
      <c r="R49" s="38" t="s">
        <v>729</v>
      </c>
      <c r="S49" s="38" t="s">
        <v>729</v>
      </c>
      <c r="T49" s="38" t="s">
        <v>729</v>
      </c>
      <c r="U49" s="38" t="s">
        <v>729</v>
      </c>
      <c r="V49" s="38" t="s">
        <v>729</v>
      </c>
      <c r="W49" s="38" t="s">
        <v>729</v>
      </c>
      <c r="X49" s="40" t="s">
        <v>729</v>
      </c>
      <c r="Y49" s="38" t="s">
        <v>729</v>
      </c>
      <c r="Z49" s="39" t="str">
        <f t="shared" si="0"/>
        <v>Pass</v>
      </c>
      <c r="AA49" s="38"/>
    </row>
    <row r="50" spans="1:27" hidden="1" x14ac:dyDescent="0.35">
      <c r="A50" s="38" t="s">
        <v>975</v>
      </c>
      <c r="B50" s="38" t="s">
        <v>747</v>
      </c>
      <c r="C50" s="38" t="s">
        <v>107</v>
      </c>
      <c r="D50" s="38" t="s">
        <v>939</v>
      </c>
      <c r="E50" s="38" t="s">
        <v>729</v>
      </c>
      <c r="F50" s="38" t="s">
        <v>729</v>
      </c>
      <c r="G50" s="38" t="s">
        <v>729</v>
      </c>
      <c r="H50" s="38" t="s">
        <v>729</v>
      </c>
      <c r="I50" s="38" t="s">
        <v>729</v>
      </c>
      <c r="J50" s="38" t="s">
        <v>729</v>
      </c>
      <c r="K50" s="38" t="s">
        <v>729</v>
      </c>
      <c r="L50" s="38" t="s">
        <v>729</v>
      </c>
      <c r="M50" s="38" t="s">
        <v>729</v>
      </c>
      <c r="N50" s="38" t="s">
        <v>729</v>
      </c>
      <c r="O50" s="38" t="s">
        <v>729</v>
      </c>
      <c r="P50" s="38" t="s">
        <v>729</v>
      </c>
      <c r="Q50" s="38" t="s">
        <v>729</v>
      </c>
      <c r="R50" s="38" t="s">
        <v>729</v>
      </c>
      <c r="S50" s="38" t="s">
        <v>729</v>
      </c>
      <c r="T50" s="38" t="s">
        <v>729</v>
      </c>
      <c r="U50" s="38" t="s">
        <v>729</v>
      </c>
      <c r="V50" s="38" t="s">
        <v>729</v>
      </c>
      <c r="W50" s="38" t="s">
        <v>729</v>
      </c>
      <c r="X50" s="40" t="s">
        <v>729</v>
      </c>
      <c r="Y50" s="38" t="s">
        <v>729</v>
      </c>
      <c r="Z50" s="39" t="str">
        <f t="shared" si="0"/>
        <v>Pass</v>
      </c>
      <c r="AA50" s="38"/>
    </row>
    <row r="51" spans="1:27" hidden="1" x14ac:dyDescent="0.35">
      <c r="A51" s="38" t="s">
        <v>976</v>
      </c>
      <c r="B51" s="38" t="s">
        <v>747</v>
      </c>
      <c r="C51" s="38" t="s">
        <v>109</v>
      </c>
      <c r="D51" s="38" t="s">
        <v>939</v>
      </c>
      <c r="E51" s="38" t="s">
        <v>729</v>
      </c>
      <c r="F51" s="38" t="s">
        <v>729</v>
      </c>
      <c r="G51" s="38" t="s">
        <v>729</v>
      </c>
      <c r="H51" s="38" t="s">
        <v>729</v>
      </c>
      <c r="I51" s="38" t="s">
        <v>729</v>
      </c>
      <c r="J51" s="38" t="s">
        <v>729</v>
      </c>
      <c r="K51" s="38" t="s">
        <v>729</v>
      </c>
      <c r="L51" s="38" t="s">
        <v>729</v>
      </c>
      <c r="M51" s="38" t="s">
        <v>729</v>
      </c>
      <c r="N51" s="38" t="s">
        <v>729</v>
      </c>
      <c r="O51" s="38" t="s">
        <v>729</v>
      </c>
      <c r="P51" s="38" t="s">
        <v>729</v>
      </c>
      <c r="Q51" s="38" t="s">
        <v>729</v>
      </c>
      <c r="R51" s="38" t="s">
        <v>729</v>
      </c>
      <c r="S51" s="38" t="s">
        <v>729</v>
      </c>
      <c r="T51" s="38" t="s">
        <v>729</v>
      </c>
      <c r="U51" s="38" t="s">
        <v>729</v>
      </c>
      <c r="V51" s="38" t="s">
        <v>729</v>
      </c>
      <c r="W51" s="38" t="s">
        <v>729</v>
      </c>
      <c r="X51" s="40" t="s">
        <v>729</v>
      </c>
      <c r="Y51" s="38" t="s">
        <v>729</v>
      </c>
      <c r="Z51" s="39" t="str">
        <f t="shared" si="0"/>
        <v>Pass</v>
      </c>
      <c r="AA51" s="38"/>
    </row>
    <row r="52" spans="1:27" hidden="1" x14ac:dyDescent="0.35">
      <c r="A52" s="38" t="s">
        <v>977</v>
      </c>
      <c r="B52" s="38" t="s">
        <v>747</v>
      </c>
      <c r="C52" s="38" t="s">
        <v>111</v>
      </c>
      <c r="D52" s="38" t="s">
        <v>963</v>
      </c>
      <c r="E52" s="38" t="s">
        <v>729</v>
      </c>
      <c r="F52" s="38" t="s">
        <v>729</v>
      </c>
      <c r="G52" s="38" t="s">
        <v>729</v>
      </c>
      <c r="H52" s="38" t="s">
        <v>729</v>
      </c>
      <c r="I52" s="38" t="s">
        <v>729</v>
      </c>
      <c r="J52" s="38" t="s">
        <v>729</v>
      </c>
      <c r="K52" s="38" t="s">
        <v>729</v>
      </c>
      <c r="L52" s="38" t="s">
        <v>729</v>
      </c>
      <c r="M52" s="38" t="s">
        <v>729</v>
      </c>
      <c r="N52" s="38" t="s">
        <v>729</v>
      </c>
      <c r="O52" s="38" t="s">
        <v>729</v>
      </c>
      <c r="P52" s="38" t="s">
        <v>729</v>
      </c>
      <c r="Q52" s="38" t="s">
        <v>729</v>
      </c>
      <c r="R52" s="38" t="s">
        <v>729</v>
      </c>
      <c r="S52" s="38" t="s">
        <v>729</v>
      </c>
      <c r="T52" s="38" t="s">
        <v>729</v>
      </c>
      <c r="U52" s="38" t="s">
        <v>729</v>
      </c>
      <c r="V52" s="38" t="s">
        <v>729</v>
      </c>
      <c r="W52" s="38" t="s">
        <v>729</v>
      </c>
      <c r="X52" s="40" t="s">
        <v>729</v>
      </c>
      <c r="Y52" s="38" t="s">
        <v>729</v>
      </c>
      <c r="Z52" s="39" t="str">
        <f t="shared" si="0"/>
        <v>Pass</v>
      </c>
      <c r="AA52" s="38"/>
    </row>
    <row r="53" spans="1:27" hidden="1" x14ac:dyDescent="0.35">
      <c r="A53" s="38" t="s">
        <v>978</v>
      </c>
      <c r="B53" s="38" t="s">
        <v>747</v>
      </c>
      <c r="C53" s="38" t="s">
        <v>113</v>
      </c>
      <c r="D53" s="38" t="s">
        <v>939</v>
      </c>
      <c r="E53" s="38" t="s">
        <v>729</v>
      </c>
      <c r="F53" s="38" t="s">
        <v>729</v>
      </c>
      <c r="G53" s="38" t="s">
        <v>729</v>
      </c>
      <c r="H53" s="38" t="s">
        <v>729</v>
      </c>
      <c r="I53" s="38" t="s">
        <v>729</v>
      </c>
      <c r="J53" s="38" t="s">
        <v>729</v>
      </c>
      <c r="K53" s="38" t="s">
        <v>729</v>
      </c>
      <c r="L53" s="38" t="s">
        <v>729</v>
      </c>
      <c r="M53" s="38" t="s">
        <v>729</v>
      </c>
      <c r="N53" s="38" t="s">
        <v>729</v>
      </c>
      <c r="O53" s="38" t="s">
        <v>729</v>
      </c>
      <c r="P53" s="38" t="s">
        <v>729</v>
      </c>
      <c r="Q53" s="38" t="s">
        <v>729</v>
      </c>
      <c r="R53" s="38" t="s">
        <v>729</v>
      </c>
      <c r="S53" s="38" t="s">
        <v>729</v>
      </c>
      <c r="T53" s="38" t="s">
        <v>729</v>
      </c>
      <c r="U53" s="38" t="s">
        <v>729</v>
      </c>
      <c r="V53" s="38" t="s">
        <v>729</v>
      </c>
      <c r="W53" s="38" t="s">
        <v>729</v>
      </c>
      <c r="X53" s="40" t="s">
        <v>729</v>
      </c>
      <c r="Y53" s="38" t="s">
        <v>729</v>
      </c>
      <c r="Z53" s="39" t="str">
        <f t="shared" si="0"/>
        <v>Pass</v>
      </c>
      <c r="AA53" s="38"/>
    </row>
    <row r="54" spans="1:27" hidden="1" x14ac:dyDescent="0.35">
      <c r="A54" s="38" t="s">
        <v>979</v>
      </c>
      <c r="B54" s="38" t="s">
        <v>747</v>
      </c>
      <c r="C54" s="38" t="s">
        <v>115</v>
      </c>
      <c r="D54" s="38" t="s">
        <v>939</v>
      </c>
      <c r="E54" s="38" t="s">
        <v>729</v>
      </c>
      <c r="F54" s="38" t="s">
        <v>729</v>
      </c>
      <c r="G54" s="38" t="s">
        <v>729</v>
      </c>
      <c r="H54" s="38" t="s">
        <v>729</v>
      </c>
      <c r="I54" s="38" t="s">
        <v>729</v>
      </c>
      <c r="J54" s="38" t="s">
        <v>729</v>
      </c>
      <c r="K54" s="38" t="s">
        <v>729</v>
      </c>
      <c r="L54" s="38" t="s">
        <v>729</v>
      </c>
      <c r="M54" s="38" t="s">
        <v>729</v>
      </c>
      <c r="N54" s="38" t="s">
        <v>729</v>
      </c>
      <c r="O54" s="38" t="s">
        <v>729</v>
      </c>
      <c r="P54" s="38" t="s">
        <v>729</v>
      </c>
      <c r="Q54" s="38" t="s">
        <v>729</v>
      </c>
      <c r="R54" s="38" t="s">
        <v>729</v>
      </c>
      <c r="S54" s="38" t="s">
        <v>729</v>
      </c>
      <c r="T54" s="38" t="s">
        <v>729</v>
      </c>
      <c r="U54" s="38" t="s">
        <v>729</v>
      </c>
      <c r="V54" s="38" t="s">
        <v>729</v>
      </c>
      <c r="W54" s="38" t="s">
        <v>729</v>
      </c>
      <c r="X54" s="40" t="s">
        <v>729</v>
      </c>
      <c r="Y54" s="38" t="s">
        <v>729</v>
      </c>
      <c r="Z54" s="39" t="str">
        <f t="shared" si="0"/>
        <v>Pass</v>
      </c>
      <c r="AA54" s="38"/>
    </row>
    <row r="55" spans="1:27" hidden="1" x14ac:dyDescent="0.35">
      <c r="A55" s="38" t="s">
        <v>980</v>
      </c>
      <c r="B55" s="38" t="s">
        <v>747</v>
      </c>
      <c r="C55" s="38" t="s">
        <v>117</v>
      </c>
      <c r="D55" s="38" t="s">
        <v>963</v>
      </c>
      <c r="E55" s="38" t="s">
        <v>729</v>
      </c>
      <c r="F55" s="38" t="s">
        <v>729</v>
      </c>
      <c r="G55" s="38" t="s">
        <v>729</v>
      </c>
      <c r="H55" s="38" t="s">
        <v>729</v>
      </c>
      <c r="I55" s="38" t="s">
        <v>729</v>
      </c>
      <c r="J55" s="38" t="s">
        <v>729</v>
      </c>
      <c r="K55" s="38" t="s">
        <v>729</v>
      </c>
      <c r="L55" s="38" t="s">
        <v>729</v>
      </c>
      <c r="M55" s="38" t="s">
        <v>729</v>
      </c>
      <c r="N55" s="38" t="s">
        <v>729</v>
      </c>
      <c r="O55" s="38" t="s">
        <v>729</v>
      </c>
      <c r="P55" s="38" t="s">
        <v>729</v>
      </c>
      <c r="Q55" s="38" t="s">
        <v>729</v>
      </c>
      <c r="R55" s="38" t="s">
        <v>729</v>
      </c>
      <c r="S55" s="38" t="s">
        <v>729</v>
      </c>
      <c r="T55" s="38" t="s">
        <v>729</v>
      </c>
      <c r="U55" s="38" t="s">
        <v>729</v>
      </c>
      <c r="V55" s="38" t="s">
        <v>729</v>
      </c>
      <c r="W55" s="38" t="s">
        <v>729</v>
      </c>
      <c r="X55" s="40" t="s">
        <v>729</v>
      </c>
      <c r="Y55" s="38" t="s">
        <v>729</v>
      </c>
      <c r="Z55" s="39" t="str">
        <f t="shared" si="0"/>
        <v>Pass</v>
      </c>
      <c r="AA55" s="38"/>
    </row>
    <row r="56" spans="1:27" hidden="1" x14ac:dyDescent="0.35">
      <c r="A56" s="38" t="s">
        <v>981</v>
      </c>
      <c r="B56" s="38" t="s">
        <v>747</v>
      </c>
      <c r="C56" s="38" t="s">
        <v>119</v>
      </c>
      <c r="D56" s="38" t="s">
        <v>939</v>
      </c>
      <c r="E56" s="38" t="s">
        <v>729</v>
      </c>
      <c r="F56" s="38" t="s">
        <v>729</v>
      </c>
      <c r="G56" s="38" t="s">
        <v>729</v>
      </c>
      <c r="H56" s="38" t="s">
        <v>729</v>
      </c>
      <c r="I56" s="38" t="s">
        <v>729</v>
      </c>
      <c r="J56" s="38" t="s">
        <v>729</v>
      </c>
      <c r="K56" s="38" t="s">
        <v>729</v>
      </c>
      <c r="L56" s="38" t="s">
        <v>729</v>
      </c>
      <c r="M56" s="38" t="s">
        <v>729</v>
      </c>
      <c r="N56" s="38" t="s">
        <v>729</v>
      </c>
      <c r="O56" s="38" t="s">
        <v>729</v>
      </c>
      <c r="P56" s="38" t="s">
        <v>729</v>
      </c>
      <c r="Q56" s="38" t="s">
        <v>729</v>
      </c>
      <c r="R56" s="38" t="s">
        <v>729</v>
      </c>
      <c r="S56" s="38" t="s">
        <v>729</v>
      </c>
      <c r="T56" s="38" t="s">
        <v>729</v>
      </c>
      <c r="U56" s="38" t="s">
        <v>729</v>
      </c>
      <c r="V56" s="38" t="s">
        <v>729</v>
      </c>
      <c r="W56" s="38" t="s">
        <v>729</v>
      </c>
      <c r="X56" s="40" t="s">
        <v>729</v>
      </c>
      <c r="Y56" s="38" t="s">
        <v>729</v>
      </c>
      <c r="Z56" s="39" t="str">
        <f t="shared" si="0"/>
        <v>Pass</v>
      </c>
      <c r="AA56" s="38"/>
    </row>
    <row r="57" spans="1:27" hidden="1" x14ac:dyDescent="0.35">
      <c r="A57" s="38" t="s">
        <v>982</v>
      </c>
      <c r="B57" s="38" t="s">
        <v>747</v>
      </c>
      <c r="C57" s="38" t="s">
        <v>121</v>
      </c>
      <c r="D57" s="38" t="s">
        <v>939</v>
      </c>
      <c r="E57" s="38" t="s">
        <v>729</v>
      </c>
      <c r="F57" s="38" t="s">
        <v>729</v>
      </c>
      <c r="G57" s="38" t="s">
        <v>729</v>
      </c>
      <c r="H57" s="38" t="s">
        <v>729</v>
      </c>
      <c r="I57" s="38" t="s">
        <v>729</v>
      </c>
      <c r="J57" s="38" t="s">
        <v>729</v>
      </c>
      <c r="K57" s="38" t="s">
        <v>729</v>
      </c>
      <c r="L57" s="38" t="s">
        <v>729</v>
      </c>
      <c r="M57" s="38" t="s">
        <v>729</v>
      </c>
      <c r="N57" s="38" t="s">
        <v>729</v>
      </c>
      <c r="O57" s="38" t="s">
        <v>729</v>
      </c>
      <c r="P57" s="38" t="s">
        <v>729</v>
      </c>
      <c r="Q57" s="38" t="s">
        <v>729</v>
      </c>
      <c r="R57" s="38" t="s">
        <v>729</v>
      </c>
      <c r="S57" s="38" t="s">
        <v>729</v>
      </c>
      <c r="T57" s="38" t="s">
        <v>729</v>
      </c>
      <c r="U57" s="38" t="s">
        <v>729</v>
      </c>
      <c r="V57" s="38" t="s">
        <v>729</v>
      </c>
      <c r="W57" s="38" t="s">
        <v>729</v>
      </c>
      <c r="X57" s="40" t="s">
        <v>729</v>
      </c>
      <c r="Y57" s="38" t="s">
        <v>729</v>
      </c>
      <c r="Z57" s="39" t="str">
        <f t="shared" si="0"/>
        <v>Pass</v>
      </c>
      <c r="AA57" s="38"/>
    </row>
    <row r="58" spans="1:27" hidden="1" x14ac:dyDescent="0.35">
      <c r="A58" s="38" t="s">
        <v>983</v>
      </c>
      <c r="B58" s="38" t="s">
        <v>747</v>
      </c>
      <c r="C58" s="38" t="s">
        <v>124</v>
      </c>
      <c r="D58" s="38" t="s">
        <v>939</v>
      </c>
      <c r="E58" s="38" t="s">
        <v>729</v>
      </c>
      <c r="F58" s="38" t="s">
        <v>729</v>
      </c>
      <c r="G58" s="38" t="s">
        <v>729</v>
      </c>
      <c r="H58" s="38" t="s">
        <v>729</v>
      </c>
      <c r="I58" s="38" t="s">
        <v>729</v>
      </c>
      <c r="J58" s="38" t="s">
        <v>729</v>
      </c>
      <c r="K58" s="38" t="s">
        <v>729</v>
      </c>
      <c r="L58" s="38" t="s">
        <v>729</v>
      </c>
      <c r="M58" s="38" t="s">
        <v>729</v>
      </c>
      <c r="N58" s="38" t="s">
        <v>729</v>
      </c>
      <c r="O58" s="38" t="s">
        <v>729</v>
      </c>
      <c r="P58" s="38" t="s">
        <v>729</v>
      </c>
      <c r="Q58" s="38" t="s">
        <v>729</v>
      </c>
      <c r="R58" s="38" t="s">
        <v>729</v>
      </c>
      <c r="S58" s="38" t="s">
        <v>729</v>
      </c>
      <c r="T58" s="38" t="s">
        <v>729</v>
      </c>
      <c r="U58" s="38" t="s">
        <v>729</v>
      </c>
      <c r="V58" s="38" t="s">
        <v>729</v>
      </c>
      <c r="W58" s="38" t="s">
        <v>729</v>
      </c>
      <c r="X58" s="40" t="s">
        <v>729</v>
      </c>
      <c r="Y58" s="38" t="s">
        <v>729</v>
      </c>
      <c r="Z58" s="39" t="str">
        <f t="shared" si="0"/>
        <v>Pass</v>
      </c>
      <c r="AA58" s="38"/>
    </row>
    <row r="59" spans="1:27" hidden="1" x14ac:dyDescent="0.35">
      <c r="A59" s="38" t="s">
        <v>984</v>
      </c>
      <c r="B59" s="38" t="s">
        <v>753</v>
      </c>
      <c r="C59" s="38" t="s">
        <v>985</v>
      </c>
      <c r="D59" s="38" t="s">
        <v>939</v>
      </c>
      <c r="E59" s="38" t="s">
        <v>729</v>
      </c>
      <c r="F59" s="38" t="s">
        <v>729</v>
      </c>
      <c r="G59" s="38" t="s">
        <v>729</v>
      </c>
      <c r="H59" s="38" t="s">
        <v>729</v>
      </c>
      <c r="I59" s="38" t="s">
        <v>729</v>
      </c>
      <c r="J59" s="38" t="s">
        <v>729</v>
      </c>
      <c r="K59" s="38" t="s">
        <v>729</v>
      </c>
      <c r="L59" s="38" t="s">
        <v>729</v>
      </c>
      <c r="M59" s="38" t="s">
        <v>729</v>
      </c>
      <c r="N59" s="38" t="s">
        <v>729</v>
      </c>
      <c r="O59" s="38" t="s">
        <v>729</v>
      </c>
      <c r="P59" s="38" t="s">
        <v>729</v>
      </c>
      <c r="Q59" s="38" t="s">
        <v>729</v>
      </c>
      <c r="R59" s="38" t="s">
        <v>729</v>
      </c>
      <c r="S59" s="38" t="s">
        <v>729</v>
      </c>
      <c r="T59" s="38" t="s">
        <v>729</v>
      </c>
      <c r="U59" s="38" t="s">
        <v>729</v>
      </c>
      <c r="V59" s="38" t="s">
        <v>729</v>
      </c>
      <c r="W59" s="38" t="s">
        <v>729</v>
      </c>
      <c r="X59" s="40" t="s">
        <v>729</v>
      </c>
      <c r="Y59" s="38" t="s">
        <v>729</v>
      </c>
      <c r="Z59" s="39" t="str">
        <f t="shared" si="0"/>
        <v>Pass</v>
      </c>
      <c r="AA59" s="38"/>
    </row>
    <row r="60" spans="1:27" hidden="1" x14ac:dyDescent="0.35">
      <c r="A60" s="38" t="s">
        <v>986</v>
      </c>
      <c r="B60" s="38" t="s">
        <v>747</v>
      </c>
      <c r="C60" s="38" t="s">
        <v>523</v>
      </c>
      <c r="D60" s="38" t="s">
        <v>939</v>
      </c>
      <c r="E60" s="38" t="s">
        <v>729</v>
      </c>
      <c r="F60" s="38" t="s">
        <v>729</v>
      </c>
      <c r="G60" s="38" t="s">
        <v>729</v>
      </c>
      <c r="H60" s="38" t="s">
        <v>729</v>
      </c>
      <c r="I60" s="38" t="s">
        <v>729</v>
      </c>
      <c r="J60" s="38" t="s">
        <v>729</v>
      </c>
      <c r="K60" s="38" t="s">
        <v>729</v>
      </c>
      <c r="L60" s="38" t="s">
        <v>729</v>
      </c>
      <c r="M60" s="38" t="s">
        <v>729</v>
      </c>
      <c r="N60" s="38" t="s">
        <v>729</v>
      </c>
      <c r="O60" s="38" t="s">
        <v>729</v>
      </c>
      <c r="P60" s="38" t="s">
        <v>729</v>
      </c>
      <c r="Q60" s="38" t="s">
        <v>729</v>
      </c>
      <c r="R60" s="38" t="s">
        <v>729</v>
      </c>
      <c r="S60" s="38" t="s">
        <v>729</v>
      </c>
      <c r="T60" s="38" t="s">
        <v>729</v>
      </c>
      <c r="U60" s="38" t="s">
        <v>729</v>
      </c>
      <c r="V60" s="38" t="s">
        <v>729</v>
      </c>
      <c r="W60" s="38" t="s">
        <v>729</v>
      </c>
      <c r="X60" s="40" t="s">
        <v>729</v>
      </c>
      <c r="Y60" s="38" t="s">
        <v>729</v>
      </c>
      <c r="Z60" s="39" t="str">
        <f t="shared" si="0"/>
        <v>Pass</v>
      </c>
      <c r="AA60" s="38"/>
    </row>
    <row r="61" spans="1:27" hidden="1" x14ac:dyDescent="0.35">
      <c r="A61" s="38" t="s">
        <v>987</v>
      </c>
      <c r="B61" s="38" t="s">
        <v>753</v>
      </c>
      <c r="C61" s="38" t="s">
        <v>988</v>
      </c>
      <c r="D61" s="38" t="s">
        <v>939</v>
      </c>
      <c r="E61" s="38" t="s">
        <v>729</v>
      </c>
      <c r="F61" s="38" t="s">
        <v>729</v>
      </c>
      <c r="G61" s="38" t="s">
        <v>729</v>
      </c>
      <c r="H61" s="38" t="s">
        <v>729</v>
      </c>
      <c r="I61" s="38" t="s">
        <v>729</v>
      </c>
      <c r="J61" s="38" t="s">
        <v>729</v>
      </c>
      <c r="K61" s="38" t="s">
        <v>729</v>
      </c>
      <c r="L61" s="38" t="s">
        <v>729</v>
      </c>
      <c r="M61" s="38" t="s">
        <v>729</v>
      </c>
      <c r="N61" s="38" t="s">
        <v>729</v>
      </c>
      <c r="O61" s="38" t="s">
        <v>729</v>
      </c>
      <c r="P61" s="38" t="s">
        <v>729</v>
      </c>
      <c r="Q61" s="38" t="s">
        <v>729</v>
      </c>
      <c r="R61" s="38" t="s">
        <v>729</v>
      </c>
      <c r="S61" s="38" t="s">
        <v>729</v>
      </c>
      <c r="T61" s="38" t="s">
        <v>729</v>
      </c>
      <c r="U61" s="38" t="s">
        <v>729</v>
      </c>
      <c r="V61" s="38" t="s">
        <v>729</v>
      </c>
      <c r="W61" s="38" t="s">
        <v>729</v>
      </c>
      <c r="X61" s="40" t="s">
        <v>729</v>
      </c>
      <c r="Y61" s="38" t="s">
        <v>729</v>
      </c>
      <c r="Z61" s="39" t="str">
        <f t="shared" si="0"/>
        <v>Pass</v>
      </c>
      <c r="AA61" s="38"/>
    </row>
    <row r="62" spans="1:27" hidden="1" x14ac:dyDescent="0.35">
      <c r="A62" s="38" t="s">
        <v>989</v>
      </c>
      <c r="B62" s="38" t="s">
        <v>747</v>
      </c>
      <c r="C62" s="38" t="s">
        <v>126</v>
      </c>
      <c r="D62" s="38" t="s">
        <v>939</v>
      </c>
      <c r="E62" s="38" t="s">
        <v>729</v>
      </c>
      <c r="F62" s="38" t="s">
        <v>729</v>
      </c>
      <c r="G62" s="38" t="s">
        <v>729</v>
      </c>
      <c r="H62" s="38" t="s">
        <v>729</v>
      </c>
      <c r="I62" s="38" t="s">
        <v>729</v>
      </c>
      <c r="J62" s="38" t="s">
        <v>729</v>
      </c>
      <c r="K62" s="38" t="s">
        <v>729</v>
      </c>
      <c r="L62" s="38" t="s">
        <v>729</v>
      </c>
      <c r="M62" s="38" t="s">
        <v>729</v>
      </c>
      <c r="N62" s="38" t="s">
        <v>729</v>
      </c>
      <c r="O62" s="38" t="s">
        <v>729</v>
      </c>
      <c r="P62" s="38" t="s">
        <v>729</v>
      </c>
      <c r="Q62" s="38" t="s">
        <v>729</v>
      </c>
      <c r="R62" s="38" t="s">
        <v>729</v>
      </c>
      <c r="S62" s="38" t="s">
        <v>729</v>
      </c>
      <c r="T62" s="38" t="s">
        <v>729</v>
      </c>
      <c r="U62" s="38" t="s">
        <v>729</v>
      </c>
      <c r="V62" s="38" t="s">
        <v>729</v>
      </c>
      <c r="W62" s="38" t="s">
        <v>729</v>
      </c>
      <c r="X62" s="40" t="s">
        <v>729</v>
      </c>
      <c r="Y62" s="38" t="s">
        <v>729</v>
      </c>
      <c r="Z62" s="39" t="str">
        <f t="shared" si="0"/>
        <v>Pass</v>
      </c>
      <c r="AA62" s="38"/>
    </row>
    <row r="63" spans="1:27" hidden="1" x14ac:dyDescent="0.35">
      <c r="A63" s="38" t="s">
        <v>990</v>
      </c>
      <c r="B63" s="38" t="s">
        <v>747</v>
      </c>
      <c r="C63" s="38" t="s">
        <v>128</v>
      </c>
      <c r="D63" s="38" t="s">
        <v>939</v>
      </c>
      <c r="E63" s="38" t="s">
        <v>729</v>
      </c>
      <c r="F63" s="38" t="s">
        <v>729</v>
      </c>
      <c r="G63" s="38" t="s">
        <v>729</v>
      </c>
      <c r="H63" s="38" t="s">
        <v>729</v>
      </c>
      <c r="I63" s="38" t="s">
        <v>729</v>
      </c>
      <c r="J63" s="38" t="s">
        <v>729</v>
      </c>
      <c r="K63" s="38" t="s">
        <v>729</v>
      </c>
      <c r="L63" s="38" t="s">
        <v>729</v>
      </c>
      <c r="M63" s="38" t="s">
        <v>729</v>
      </c>
      <c r="N63" s="38" t="s">
        <v>729</v>
      </c>
      <c r="O63" s="38" t="s">
        <v>729</v>
      </c>
      <c r="P63" s="38" t="s">
        <v>729</v>
      </c>
      <c r="Q63" s="38" t="s">
        <v>729</v>
      </c>
      <c r="R63" s="38" t="s">
        <v>729</v>
      </c>
      <c r="S63" s="38" t="s">
        <v>729</v>
      </c>
      <c r="T63" s="38" t="s">
        <v>729</v>
      </c>
      <c r="U63" s="38" t="s">
        <v>729</v>
      </c>
      <c r="V63" s="38" t="s">
        <v>729</v>
      </c>
      <c r="W63" s="38" t="s">
        <v>729</v>
      </c>
      <c r="X63" s="40" t="s">
        <v>729</v>
      </c>
      <c r="Y63" s="38" t="s">
        <v>729</v>
      </c>
      <c r="Z63" s="39" t="str">
        <f t="shared" si="0"/>
        <v>Pass</v>
      </c>
      <c r="AA63" s="38"/>
    </row>
    <row r="64" spans="1:27" hidden="1" x14ac:dyDescent="0.35">
      <c r="A64" s="38" t="s">
        <v>991</v>
      </c>
      <c r="B64" s="38" t="s">
        <v>747</v>
      </c>
      <c r="C64" s="38" t="s">
        <v>130</v>
      </c>
      <c r="D64" s="38" t="s">
        <v>939</v>
      </c>
      <c r="E64" s="38" t="s">
        <v>729</v>
      </c>
      <c r="F64" s="38" t="s">
        <v>729</v>
      </c>
      <c r="G64" s="38" t="s">
        <v>729</v>
      </c>
      <c r="H64" s="38" t="s">
        <v>729</v>
      </c>
      <c r="I64" s="38" t="s">
        <v>729</v>
      </c>
      <c r="J64" s="38" t="s">
        <v>729</v>
      </c>
      <c r="K64" s="38" t="s">
        <v>729</v>
      </c>
      <c r="L64" s="38" t="s">
        <v>729</v>
      </c>
      <c r="M64" s="38" t="s">
        <v>729</v>
      </c>
      <c r="N64" s="38" t="s">
        <v>729</v>
      </c>
      <c r="O64" s="38" t="s">
        <v>729</v>
      </c>
      <c r="P64" s="38" t="s">
        <v>729</v>
      </c>
      <c r="Q64" s="38" t="s">
        <v>729</v>
      </c>
      <c r="R64" s="38" t="s">
        <v>729</v>
      </c>
      <c r="S64" s="38" t="s">
        <v>729</v>
      </c>
      <c r="T64" s="38" t="s">
        <v>729</v>
      </c>
      <c r="U64" s="38" t="s">
        <v>729</v>
      </c>
      <c r="V64" s="38" t="s">
        <v>729</v>
      </c>
      <c r="W64" s="38" t="s">
        <v>729</v>
      </c>
      <c r="X64" s="40" t="s">
        <v>729</v>
      </c>
      <c r="Y64" s="38" t="s">
        <v>729</v>
      </c>
      <c r="Z64" s="39" t="str">
        <f t="shared" si="0"/>
        <v>Pass</v>
      </c>
      <c r="AA64" s="38"/>
    </row>
    <row r="65" spans="1:28" hidden="1" x14ac:dyDescent="0.35">
      <c r="A65" s="38" t="s">
        <v>992</v>
      </c>
      <c r="B65" s="38" t="s">
        <v>747</v>
      </c>
      <c r="C65" s="38" t="s">
        <v>132</v>
      </c>
      <c r="D65" s="38" t="s">
        <v>939</v>
      </c>
      <c r="E65" s="38" t="s">
        <v>729</v>
      </c>
      <c r="F65" s="38" t="s">
        <v>729</v>
      </c>
      <c r="G65" s="38" t="s">
        <v>729</v>
      </c>
      <c r="H65" s="38" t="s">
        <v>729</v>
      </c>
      <c r="I65" s="38" t="s">
        <v>729</v>
      </c>
      <c r="J65" s="38" t="s">
        <v>729</v>
      </c>
      <c r="K65" s="38" t="s">
        <v>729</v>
      </c>
      <c r="L65" s="38" t="s">
        <v>729</v>
      </c>
      <c r="M65" s="38" t="s">
        <v>729</v>
      </c>
      <c r="N65" s="38" t="s">
        <v>729</v>
      </c>
      <c r="O65" s="38" t="s">
        <v>729</v>
      </c>
      <c r="P65" s="38" t="s">
        <v>729</v>
      </c>
      <c r="Q65" s="38" t="s">
        <v>729</v>
      </c>
      <c r="R65" s="38" t="s">
        <v>729</v>
      </c>
      <c r="S65" s="38" t="s">
        <v>729</v>
      </c>
      <c r="T65" s="38" t="s">
        <v>729</v>
      </c>
      <c r="U65" s="38" t="s">
        <v>729</v>
      </c>
      <c r="V65" s="38" t="s">
        <v>729</v>
      </c>
      <c r="W65" s="38" t="s">
        <v>729</v>
      </c>
      <c r="X65" s="40" t="s">
        <v>729</v>
      </c>
      <c r="Y65" s="38" t="s">
        <v>729</v>
      </c>
      <c r="Z65" s="39" t="str">
        <f t="shared" si="0"/>
        <v>Pass</v>
      </c>
      <c r="AA65" s="38"/>
    </row>
    <row r="66" spans="1:28" hidden="1" x14ac:dyDescent="0.35">
      <c r="A66" s="38" t="s">
        <v>993</v>
      </c>
      <c r="B66" s="38" t="s">
        <v>753</v>
      </c>
      <c r="C66" s="38" t="s">
        <v>994</v>
      </c>
      <c r="D66" s="38" t="s">
        <v>939</v>
      </c>
      <c r="E66" s="38" t="s">
        <v>729</v>
      </c>
      <c r="F66" s="38" t="s">
        <v>729</v>
      </c>
      <c r="G66" s="38" t="s">
        <v>729</v>
      </c>
      <c r="H66" s="38" t="s">
        <v>729</v>
      </c>
      <c r="I66" s="38" t="s">
        <v>729</v>
      </c>
      <c r="J66" s="38" t="s">
        <v>729</v>
      </c>
      <c r="K66" s="38" t="s">
        <v>729</v>
      </c>
      <c r="L66" s="38" t="s">
        <v>729</v>
      </c>
      <c r="M66" s="38" t="s">
        <v>729</v>
      </c>
      <c r="N66" s="38" t="s">
        <v>729</v>
      </c>
      <c r="O66" s="38" t="s">
        <v>729</v>
      </c>
      <c r="P66" s="38" t="s">
        <v>729</v>
      </c>
      <c r="Q66" s="38" t="s">
        <v>729</v>
      </c>
      <c r="R66" s="38" t="s">
        <v>729</v>
      </c>
      <c r="S66" s="38" t="s">
        <v>729</v>
      </c>
      <c r="T66" s="38" t="s">
        <v>729</v>
      </c>
      <c r="U66" s="38" t="s">
        <v>729</v>
      </c>
      <c r="V66" s="38" t="s">
        <v>729</v>
      </c>
      <c r="W66" s="38" t="s">
        <v>729</v>
      </c>
      <c r="X66" s="40" t="s">
        <v>729</v>
      </c>
      <c r="Y66" s="38" t="s">
        <v>729</v>
      </c>
      <c r="Z66" s="39" t="str">
        <f t="shared" ref="Z66:Z129" si="1">IF(COUNTIF(F66:Y66, "Fail") &gt; 0, "Fail", "Pass")</f>
        <v>Pass</v>
      </c>
      <c r="AA66" s="38"/>
    </row>
    <row r="67" spans="1:28" hidden="1" x14ac:dyDescent="0.35">
      <c r="A67" s="38" t="s">
        <v>995</v>
      </c>
      <c r="B67" s="38" t="s">
        <v>753</v>
      </c>
      <c r="C67" s="38" t="s">
        <v>996</v>
      </c>
      <c r="D67" s="38" t="s">
        <v>903</v>
      </c>
      <c r="E67" s="38" t="s">
        <v>729</v>
      </c>
      <c r="F67" s="38" t="s">
        <v>729</v>
      </c>
      <c r="G67" s="38" t="s">
        <v>729</v>
      </c>
      <c r="H67" s="38" t="s">
        <v>729</v>
      </c>
      <c r="I67" s="38" t="s">
        <v>729</v>
      </c>
      <c r="J67" s="38" t="s">
        <v>729</v>
      </c>
      <c r="K67" s="38" t="s">
        <v>729</v>
      </c>
      <c r="L67" s="38" t="s">
        <v>729</v>
      </c>
      <c r="M67" s="38" t="s">
        <v>729</v>
      </c>
      <c r="N67" s="38" t="s">
        <v>729</v>
      </c>
      <c r="O67" s="38" t="s">
        <v>729</v>
      </c>
      <c r="P67" s="38" t="s">
        <v>729</v>
      </c>
      <c r="Q67" s="38" t="s">
        <v>729</v>
      </c>
      <c r="R67" s="38" t="s">
        <v>729</v>
      </c>
      <c r="S67" s="38" t="s">
        <v>729</v>
      </c>
      <c r="T67" s="38" t="s">
        <v>729</v>
      </c>
      <c r="U67" s="38" t="s">
        <v>729</v>
      </c>
      <c r="V67" s="38" t="s">
        <v>729</v>
      </c>
      <c r="W67" s="38" t="s">
        <v>729</v>
      </c>
      <c r="X67" s="40" t="s">
        <v>729</v>
      </c>
      <c r="Y67" s="38" t="s">
        <v>729</v>
      </c>
      <c r="Z67" s="39" t="str">
        <f t="shared" si="1"/>
        <v>Pass</v>
      </c>
      <c r="AA67" s="38"/>
    </row>
    <row r="68" spans="1:28" hidden="1" x14ac:dyDescent="0.35">
      <c r="A68" s="38" t="s">
        <v>997</v>
      </c>
      <c r="B68" s="38" t="s">
        <v>753</v>
      </c>
      <c r="C68" s="38" t="s">
        <v>998</v>
      </c>
      <c r="D68" s="38" t="s">
        <v>903</v>
      </c>
      <c r="E68" s="38" t="s">
        <v>729</v>
      </c>
      <c r="F68" s="38" t="s">
        <v>729</v>
      </c>
      <c r="G68" s="38" t="s">
        <v>729</v>
      </c>
      <c r="H68" s="38" t="s">
        <v>729</v>
      </c>
      <c r="I68" s="38" t="s">
        <v>729</v>
      </c>
      <c r="J68" s="38" t="s">
        <v>729</v>
      </c>
      <c r="K68" s="38" t="s">
        <v>729</v>
      </c>
      <c r="L68" s="38" t="s">
        <v>729</v>
      </c>
      <c r="M68" s="38" t="s">
        <v>729</v>
      </c>
      <c r="N68" s="38" t="s">
        <v>729</v>
      </c>
      <c r="O68" s="38" t="s">
        <v>729</v>
      </c>
      <c r="P68" s="38" t="s">
        <v>729</v>
      </c>
      <c r="Q68" s="38" t="s">
        <v>729</v>
      </c>
      <c r="R68" s="38" t="s">
        <v>729</v>
      </c>
      <c r="S68" s="38" t="s">
        <v>729</v>
      </c>
      <c r="T68" s="38" t="s">
        <v>729</v>
      </c>
      <c r="U68" s="38" t="s">
        <v>729</v>
      </c>
      <c r="V68" s="38" t="s">
        <v>729</v>
      </c>
      <c r="W68" s="38" t="s">
        <v>729</v>
      </c>
      <c r="X68" s="40" t="s">
        <v>729</v>
      </c>
      <c r="Y68" s="38" t="s">
        <v>729</v>
      </c>
      <c r="Z68" s="39" t="str">
        <f t="shared" si="1"/>
        <v>Pass</v>
      </c>
      <c r="AA68" s="38"/>
    </row>
    <row r="69" spans="1:28" hidden="1" x14ac:dyDescent="0.35">
      <c r="A69" s="38" t="s">
        <v>999</v>
      </c>
      <c r="B69" s="38" t="s">
        <v>753</v>
      </c>
      <c r="C69" s="38" t="s">
        <v>1000</v>
      </c>
      <c r="D69" s="38" t="s">
        <v>903</v>
      </c>
      <c r="E69" s="38" t="s">
        <v>729</v>
      </c>
      <c r="F69" s="38" t="s">
        <v>729</v>
      </c>
      <c r="G69" s="38" t="s">
        <v>729</v>
      </c>
      <c r="H69" s="38" t="s">
        <v>729</v>
      </c>
      <c r="I69" s="38" t="s">
        <v>729</v>
      </c>
      <c r="J69" s="38" t="s">
        <v>729</v>
      </c>
      <c r="K69" s="38" t="s">
        <v>729</v>
      </c>
      <c r="L69" s="38" t="s">
        <v>729</v>
      </c>
      <c r="M69" s="38" t="s">
        <v>729</v>
      </c>
      <c r="N69" s="38" t="s">
        <v>729</v>
      </c>
      <c r="O69" s="38" t="s">
        <v>729</v>
      </c>
      <c r="P69" s="38" t="s">
        <v>729</v>
      </c>
      <c r="Q69" s="38" t="s">
        <v>729</v>
      </c>
      <c r="R69" s="38" t="s">
        <v>729</v>
      </c>
      <c r="S69" s="38" t="s">
        <v>729</v>
      </c>
      <c r="T69" s="38" t="s">
        <v>729</v>
      </c>
      <c r="U69" s="38" t="s">
        <v>729</v>
      </c>
      <c r="V69" s="38" t="s">
        <v>729</v>
      </c>
      <c r="W69" s="38" t="s">
        <v>729</v>
      </c>
      <c r="X69" s="40" t="s">
        <v>729</v>
      </c>
      <c r="Y69" s="38" t="s">
        <v>729</v>
      </c>
      <c r="Z69" s="39" t="str">
        <f t="shared" si="1"/>
        <v>Pass</v>
      </c>
      <c r="AA69" s="38"/>
    </row>
    <row r="70" spans="1:28" hidden="1" x14ac:dyDescent="0.35">
      <c r="A70" s="38" t="s">
        <v>524</v>
      </c>
      <c r="B70" s="38" t="s">
        <v>747</v>
      </c>
      <c r="C70" s="38" t="s">
        <v>525</v>
      </c>
      <c r="D70" s="38" t="s">
        <v>903</v>
      </c>
      <c r="E70" s="38" t="s">
        <v>729</v>
      </c>
      <c r="F70" s="38" t="s">
        <v>729</v>
      </c>
      <c r="G70" s="38" t="s">
        <v>729</v>
      </c>
      <c r="H70" s="38" t="s">
        <v>729</v>
      </c>
      <c r="I70" s="38" t="s">
        <v>729</v>
      </c>
      <c r="J70" s="38" t="s">
        <v>729</v>
      </c>
      <c r="K70" s="38" t="s">
        <v>729</v>
      </c>
      <c r="L70" s="38" t="s">
        <v>729</v>
      </c>
      <c r="M70" s="38" t="s">
        <v>729</v>
      </c>
      <c r="N70" s="38" t="s">
        <v>729</v>
      </c>
      <c r="O70" s="38" t="s">
        <v>729</v>
      </c>
      <c r="P70" s="38" t="s">
        <v>729</v>
      </c>
      <c r="Q70" s="38" t="s">
        <v>729</v>
      </c>
      <c r="R70" s="38" t="s">
        <v>729</v>
      </c>
      <c r="S70" s="38" t="s">
        <v>729</v>
      </c>
      <c r="T70" s="38" t="s">
        <v>729</v>
      </c>
      <c r="U70" s="38" t="s">
        <v>729</v>
      </c>
      <c r="V70" s="38" t="s">
        <v>729</v>
      </c>
      <c r="W70" s="38" t="s">
        <v>729</v>
      </c>
      <c r="X70" s="40" t="s">
        <v>729</v>
      </c>
      <c r="Y70" s="38" t="s">
        <v>729</v>
      </c>
      <c r="Z70" s="39" t="str">
        <f t="shared" si="1"/>
        <v>Pass</v>
      </c>
      <c r="AA70" s="38"/>
    </row>
    <row r="71" spans="1:28" hidden="1" x14ac:dyDescent="0.35">
      <c r="A71" s="38" t="s">
        <v>1001</v>
      </c>
      <c r="B71" s="38" t="s">
        <v>753</v>
      </c>
      <c r="C71" s="38" t="s">
        <v>1002</v>
      </c>
      <c r="D71" s="38" t="s">
        <v>913</v>
      </c>
      <c r="E71" s="38" t="s">
        <v>729</v>
      </c>
      <c r="F71" s="38" t="s">
        <v>729</v>
      </c>
      <c r="G71" s="38" t="s">
        <v>729</v>
      </c>
      <c r="H71" s="38" t="s">
        <v>729</v>
      </c>
      <c r="I71" s="38" t="s">
        <v>729</v>
      </c>
      <c r="J71" s="38" t="s">
        <v>729</v>
      </c>
      <c r="K71" s="38" t="s">
        <v>729</v>
      </c>
      <c r="L71" s="38" t="s">
        <v>729</v>
      </c>
      <c r="M71" s="38" t="s">
        <v>729</v>
      </c>
      <c r="N71" s="38" t="s">
        <v>729</v>
      </c>
      <c r="O71" s="38" t="s">
        <v>729</v>
      </c>
      <c r="P71" s="38" t="s">
        <v>729</v>
      </c>
      <c r="Q71" s="38" t="s">
        <v>729</v>
      </c>
      <c r="R71" s="38" t="s">
        <v>729</v>
      </c>
      <c r="S71" s="38" t="s">
        <v>729</v>
      </c>
      <c r="T71" s="38" t="s">
        <v>729</v>
      </c>
      <c r="U71" s="38" t="s">
        <v>729</v>
      </c>
      <c r="V71" s="38" t="s">
        <v>729</v>
      </c>
      <c r="W71" s="38" t="s">
        <v>729</v>
      </c>
      <c r="X71" s="40" t="s">
        <v>729</v>
      </c>
      <c r="Y71" s="38" t="s">
        <v>729</v>
      </c>
      <c r="Z71" s="39" t="str">
        <f t="shared" si="1"/>
        <v>Pass</v>
      </c>
      <c r="AA71" s="38"/>
    </row>
    <row r="72" spans="1:28" hidden="1" x14ac:dyDescent="0.35">
      <c r="A72" s="38" t="s">
        <v>527</v>
      </c>
      <c r="B72" s="38" t="s">
        <v>747</v>
      </c>
      <c r="C72" s="38" t="s">
        <v>528</v>
      </c>
      <c r="D72" s="38" t="s">
        <v>913</v>
      </c>
      <c r="E72" s="38" t="s">
        <v>728</v>
      </c>
      <c r="F72" s="38" t="s">
        <v>729</v>
      </c>
      <c r="G72" s="38" t="s">
        <v>729</v>
      </c>
      <c r="H72" s="38" t="s">
        <v>729</v>
      </c>
      <c r="I72" s="38" t="s">
        <v>729</v>
      </c>
      <c r="J72" s="38" t="s">
        <v>729</v>
      </c>
      <c r="K72" s="38" t="s">
        <v>729</v>
      </c>
      <c r="L72" s="38" t="s">
        <v>729</v>
      </c>
      <c r="M72" s="38" t="s">
        <v>729</v>
      </c>
      <c r="N72" s="38" t="s">
        <v>729</v>
      </c>
      <c r="O72" s="38" t="s">
        <v>729</v>
      </c>
      <c r="P72" s="38" t="s">
        <v>729</v>
      </c>
      <c r="Q72" s="38" t="s">
        <v>729</v>
      </c>
      <c r="R72" s="38" t="s">
        <v>729</v>
      </c>
      <c r="S72" s="38" t="s">
        <v>729</v>
      </c>
      <c r="T72" s="38" t="s">
        <v>729</v>
      </c>
      <c r="U72" s="38" t="s">
        <v>729</v>
      </c>
      <c r="V72" s="38" t="s">
        <v>729</v>
      </c>
      <c r="W72" s="38" t="s">
        <v>729</v>
      </c>
      <c r="X72" s="40" t="s">
        <v>729</v>
      </c>
      <c r="Y72" s="38" t="s">
        <v>729</v>
      </c>
      <c r="Z72" s="39" t="str">
        <f t="shared" si="1"/>
        <v>Pass</v>
      </c>
      <c r="AA72" s="38"/>
      <c r="AB72" s="38" t="s">
        <v>2496</v>
      </c>
    </row>
    <row r="73" spans="1:28" hidden="1" x14ac:dyDescent="0.35">
      <c r="A73" s="38" t="s">
        <v>134</v>
      </c>
      <c r="B73" s="38" t="s">
        <v>747</v>
      </c>
      <c r="C73" s="38" t="s">
        <v>135</v>
      </c>
      <c r="D73" s="38" t="s">
        <v>913</v>
      </c>
      <c r="E73" s="38" t="s">
        <v>729</v>
      </c>
      <c r="F73" s="38" t="s">
        <v>729</v>
      </c>
      <c r="G73" s="38" t="s">
        <v>729</v>
      </c>
      <c r="H73" s="38" t="s">
        <v>729</v>
      </c>
      <c r="I73" s="38" t="s">
        <v>729</v>
      </c>
      <c r="J73" s="38" t="s">
        <v>729</v>
      </c>
      <c r="K73" s="38" t="s">
        <v>729</v>
      </c>
      <c r="L73" s="38" t="s">
        <v>729</v>
      </c>
      <c r="M73" s="38" t="s">
        <v>729</v>
      </c>
      <c r="N73" s="38" t="s">
        <v>729</v>
      </c>
      <c r="O73" s="38" t="s">
        <v>729</v>
      </c>
      <c r="P73" s="38" t="s">
        <v>729</v>
      </c>
      <c r="Q73" s="38" t="s">
        <v>729</v>
      </c>
      <c r="R73" s="38" t="s">
        <v>729</v>
      </c>
      <c r="S73" s="38" t="s">
        <v>729</v>
      </c>
      <c r="T73" s="38" t="s">
        <v>729</v>
      </c>
      <c r="U73" s="38" t="s">
        <v>729</v>
      </c>
      <c r="V73" s="38" t="s">
        <v>729</v>
      </c>
      <c r="W73" s="38" t="s">
        <v>729</v>
      </c>
      <c r="X73" s="40" t="s">
        <v>729</v>
      </c>
      <c r="Y73" s="38" t="s">
        <v>729</v>
      </c>
      <c r="Z73" s="39" t="str">
        <f t="shared" si="1"/>
        <v>Pass</v>
      </c>
      <c r="AA73" s="38"/>
    </row>
    <row r="74" spans="1:28" hidden="1" x14ac:dyDescent="0.35">
      <c r="A74" s="38" t="s">
        <v>1003</v>
      </c>
      <c r="B74" s="38" t="s">
        <v>753</v>
      </c>
      <c r="C74" s="38" t="s">
        <v>1004</v>
      </c>
      <c r="D74" s="38" t="s">
        <v>913</v>
      </c>
      <c r="E74" s="38" t="s">
        <v>729</v>
      </c>
      <c r="F74" s="38" t="s">
        <v>729</v>
      </c>
      <c r="G74" s="38" t="s">
        <v>729</v>
      </c>
      <c r="H74" s="38" t="s">
        <v>729</v>
      </c>
      <c r="I74" s="38" t="s">
        <v>729</v>
      </c>
      <c r="J74" s="38" t="s">
        <v>729</v>
      </c>
      <c r="K74" s="38" t="s">
        <v>729</v>
      </c>
      <c r="L74" s="38" t="s">
        <v>729</v>
      </c>
      <c r="M74" s="38" t="s">
        <v>729</v>
      </c>
      <c r="N74" s="38" t="s">
        <v>729</v>
      </c>
      <c r="O74" s="38" t="s">
        <v>729</v>
      </c>
      <c r="P74" s="38" t="s">
        <v>729</v>
      </c>
      <c r="Q74" s="38" t="s">
        <v>729</v>
      </c>
      <c r="R74" s="38" t="s">
        <v>729</v>
      </c>
      <c r="S74" s="38" t="s">
        <v>729</v>
      </c>
      <c r="T74" s="38" t="s">
        <v>729</v>
      </c>
      <c r="U74" s="38" t="s">
        <v>729</v>
      </c>
      <c r="V74" s="38" t="s">
        <v>729</v>
      </c>
      <c r="W74" s="38" t="s">
        <v>729</v>
      </c>
      <c r="X74" s="40" t="s">
        <v>729</v>
      </c>
      <c r="Y74" s="38" t="s">
        <v>729</v>
      </c>
      <c r="Z74" s="39" t="str">
        <f t="shared" si="1"/>
        <v>Pass</v>
      </c>
      <c r="AA74" s="38"/>
    </row>
    <row r="75" spans="1:28" hidden="1" x14ac:dyDescent="0.35">
      <c r="A75" s="38" t="s">
        <v>1005</v>
      </c>
      <c r="B75" s="38" t="s">
        <v>753</v>
      </c>
      <c r="C75" s="38" t="s">
        <v>1006</v>
      </c>
      <c r="D75" s="38" t="s">
        <v>923</v>
      </c>
      <c r="E75" s="38" t="s">
        <v>729</v>
      </c>
      <c r="F75" s="38" t="s">
        <v>729</v>
      </c>
      <c r="G75" s="38" t="s">
        <v>729</v>
      </c>
      <c r="H75" s="38" t="s">
        <v>729</v>
      </c>
      <c r="I75" s="38" t="s">
        <v>729</v>
      </c>
      <c r="J75" s="38" t="s">
        <v>729</v>
      </c>
      <c r="K75" s="38" t="s">
        <v>729</v>
      </c>
      <c r="L75" s="38" t="s">
        <v>729</v>
      </c>
      <c r="M75" s="38" t="s">
        <v>729</v>
      </c>
      <c r="N75" s="38" t="s">
        <v>729</v>
      </c>
      <c r="O75" s="38" t="s">
        <v>729</v>
      </c>
      <c r="P75" s="38" t="s">
        <v>729</v>
      </c>
      <c r="Q75" s="38" t="s">
        <v>729</v>
      </c>
      <c r="R75" s="38" t="s">
        <v>729</v>
      </c>
      <c r="S75" s="38" t="s">
        <v>729</v>
      </c>
      <c r="T75" s="38" t="s">
        <v>729</v>
      </c>
      <c r="U75" s="38" t="s">
        <v>729</v>
      </c>
      <c r="V75" s="38" t="s">
        <v>729</v>
      </c>
      <c r="W75" s="38" t="s">
        <v>729</v>
      </c>
      <c r="X75" s="40" t="s">
        <v>729</v>
      </c>
      <c r="Y75" s="38" t="s">
        <v>729</v>
      </c>
      <c r="Z75" s="39" t="str">
        <f t="shared" si="1"/>
        <v>Pass</v>
      </c>
      <c r="AA75" s="38"/>
    </row>
    <row r="76" spans="1:28" hidden="1" x14ac:dyDescent="0.35">
      <c r="A76" s="38" t="s">
        <v>1007</v>
      </c>
      <c r="B76" s="38" t="s">
        <v>753</v>
      </c>
      <c r="C76" s="38" t="s">
        <v>1008</v>
      </c>
      <c r="D76" s="38" t="s">
        <v>923</v>
      </c>
      <c r="E76" s="38" t="s">
        <v>729</v>
      </c>
      <c r="F76" s="38" t="s">
        <v>729</v>
      </c>
      <c r="G76" s="38" t="s">
        <v>729</v>
      </c>
      <c r="H76" s="38" t="s">
        <v>729</v>
      </c>
      <c r="I76" s="38" t="s">
        <v>729</v>
      </c>
      <c r="J76" s="38" t="s">
        <v>729</v>
      </c>
      <c r="K76" s="38" t="s">
        <v>729</v>
      </c>
      <c r="L76" s="38" t="s">
        <v>729</v>
      </c>
      <c r="M76" s="38" t="s">
        <v>729</v>
      </c>
      <c r="N76" s="38" t="s">
        <v>729</v>
      </c>
      <c r="O76" s="38" t="s">
        <v>729</v>
      </c>
      <c r="P76" s="38" t="s">
        <v>729</v>
      </c>
      <c r="Q76" s="38" t="s">
        <v>729</v>
      </c>
      <c r="R76" s="38" t="s">
        <v>729</v>
      </c>
      <c r="S76" s="38" t="s">
        <v>729</v>
      </c>
      <c r="T76" s="38" t="s">
        <v>729</v>
      </c>
      <c r="U76" s="38" t="s">
        <v>729</v>
      </c>
      <c r="V76" s="38" t="s">
        <v>729</v>
      </c>
      <c r="W76" s="38" t="s">
        <v>729</v>
      </c>
      <c r="X76" s="40" t="s">
        <v>729</v>
      </c>
      <c r="Y76" s="38" t="s">
        <v>729</v>
      </c>
      <c r="Z76" s="39" t="str">
        <f t="shared" si="1"/>
        <v>Pass</v>
      </c>
      <c r="AA76" s="38"/>
    </row>
    <row r="77" spans="1:28" hidden="1" x14ac:dyDescent="0.35">
      <c r="A77" s="38" t="s">
        <v>1009</v>
      </c>
      <c r="B77" s="38" t="s">
        <v>753</v>
      </c>
      <c r="C77" s="38" t="s">
        <v>1010</v>
      </c>
      <c r="D77" s="38" t="s">
        <v>923</v>
      </c>
      <c r="E77" s="38" t="s">
        <v>729</v>
      </c>
      <c r="F77" s="38" t="s">
        <v>729</v>
      </c>
      <c r="G77" s="38" t="s">
        <v>729</v>
      </c>
      <c r="H77" s="38" t="s">
        <v>729</v>
      </c>
      <c r="I77" s="38" t="s">
        <v>729</v>
      </c>
      <c r="J77" s="38" t="s">
        <v>729</v>
      </c>
      <c r="K77" s="38" t="s">
        <v>729</v>
      </c>
      <c r="L77" s="38" t="s">
        <v>729</v>
      </c>
      <c r="M77" s="38" t="s">
        <v>729</v>
      </c>
      <c r="N77" s="38" t="s">
        <v>729</v>
      </c>
      <c r="O77" s="38" t="s">
        <v>729</v>
      </c>
      <c r="P77" s="38" t="s">
        <v>729</v>
      </c>
      <c r="Q77" s="38" t="s">
        <v>729</v>
      </c>
      <c r="R77" s="38" t="s">
        <v>729</v>
      </c>
      <c r="S77" s="38" t="s">
        <v>729</v>
      </c>
      <c r="T77" s="38" t="s">
        <v>729</v>
      </c>
      <c r="U77" s="38" t="s">
        <v>729</v>
      </c>
      <c r="V77" s="38" t="s">
        <v>729</v>
      </c>
      <c r="W77" s="38" t="s">
        <v>729</v>
      </c>
      <c r="X77" s="40" t="s">
        <v>729</v>
      </c>
      <c r="Y77" s="38" t="s">
        <v>729</v>
      </c>
      <c r="Z77" s="39" t="str">
        <f t="shared" si="1"/>
        <v>Pass</v>
      </c>
      <c r="AA77" s="38"/>
    </row>
    <row r="78" spans="1:28" hidden="1" x14ac:dyDescent="0.35">
      <c r="A78" s="38" t="s">
        <v>140</v>
      </c>
      <c r="B78" s="38" t="s">
        <v>747</v>
      </c>
      <c r="C78" s="38" t="s">
        <v>141</v>
      </c>
      <c r="D78" s="38" t="s">
        <v>936</v>
      </c>
      <c r="E78" s="38" t="s">
        <v>729</v>
      </c>
      <c r="F78" s="38" t="s">
        <v>729</v>
      </c>
      <c r="G78" s="38" t="s">
        <v>729</v>
      </c>
      <c r="H78" s="38" t="s">
        <v>729</v>
      </c>
      <c r="I78" s="38" t="s">
        <v>729</v>
      </c>
      <c r="J78" s="38" t="s">
        <v>729</v>
      </c>
      <c r="K78" s="38" t="s">
        <v>729</v>
      </c>
      <c r="L78" s="38" t="s">
        <v>729</v>
      </c>
      <c r="M78" s="38" t="s">
        <v>729</v>
      </c>
      <c r="N78" s="38" t="s">
        <v>729</v>
      </c>
      <c r="O78" s="38" t="s">
        <v>729</v>
      </c>
      <c r="P78" s="38" t="s">
        <v>729</v>
      </c>
      <c r="Q78" s="38" t="s">
        <v>729</v>
      </c>
      <c r="R78" s="38" t="s">
        <v>729</v>
      </c>
      <c r="S78" s="38" t="s">
        <v>729</v>
      </c>
      <c r="T78" s="38" t="s">
        <v>729</v>
      </c>
      <c r="U78" s="38" t="s">
        <v>729</v>
      </c>
      <c r="V78" s="38" t="s">
        <v>729</v>
      </c>
      <c r="W78" s="38" t="s">
        <v>729</v>
      </c>
      <c r="X78" s="40" t="s">
        <v>729</v>
      </c>
      <c r="Y78" s="38" t="s">
        <v>729</v>
      </c>
      <c r="Z78" s="39" t="str">
        <f t="shared" si="1"/>
        <v>Pass</v>
      </c>
      <c r="AA78" s="38"/>
    </row>
    <row r="79" spans="1:28" hidden="1" x14ac:dyDescent="0.35">
      <c r="A79" s="38" t="s">
        <v>1011</v>
      </c>
      <c r="B79" s="38" t="s">
        <v>747</v>
      </c>
      <c r="C79" s="38" t="s">
        <v>143</v>
      </c>
      <c r="D79" s="38" t="s">
        <v>939</v>
      </c>
      <c r="E79" s="38" t="s">
        <v>729</v>
      </c>
      <c r="F79" s="38" t="s">
        <v>729</v>
      </c>
      <c r="G79" s="38" t="s">
        <v>729</v>
      </c>
      <c r="H79" s="38" t="s">
        <v>729</v>
      </c>
      <c r="I79" s="38" t="s">
        <v>729</v>
      </c>
      <c r="J79" s="38" t="s">
        <v>729</v>
      </c>
      <c r="K79" s="38" t="s">
        <v>729</v>
      </c>
      <c r="L79" s="38" t="s">
        <v>729</v>
      </c>
      <c r="M79" s="38" t="s">
        <v>729</v>
      </c>
      <c r="N79" s="38" t="s">
        <v>729</v>
      </c>
      <c r="O79" s="38" t="s">
        <v>729</v>
      </c>
      <c r="P79" s="38" t="s">
        <v>729</v>
      </c>
      <c r="Q79" s="38" t="s">
        <v>729</v>
      </c>
      <c r="R79" s="38" t="s">
        <v>729</v>
      </c>
      <c r="S79" s="38" t="s">
        <v>729</v>
      </c>
      <c r="T79" s="38" t="s">
        <v>729</v>
      </c>
      <c r="U79" s="38" t="s">
        <v>729</v>
      </c>
      <c r="V79" s="38" t="s">
        <v>729</v>
      </c>
      <c r="W79" s="38" t="s">
        <v>729</v>
      </c>
      <c r="X79" s="40" t="s">
        <v>729</v>
      </c>
      <c r="Y79" s="38" t="s">
        <v>729</v>
      </c>
      <c r="Z79" s="39" t="str">
        <f t="shared" si="1"/>
        <v>Pass</v>
      </c>
      <c r="AA79" s="38"/>
    </row>
    <row r="80" spans="1:28" hidden="1" x14ac:dyDescent="0.35">
      <c r="A80" s="38" t="s">
        <v>1012</v>
      </c>
      <c r="B80" s="38" t="s">
        <v>753</v>
      </c>
      <c r="C80" s="38" t="s">
        <v>1013</v>
      </c>
      <c r="D80" s="38" t="s">
        <v>916</v>
      </c>
      <c r="E80" s="38" t="s">
        <v>729</v>
      </c>
      <c r="F80" s="38" t="s">
        <v>729</v>
      </c>
      <c r="G80" s="38" t="s">
        <v>729</v>
      </c>
      <c r="H80" s="38" t="s">
        <v>729</v>
      </c>
      <c r="I80" s="38" t="s">
        <v>729</v>
      </c>
      <c r="J80" s="38" t="s">
        <v>729</v>
      </c>
      <c r="K80" s="38" t="s">
        <v>729</v>
      </c>
      <c r="L80" s="38" t="s">
        <v>729</v>
      </c>
      <c r="M80" s="38" t="s">
        <v>729</v>
      </c>
      <c r="N80" s="38" t="s">
        <v>729</v>
      </c>
      <c r="O80" s="38" t="s">
        <v>729</v>
      </c>
      <c r="P80" s="38" t="s">
        <v>729</v>
      </c>
      <c r="Q80" s="38" t="s">
        <v>729</v>
      </c>
      <c r="R80" s="38" t="s">
        <v>729</v>
      </c>
      <c r="S80" s="38" t="s">
        <v>729</v>
      </c>
      <c r="T80" s="38" t="s">
        <v>729</v>
      </c>
      <c r="U80" s="38" t="s">
        <v>729</v>
      </c>
      <c r="V80" s="38" t="s">
        <v>729</v>
      </c>
      <c r="W80" s="38" t="s">
        <v>729</v>
      </c>
      <c r="X80" s="40" t="s">
        <v>729</v>
      </c>
      <c r="Y80" s="38" t="s">
        <v>729</v>
      </c>
      <c r="Z80" s="39" t="str">
        <f t="shared" si="1"/>
        <v>Pass</v>
      </c>
      <c r="AA80" s="38"/>
    </row>
    <row r="81" spans="1:27" hidden="1" x14ac:dyDescent="0.35">
      <c r="A81" s="38" t="s">
        <v>1014</v>
      </c>
      <c r="B81" s="38" t="s">
        <v>753</v>
      </c>
      <c r="C81" s="38" t="s">
        <v>1015</v>
      </c>
      <c r="D81" s="38" t="s">
        <v>913</v>
      </c>
      <c r="E81" s="38" t="s">
        <v>729</v>
      </c>
      <c r="F81" s="38" t="s">
        <v>729</v>
      </c>
      <c r="G81" s="38" t="s">
        <v>729</v>
      </c>
      <c r="H81" s="38" t="s">
        <v>729</v>
      </c>
      <c r="I81" s="38" t="s">
        <v>729</v>
      </c>
      <c r="J81" s="38" t="s">
        <v>729</v>
      </c>
      <c r="K81" s="38" t="s">
        <v>729</v>
      </c>
      <c r="L81" s="38" t="s">
        <v>729</v>
      </c>
      <c r="M81" s="38" t="s">
        <v>729</v>
      </c>
      <c r="N81" s="38" t="s">
        <v>729</v>
      </c>
      <c r="O81" s="38" t="s">
        <v>729</v>
      </c>
      <c r="P81" s="38" t="s">
        <v>729</v>
      </c>
      <c r="Q81" s="38" t="s">
        <v>729</v>
      </c>
      <c r="R81" s="38" t="s">
        <v>729</v>
      </c>
      <c r="S81" s="38" t="s">
        <v>729</v>
      </c>
      <c r="T81" s="38" t="s">
        <v>729</v>
      </c>
      <c r="U81" s="38" t="s">
        <v>729</v>
      </c>
      <c r="V81" s="38" t="s">
        <v>729</v>
      </c>
      <c r="W81" s="38" t="s">
        <v>729</v>
      </c>
      <c r="X81" s="40" t="s">
        <v>729</v>
      </c>
      <c r="Y81" s="38" t="s">
        <v>729</v>
      </c>
      <c r="Z81" s="39" t="str">
        <f t="shared" si="1"/>
        <v>Pass</v>
      </c>
      <c r="AA81" s="38"/>
    </row>
    <row r="82" spans="1:27" hidden="1" x14ac:dyDescent="0.35">
      <c r="A82" s="38" t="s">
        <v>1016</v>
      </c>
      <c r="B82" s="38" t="s">
        <v>753</v>
      </c>
      <c r="C82" s="38" t="s">
        <v>1017</v>
      </c>
      <c r="D82" s="38" t="s">
        <v>913</v>
      </c>
      <c r="E82" s="38" t="s">
        <v>729</v>
      </c>
      <c r="F82" s="38" t="s">
        <v>729</v>
      </c>
      <c r="G82" s="38" t="s">
        <v>729</v>
      </c>
      <c r="H82" s="38" t="s">
        <v>729</v>
      </c>
      <c r="I82" s="38" t="s">
        <v>729</v>
      </c>
      <c r="J82" s="38" t="s">
        <v>729</v>
      </c>
      <c r="K82" s="38" t="s">
        <v>729</v>
      </c>
      <c r="L82" s="38" t="s">
        <v>729</v>
      </c>
      <c r="M82" s="38" t="s">
        <v>729</v>
      </c>
      <c r="N82" s="38" t="s">
        <v>729</v>
      </c>
      <c r="O82" s="38" t="s">
        <v>729</v>
      </c>
      <c r="P82" s="38" t="s">
        <v>729</v>
      </c>
      <c r="Q82" s="38" t="s">
        <v>729</v>
      </c>
      <c r="R82" s="38" t="s">
        <v>729</v>
      </c>
      <c r="S82" s="38" t="s">
        <v>729</v>
      </c>
      <c r="T82" s="38" t="s">
        <v>729</v>
      </c>
      <c r="U82" s="38" t="s">
        <v>729</v>
      </c>
      <c r="V82" s="38" t="s">
        <v>729</v>
      </c>
      <c r="W82" s="38" t="s">
        <v>729</v>
      </c>
      <c r="X82" s="40" t="s">
        <v>729</v>
      </c>
      <c r="Y82" s="38" t="s">
        <v>729</v>
      </c>
      <c r="Z82" s="39" t="str">
        <f t="shared" si="1"/>
        <v>Pass</v>
      </c>
      <c r="AA82" s="38"/>
    </row>
    <row r="83" spans="1:27" hidden="1" x14ac:dyDescent="0.35">
      <c r="A83" s="38" t="s">
        <v>1018</v>
      </c>
      <c r="B83" s="38" t="s">
        <v>753</v>
      </c>
      <c r="C83" s="38" t="s">
        <v>1019</v>
      </c>
      <c r="D83" s="38" t="s">
        <v>913</v>
      </c>
      <c r="E83" s="38" t="s">
        <v>729</v>
      </c>
      <c r="F83" s="38" t="s">
        <v>729</v>
      </c>
      <c r="G83" s="38" t="s">
        <v>729</v>
      </c>
      <c r="H83" s="38" t="s">
        <v>729</v>
      </c>
      <c r="I83" s="38" t="s">
        <v>729</v>
      </c>
      <c r="J83" s="38" t="s">
        <v>729</v>
      </c>
      <c r="K83" s="38" t="s">
        <v>729</v>
      </c>
      <c r="L83" s="38" t="s">
        <v>729</v>
      </c>
      <c r="M83" s="38" t="s">
        <v>729</v>
      </c>
      <c r="N83" s="38" t="s">
        <v>729</v>
      </c>
      <c r="O83" s="38" t="s">
        <v>729</v>
      </c>
      <c r="P83" s="38" t="s">
        <v>729</v>
      </c>
      <c r="Q83" s="38" t="s">
        <v>729</v>
      </c>
      <c r="R83" s="38" t="s">
        <v>729</v>
      </c>
      <c r="S83" s="38" t="s">
        <v>729</v>
      </c>
      <c r="T83" s="38" t="s">
        <v>729</v>
      </c>
      <c r="U83" s="38" t="s">
        <v>729</v>
      </c>
      <c r="V83" s="38" t="s">
        <v>729</v>
      </c>
      <c r="W83" s="38" t="s">
        <v>729</v>
      </c>
      <c r="X83" s="40" t="s">
        <v>729</v>
      </c>
      <c r="Y83" s="38" t="s">
        <v>729</v>
      </c>
      <c r="Z83" s="39" t="str">
        <f t="shared" si="1"/>
        <v>Pass</v>
      </c>
      <c r="AA83" s="38"/>
    </row>
    <row r="84" spans="1:27" hidden="1" x14ac:dyDescent="0.35">
      <c r="A84" s="38" t="s">
        <v>1020</v>
      </c>
      <c r="B84" s="38" t="s">
        <v>753</v>
      </c>
      <c r="C84" s="38" t="s">
        <v>1021</v>
      </c>
      <c r="D84" s="38" t="s">
        <v>923</v>
      </c>
      <c r="E84" s="38" t="s">
        <v>729</v>
      </c>
      <c r="F84" s="38" t="s">
        <v>729</v>
      </c>
      <c r="G84" s="38" t="s">
        <v>729</v>
      </c>
      <c r="H84" s="38" t="s">
        <v>729</v>
      </c>
      <c r="I84" s="38" t="s">
        <v>729</v>
      </c>
      <c r="J84" s="38" t="s">
        <v>729</v>
      </c>
      <c r="K84" s="38" t="s">
        <v>729</v>
      </c>
      <c r="L84" s="38" t="s">
        <v>729</v>
      </c>
      <c r="M84" s="38" t="s">
        <v>729</v>
      </c>
      <c r="N84" s="38" t="s">
        <v>729</v>
      </c>
      <c r="O84" s="38" t="s">
        <v>729</v>
      </c>
      <c r="P84" s="38" t="s">
        <v>729</v>
      </c>
      <c r="Q84" s="38" t="s">
        <v>729</v>
      </c>
      <c r="R84" s="38" t="s">
        <v>729</v>
      </c>
      <c r="S84" s="38" t="s">
        <v>729</v>
      </c>
      <c r="T84" s="38" t="s">
        <v>729</v>
      </c>
      <c r="U84" s="38" t="s">
        <v>729</v>
      </c>
      <c r="V84" s="38" t="s">
        <v>729</v>
      </c>
      <c r="W84" s="38" t="s">
        <v>729</v>
      </c>
      <c r="X84" s="40" t="s">
        <v>729</v>
      </c>
      <c r="Y84" s="38" t="s">
        <v>729</v>
      </c>
      <c r="Z84" s="39" t="str">
        <f t="shared" si="1"/>
        <v>Pass</v>
      </c>
      <c r="AA84" s="38"/>
    </row>
    <row r="85" spans="1:27" x14ac:dyDescent="0.35">
      <c r="A85" s="38" t="s">
        <v>1985</v>
      </c>
      <c r="B85" s="38" t="s">
        <v>753</v>
      </c>
      <c r="C85" s="38" t="s">
        <v>1985</v>
      </c>
      <c r="D85" s="38" t="s">
        <v>1337</v>
      </c>
      <c r="E85" s="38" t="s">
        <v>729</v>
      </c>
      <c r="F85" s="38" t="s">
        <v>729</v>
      </c>
      <c r="G85" s="38" t="s">
        <v>729</v>
      </c>
      <c r="H85" s="38" t="s">
        <v>729</v>
      </c>
      <c r="I85" s="38" t="s">
        <v>729</v>
      </c>
      <c r="J85" s="38" t="s">
        <v>729</v>
      </c>
      <c r="K85" s="38" t="s">
        <v>729</v>
      </c>
      <c r="L85" s="38" t="s">
        <v>729</v>
      </c>
      <c r="M85" s="38" t="s">
        <v>729</v>
      </c>
      <c r="N85" s="38" t="s">
        <v>729</v>
      </c>
      <c r="O85" s="38" t="s">
        <v>729</v>
      </c>
      <c r="P85" s="38" t="s">
        <v>729</v>
      </c>
      <c r="Q85" s="38" t="s">
        <v>729</v>
      </c>
      <c r="R85" s="38" t="s">
        <v>729</v>
      </c>
      <c r="S85" s="38" t="s">
        <v>729</v>
      </c>
      <c r="T85" s="38" t="s">
        <v>729</v>
      </c>
      <c r="U85" s="41" t="s">
        <v>728</v>
      </c>
      <c r="V85" s="38" t="s">
        <v>729</v>
      </c>
      <c r="W85" s="38" t="s">
        <v>729</v>
      </c>
      <c r="X85" s="40" t="s">
        <v>729</v>
      </c>
      <c r="Y85" s="38" t="s">
        <v>729</v>
      </c>
      <c r="Z85" s="39" t="str">
        <f t="shared" si="1"/>
        <v>Fail</v>
      </c>
      <c r="AA85" s="42" t="s">
        <v>2495</v>
      </c>
    </row>
    <row r="86" spans="1:27" hidden="1" x14ac:dyDescent="0.35">
      <c r="A86" s="38" t="s">
        <v>146</v>
      </c>
      <c r="B86" s="38" t="s">
        <v>747</v>
      </c>
      <c r="C86" s="38" t="s">
        <v>147</v>
      </c>
      <c r="D86" s="38" t="s">
        <v>936</v>
      </c>
      <c r="E86" s="38" t="s">
        <v>729</v>
      </c>
      <c r="F86" s="38" t="s">
        <v>729</v>
      </c>
      <c r="G86" s="38" t="s">
        <v>729</v>
      </c>
      <c r="H86" s="38" t="s">
        <v>729</v>
      </c>
      <c r="I86" s="38" t="s">
        <v>729</v>
      </c>
      <c r="J86" s="38" t="s">
        <v>729</v>
      </c>
      <c r="K86" s="38" t="s">
        <v>729</v>
      </c>
      <c r="L86" s="38" t="s">
        <v>729</v>
      </c>
      <c r="M86" s="38" t="s">
        <v>729</v>
      </c>
      <c r="N86" s="38" t="s">
        <v>729</v>
      </c>
      <c r="O86" s="38" t="s">
        <v>729</v>
      </c>
      <c r="P86" s="38" t="s">
        <v>729</v>
      </c>
      <c r="Q86" s="38" t="s">
        <v>729</v>
      </c>
      <c r="R86" s="38" t="s">
        <v>729</v>
      </c>
      <c r="S86" s="38" t="s">
        <v>729</v>
      </c>
      <c r="T86" s="38" t="s">
        <v>729</v>
      </c>
      <c r="U86" s="38" t="s">
        <v>729</v>
      </c>
      <c r="V86" s="38" t="s">
        <v>729</v>
      </c>
      <c r="W86" s="38" t="s">
        <v>729</v>
      </c>
      <c r="X86" s="40" t="s">
        <v>729</v>
      </c>
      <c r="Y86" s="38" t="s">
        <v>729</v>
      </c>
      <c r="Z86" s="39" t="str">
        <f t="shared" si="1"/>
        <v>Pass</v>
      </c>
      <c r="AA86" s="38"/>
    </row>
    <row r="87" spans="1:27" hidden="1" x14ac:dyDescent="0.35">
      <c r="A87" s="38" t="s">
        <v>149</v>
      </c>
      <c r="B87" s="38" t="s">
        <v>747</v>
      </c>
      <c r="C87" s="38" t="s">
        <v>150</v>
      </c>
      <c r="D87" s="38" t="s">
        <v>936</v>
      </c>
      <c r="E87" s="38" t="s">
        <v>729</v>
      </c>
      <c r="F87" s="38" t="s">
        <v>729</v>
      </c>
      <c r="G87" s="38" t="s">
        <v>729</v>
      </c>
      <c r="H87" s="38" t="s">
        <v>729</v>
      </c>
      <c r="I87" s="38" t="s">
        <v>729</v>
      </c>
      <c r="J87" s="38" t="s">
        <v>729</v>
      </c>
      <c r="K87" s="38" t="s">
        <v>729</v>
      </c>
      <c r="L87" s="38" t="s">
        <v>729</v>
      </c>
      <c r="M87" s="38" t="s">
        <v>729</v>
      </c>
      <c r="N87" s="38" t="s">
        <v>729</v>
      </c>
      <c r="O87" s="38" t="s">
        <v>729</v>
      </c>
      <c r="P87" s="38" t="s">
        <v>729</v>
      </c>
      <c r="Q87" s="38" t="s">
        <v>729</v>
      </c>
      <c r="R87" s="38" t="s">
        <v>729</v>
      </c>
      <c r="S87" s="38" t="s">
        <v>729</v>
      </c>
      <c r="T87" s="38" t="s">
        <v>729</v>
      </c>
      <c r="U87" s="38" t="s">
        <v>729</v>
      </c>
      <c r="V87" s="38" t="s">
        <v>729</v>
      </c>
      <c r="W87" s="38" t="s">
        <v>729</v>
      </c>
      <c r="X87" s="40" t="s">
        <v>729</v>
      </c>
      <c r="Y87" s="38" t="s">
        <v>729</v>
      </c>
      <c r="Z87" s="39" t="str">
        <f t="shared" si="1"/>
        <v>Pass</v>
      </c>
      <c r="AA87" s="38"/>
    </row>
    <row r="88" spans="1:27" hidden="1" x14ac:dyDescent="0.35">
      <c r="A88" s="38" t="s">
        <v>1024</v>
      </c>
      <c r="B88" s="38" t="s">
        <v>753</v>
      </c>
      <c r="C88" s="38" t="s">
        <v>1025</v>
      </c>
      <c r="D88" s="38" t="s">
        <v>916</v>
      </c>
      <c r="E88" s="38" t="s">
        <v>729</v>
      </c>
      <c r="F88" s="38" t="s">
        <v>729</v>
      </c>
      <c r="G88" s="38" t="s">
        <v>729</v>
      </c>
      <c r="H88" s="38" t="s">
        <v>729</v>
      </c>
      <c r="I88" s="38" t="s">
        <v>729</v>
      </c>
      <c r="J88" s="38" t="s">
        <v>729</v>
      </c>
      <c r="K88" s="38" t="s">
        <v>729</v>
      </c>
      <c r="L88" s="38" t="s">
        <v>729</v>
      </c>
      <c r="M88" s="38" t="s">
        <v>729</v>
      </c>
      <c r="N88" s="38" t="s">
        <v>729</v>
      </c>
      <c r="O88" s="38" t="s">
        <v>729</v>
      </c>
      <c r="P88" s="38" t="s">
        <v>729</v>
      </c>
      <c r="Q88" s="38" t="s">
        <v>729</v>
      </c>
      <c r="R88" s="38" t="s">
        <v>729</v>
      </c>
      <c r="S88" s="38" t="s">
        <v>729</v>
      </c>
      <c r="T88" s="38" t="s">
        <v>729</v>
      </c>
      <c r="U88" s="38" t="s">
        <v>729</v>
      </c>
      <c r="V88" s="38" t="s">
        <v>729</v>
      </c>
      <c r="W88" s="38" t="s">
        <v>729</v>
      </c>
      <c r="X88" s="40" t="s">
        <v>729</v>
      </c>
      <c r="Y88" s="38" t="s">
        <v>729</v>
      </c>
      <c r="Z88" s="39" t="str">
        <f t="shared" si="1"/>
        <v>Pass</v>
      </c>
      <c r="AA88" s="38"/>
    </row>
    <row r="89" spans="1:27" hidden="1" x14ac:dyDescent="0.35">
      <c r="A89" s="38" t="s">
        <v>1026</v>
      </c>
      <c r="B89" s="38" t="s">
        <v>753</v>
      </c>
      <c r="C89" s="38" t="s">
        <v>1025</v>
      </c>
      <c r="D89" s="38" t="s">
        <v>916</v>
      </c>
      <c r="E89" s="38" t="s">
        <v>729</v>
      </c>
      <c r="F89" s="38" t="s">
        <v>729</v>
      </c>
      <c r="G89" s="38" t="s">
        <v>729</v>
      </c>
      <c r="H89" s="38" t="s">
        <v>729</v>
      </c>
      <c r="I89" s="38" t="s">
        <v>729</v>
      </c>
      <c r="J89" s="38" t="s">
        <v>729</v>
      </c>
      <c r="K89" s="38" t="s">
        <v>729</v>
      </c>
      <c r="L89" s="38" t="s">
        <v>729</v>
      </c>
      <c r="M89" s="38" t="s">
        <v>729</v>
      </c>
      <c r="N89" s="38" t="s">
        <v>729</v>
      </c>
      <c r="O89" s="38" t="s">
        <v>729</v>
      </c>
      <c r="P89" s="38" t="s">
        <v>729</v>
      </c>
      <c r="Q89" s="38" t="s">
        <v>729</v>
      </c>
      <c r="R89" s="38" t="s">
        <v>729</v>
      </c>
      <c r="S89" s="38" t="s">
        <v>729</v>
      </c>
      <c r="T89" s="38" t="s">
        <v>729</v>
      </c>
      <c r="U89" s="38" t="s">
        <v>729</v>
      </c>
      <c r="V89" s="38" t="s">
        <v>729</v>
      </c>
      <c r="W89" s="38" t="s">
        <v>729</v>
      </c>
      <c r="X89" s="40" t="s">
        <v>729</v>
      </c>
      <c r="Y89" s="38" t="s">
        <v>729</v>
      </c>
      <c r="Z89" s="39" t="str">
        <f t="shared" si="1"/>
        <v>Pass</v>
      </c>
      <c r="AA89" s="38"/>
    </row>
    <row r="90" spans="1:27" hidden="1" x14ac:dyDescent="0.35">
      <c r="A90" s="38" t="s">
        <v>1027</v>
      </c>
      <c r="B90" s="38" t="s">
        <v>753</v>
      </c>
      <c r="C90" s="38" t="s">
        <v>1028</v>
      </c>
      <c r="D90" s="38" t="s">
        <v>916</v>
      </c>
      <c r="E90" s="38" t="s">
        <v>729</v>
      </c>
      <c r="F90" s="38" t="s">
        <v>729</v>
      </c>
      <c r="G90" s="38" t="s">
        <v>729</v>
      </c>
      <c r="H90" s="38" t="s">
        <v>729</v>
      </c>
      <c r="I90" s="38" t="s">
        <v>729</v>
      </c>
      <c r="J90" s="38" t="s">
        <v>729</v>
      </c>
      <c r="K90" s="38" t="s">
        <v>729</v>
      </c>
      <c r="L90" s="38" t="s">
        <v>729</v>
      </c>
      <c r="M90" s="38" t="s">
        <v>729</v>
      </c>
      <c r="N90" s="38" t="s">
        <v>729</v>
      </c>
      <c r="O90" s="38" t="s">
        <v>729</v>
      </c>
      <c r="P90" s="38" t="s">
        <v>729</v>
      </c>
      <c r="Q90" s="38" t="s">
        <v>729</v>
      </c>
      <c r="R90" s="38" t="s">
        <v>729</v>
      </c>
      <c r="S90" s="38" t="s">
        <v>729</v>
      </c>
      <c r="T90" s="38" t="s">
        <v>729</v>
      </c>
      <c r="U90" s="38" t="s">
        <v>729</v>
      </c>
      <c r="V90" s="38" t="s">
        <v>729</v>
      </c>
      <c r="W90" s="38" t="s">
        <v>729</v>
      </c>
      <c r="X90" s="40" t="s">
        <v>729</v>
      </c>
      <c r="Y90" s="38" t="s">
        <v>729</v>
      </c>
      <c r="Z90" s="39" t="str">
        <f t="shared" si="1"/>
        <v>Pass</v>
      </c>
      <c r="AA90" s="38"/>
    </row>
    <row r="91" spans="1:27" hidden="1" x14ac:dyDescent="0.35">
      <c r="A91" s="38" t="s">
        <v>1029</v>
      </c>
      <c r="B91" s="38" t="s">
        <v>753</v>
      </c>
      <c r="C91" s="38" t="s">
        <v>1030</v>
      </c>
      <c r="D91" s="38" t="s">
        <v>916</v>
      </c>
      <c r="E91" s="38" t="s">
        <v>729</v>
      </c>
      <c r="F91" s="38" t="s">
        <v>729</v>
      </c>
      <c r="G91" s="38" t="s">
        <v>729</v>
      </c>
      <c r="H91" s="38" t="s">
        <v>729</v>
      </c>
      <c r="I91" s="38" t="s">
        <v>729</v>
      </c>
      <c r="J91" s="38" t="s">
        <v>729</v>
      </c>
      <c r="K91" s="38" t="s">
        <v>729</v>
      </c>
      <c r="L91" s="38" t="s">
        <v>729</v>
      </c>
      <c r="M91" s="38" t="s">
        <v>729</v>
      </c>
      <c r="N91" s="38" t="s">
        <v>729</v>
      </c>
      <c r="O91" s="38" t="s">
        <v>729</v>
      </c>
      <c r="P91" s="38" t="s">
        <v>729</v>
      </c>
      <c r="Q91" s="38" t="s">
        <v>729</v>
      </c>
      <c r="R91" s="38" t="s">
        <v>729</v>
      </c>
      <c r="S91" s="38" t="s">
        <v>729</v>
      </c>
      <c r="T91" s="38" t="s">
        <v>729</v>
      </c>
      <c r="U91" s="38" t="s">
        <v>729</v>
      </c>
      <c r="V91" s="38" t="s">
        <v>729</v>
      </c>
      <c r="W91" s="38" t="s">
        <v>729</v>
      </c>
      <c r="X91" s="40" t="s">
        <v>729</v>
      </c>
      <c r="Y91" s="38" t="s">
        <v>729</v>
      </c>
      <c r="Z91" s="39" t="str">
        <f t="shared" si="1"/>
        <v>Pass</v>
      </c>
      <c r="AA91" s="38"/>
    </row>
    <row r="92" spans="1:27" hidden="1" x14ac:dyDescent="0.35">
      <c r="A92" s="38" t="s">
        <v>1031</v>
      </c>
      <c r="B92" s="38" t="s">
        <v>753</v>
      </c>
      <c r="C92" s="38" t="s">
        <v>1032</v>
      </c>
      <c r="D92" s="38" t="s">
        <v>916</v>
      </c>
      <c r="E92" s="38" t="s">
        <v>729</v>
      </c>
      <c r="F92" s="38" t="s">
        <v>729</v>
      </c>
      <c r="G92" s="38" t="s">
        <v>729</v>
      </c>
      <c r="H92" s="38" t="s">
        <v>729</v>
      </c>
      <c r="I92" s="38" t="s">
        <v>729</v>
      </c>
      <c r="J92" s="38" t="s">
        <v>729</v>
      </c>
      <c r="K92" s="38" t="s">
        <v>729</v>
      </c>
      <c r="L92" s="38" t="s">
        <v>729</v>
      </c>
      <c r="M92" s="38" t="s">
        <v>729</v>
      </c>
      <c r="N92" s="38" t="s">
        <v>729</v>
      </c>
      <c r="O92" s="38" t="s">
        <v>729</v>
      </c>
      <c r="P92" s="38" t="s">
        <v>729</v>
      </c>
      <c r="Q92" s="38" t="s">
        <v>729</v>
      </c>
      <c r="R92" s="38" t="s">
        <v>729</v>
      </c>
      <c r="S92" s="38" t="s">
        <v>729</v>
      </c>
      <c r="T92" s="38" t="s">
        <v>729</v>
      </c>
      <c r="U92" s="38" t="s">
        <v>729</v>
      </c>
      <c r="V92" s="38" t="s">
        <v>729</v>
      </c>
      <c r="W92" s="38" t="s">
        <v>729</v>
      </c>
      <c r="X92" s="40" t="s">
        <v>729</v>
      </c>
      <c r="Y92" s="38" t="s">
        <v>729</v>
      </c>
      <c r="Z92" s="39" t="str">
        <f t="shared" si="1"/>
        <v>Pass</v>
      </c>
      <c r="AA92" s="38"/>
    </row>
    <row r="93" spans="1:27" hidden="1" x14ac:dyDescent="0.35">
      <c r="A93" s="38" t="s">
        <v>1033</v>
      </c>
      <c r="B93" s="38" t="s">
        <v>753</v>
      </c>
      <c r="C93" s="38" t="s">
        <v>1034</v>
      </c>
      <c r="D93" s="38" t="s">
        <v>916</v>
      </c>
      <c r="E93" s="38" t="s">
        <v>729</v>
      </c>
      <c r="F93" s="38" t="s">
        <v>729</v>
      </c>
      <c r="G93" s="38" t="s">
        <v>729</v>
      </c>
      <c r="H93" s="38" t="s">
        <v>729</v>
      </c>
      <c r="I93" s="38" t="s">
        <v>729</v>
      </c>
      <c r="J93" s="38" t="s">
        <v>729</v>
      </c>
      <c r="K93" s="38" t="s">
        <v>729</v>
      </c>
      <c r="L93" s="38" t="s">
        <v>729</v>
      </c>
      <c r="M93" s="38" t="s">
        <v>729</v>
      </c>
      <c r="N93" s="38" t="s">
        <v>729</v>
      </c>
      <c r="O93" s="38" t="s">
        <v>729</v>
      </c>
      <c r="P93" s="38" t="s">
        <v>729</v>
      </c>
      <c r="Q93" s="38" t="s">
        <v>729</v>
      </c>
      <c r="R93" s="38" t="s">
        <v>729</v>
      </c>
      <c r="S93" s="38" t="s">
        <v>729</v>
      </c>
      <c r="T93" s="38" t="s">
        <v>729</v>
      </c>
      <c r="U93" s="38" t="s">
        <v>729</v>
      </c>
      <c r="V93" s="38" t="s">
        <v>729</v>
      </c>
      <c r="W93" s="38" t="s">
        <v>729</v>
      </c>
      <c r="X93" s="40" t="s">
        <v>729</v>
      </c>
      <c r="Y93" s="38" t="s">
        <v>729</v>
      </c>
      <c r="Z93" s="39" t="str">
        <f t="shared" si="1"/>
        <v>Pass</v>
      </c>
      <c r="AA93" s="38"/>
    </row>
    <row r="94" spans="1:27" hidden="1" x14ac:dyDescent="0.35">
      <c r="A94" s="38" t="s">
        <v>1035</v>
      </c>
      <c r="B94" s="38" t="s">
        <v>753</v>
      </c>
      <c r="C94" s="38" t="s">
        <v>1036</v>
      </c>
      <c r="D94" s="38" t="s">
        <v>916</v>
      </c>
      <c r="E94" s="38" t="s">
        <v>729</v>
      </c>
      <c r="F94" s="38" t="s">
        <v>729</v>
      </c>
      <c r="G94" s="38" t="s">
        <v>729</v>
      </c>
      <c r="H94" s="38" t="s">
        <v>729</v>
      </c>
      <c r="I94" s="38" t="s">
        <v>729</v>
      </c>
      <c r="J94" s="38" t="s">
        <v>729</v>
      </c>
      <c r="K94" s="38" t="s">
        <v>729</v>
      </c>
      <c r="L94" s="38" t="s">
        <v>729</v>
      </c>
      <c r="M94" s="38" t="s">
        <v>729</v>
      </c>
      <c r="N94" s="38" t="s">
        <v>729</v>
      </c>
      <c r="O94" s="38" t="s">
        <v>729</v>
      </c>
      <c r="P94" s="38" t="s">
        <v>729</v>
      </c>
      <c r="Q94" s="38" t="s">
        <v>729</v>
      </c>
      <c r="R94" s="38" t="s">
        <v>729</v>
      </c>
      <c r="S94" s="38" t="s">
        <v>729</v>
      </c>
      <c r="T94" s="38" t="s">
        <v>729</v>
      </c>
      <c r="U94" s="38" t="s">
        <v>729</v>
      </c>
      <c r="V94" s="38" t="s">
        <v>729</v>
      </c>
      <c r="W94" s="38" t="s">
        <v>729</v>
      </c>
      <c r="X94" s="40" t="s">
        <v>729</v>
      </c>
      <c r="Y94" s="38" t="s">
        <v>729</v>
      </c>
      <c r="Z94" s="39" t="str">
        <f t="shared" si="1"/>
        <v>Pass</v>
      </c>
      <c r="AA94" s="38"/>
    </row>
    <row r="95" spans="1:27" hidden="1" x14ac:dyDescent="0.35">
      <c r="A95" s="38" t="s">
        <v>1037</v>
      </c>
      <c r="B95" s="38" t="s">
        <v>753</v>
      </c>
      <c r="C95" s="38" t="s">
        <v>1038</v>
      </c>
      <c r="D95" s="38" t="s">
        <v>916</v>
      </c>
      <c r="E95" s="38" t="s">
        <v>729</v>
      </c>
      <c r="F95" s="38" t="s">
        <v>729</v>
      </c>
      <c r="G95" s="38" t="s">
        <v>729</v>
      </c>
      <c r="H95" s="38" t="s">
        <v>729</v>
      </c>
      <c r="I95" s="38" t="s">
        <v>729</v>
      </c>
      <c r="J95" s="38" t="s">
        <v>729</v>
      </c>
      <c r="K95" s="38" t="s">
        <v>729</v>
      </c>
      <c r="L95" s="38" t="s">
        <v>729</v>
      </c>
      <c r="M95" s="38" t="s">
        <v>729</v>
      </c>
      <c r="N95" s="38" t="s">
        <v>729</v>
      </c>
      <c r="O95" s="38" t="s">
        <v>729</v>
      </c>
      <c r="P95" s="38" t="s">
        <v>729</v>
      </c>
      <c r="Q95" s="38" t="s">
        <v>729</v>
      </c>
      <c r="R95" s="38" t="s">
        <v>729</v>
      </c>
      <c r="S95" s="38" t="s">
        <v>729</v>
      </c>
      <c r="T95" s="38" t="s">
        <v>729</v>
      </c>
      <c r="U95" s="38" t="s">
        <v>729</v>
      </c>
      <c r="V95" s="38" t="s">
        <v>729</v>
      </c>
      <c r="W95" s="38" t="s">
        <v>729</v>
      </c>
      <c r="X95" s="40" t="s">
        <v>729</v>
      </c>
      <c r="Y95" s="38" t="s">
        <v>729</v>
      </c>
      <c r="Z95" s="39" t="str">
        <f t="shared" si="1"/>
        <v>Pass</v>
      </c>
      <c r="AA95" s="38"/>
    </row>
    <row r="96" spans="1:27" hidden="1" x14ac:dyDescent="0.35">
      <c r="A96" s="38" t="s">
        <v>531</v>
      </c>
      <c r="B96" s="38" t="s">
        <v>747</v>
      </c>
      <c r="C96" s="38" t="s">
        <v>532</v>
      </c>
      <c r="D96" s="38" t="s">
        <v>923</v>
      </c>
      <c r="E96" s="38" t="s">
        <v>729</v>
      </c>
      <c r="F96" s="38" t="s">
        <v>729</v>
      </c>
      <c r="G96" s="38" t="s">
        <v>729</v>
      </c>
      <c r="H96" s="38" t="s">
        <v>729</v>
      </c>
      <c r="I96" s="38" t="s">
        <v>729</v>
      </c>
      <c r="J96" s="38" t="s">
        <v>729</v>
      </c>
      <c r="K96" s="38" t="s">
        <v>729</v>
      </c>
      <c r="L96" s="38" t="s">
        <v>729</v>
      </c>
      <c r="M96" s="38" t="s">
        <v>729</v>
      </c>
      <c r="N96" s="38" t="s">
        <v>729</v>
      </c>
      <c r="O96" s="38" t="s">
        <v>729</v>
      </c>
      <c r="P96" s="38" t="s">
        <v>729</v>
      </c>
      <c r="Q96" s="38" t="s">
        <v>729</v>
      </c>
      <c r="R96" s="38" t="s">
        <v>729</v>
      </c>
      <c r="S96" s="38" t="s">
        <v>729</v>
      </c>
      <c r="T96" s="38" t="s">
        <v>729</v>
      </c>
      <c r="U96" s="38" t="s">
        <v>729</v>
      </c>
      <c r="V96" s="38" t="s">
        <v>729</v>
      </c>
      <c r="W96" s="38" t="s">
        <v>729</v>
      </c>
      <c r="X96" s="40" t="s">
        <v>729</v>
      </c>
      <c r="Y96" s="38" t="s">
        <v>729</v>
      </c>
      <c r="Z96" s="39" t="str">
        <f t="shared" si="1"/>
        <v>Pass</v>
      </c>
      <c r="AA96" s="38"/>
    </row>
    <row r="97" spans="1:27" hidden="1" x14ac:dyDescent="0.35">
      <c r="A97" s="38" t="s">
        <v>1039</v>
      </c>
      <c r="B97" s="38" t="s">
        <v>753</v>
      </c>
      <c r="C97" s="38" t="s">
        <v>1040</v>
      </c>
      <c r="D97" s="38" t="s">
        <v>923</v>
      </c>
      <c r="E97" s="38" t="s">
        <v>729</v>
      </c>
      <c r="F97" s="38" t="s">
        <v>729</v>
      </c>
      <c r="G97" s="38" t="s">
        <v>729</v>
      </c>
      <c r="H97" s="38" t="s">
        <v>729</v>
      </c>
      <c r="I97" s="38" t="s">
        <v>729</v>
      </c>
      <c r="J97" s="38" t="s">
        <v>729</v>
      </c>
      <c r="K97" s="38" t="s">
        <v>729</v>
      </c>
      <c r="L97" s="38" t="s">
        <v>729</v>
      </c>
      <c r="M97" s="38" t="s">
        <v>729</v>
      </c>
      <c r="N97" s="38" t="s">
        <v>729</v>
      </c>
      <c r="O97" s="38" t="s">
        <v>729</v>
      </c>
      <c r="P97" s="38" t="s">
        <v>729</v>
      </c>
      <c r="Q97" s="38" t="s">
        <v>729</v>
      </c>
      <c r="R97" s="38" t="s">
        <v>729</v>
      </c>
      <c r="S97" s="38" t="s">
        <v>729</v>
      </c>
      <c r="T97" s="38" t="s">
        <v>729</v>
      </c>
      <c r="U97" s="38" t="s">
        <v>729</v>
      </c>
      <c r="V97" s="38" t="s">
        <v>729</v>
      </c>
      <c r="W97" s="38" t="s">
        <v>729</v>
      </c>
      <c r="X97" s="40" t="s">
        <v>729</v>
      </c>
      <c r="Y97" s="38" t="s">
        <v>729</v>
      </c>
      <c r="Z97" s="39" t="str">
        <f t="shared" si="1"/>
        <v>Pass</v>
      </c>
      <c r="AA97" s="38"/>
    </row>
    <row r="98" spans="1:27" hidden="1" x14ac:dyDescent="0.35">
      <c r="A98" s="38" t="s">
        <v>1041</v>
      </c>
      <c r="B98" s="38" t="s">
        <v>747</v>
      </c>
      <c r="C98" s="38" t="s">
        <v>535</v>
      </c>
      <c r="D98" s="38" t="s">
        <v>939</v>
      </c>
      <c r="E98" s="38" t="s">
        <v>729</v>
      </c>
      <c r="F98" s="38" t="s">
        <v>729</v>
      </c>
      <c r="G98" s="38" t="s">
        <v>729</v>
      </c>
      <c r="H98" s="38" t="s">
        <v>729</v>
      </c>
      <c r="I98" s="38" t="s">
        <v>729</v>
      </c>
      <c r="J98" s="38" t="s">
        <v>729</v>
      </c>
      <c r="K98" s="38" t="s">
        <v>729</v>
      </c>
      <c r="L98" s="38" t="s">
        <v>729</v>
      </c>
      <c r="M98" s="38" t="s">
        <v>729</v>
      </c>
      <c r="N98" s="38" t="s">
        <v>729</v>
      </c>
      <c r="O98" s="38" t="s">
        <v>729</v>
      </c>
      <c r="P98" s="38" t="s">
        <v>729</v>
      </c>
      <c r="Q98" s="38" t="s">
        <v>729</v>
      </c>
      <c r="R98" s="38" t="s">
        <v>729</v>
      </c>
      <c r="S98" s="38" t="s">
        <v>729</v>
      </c>
      <c r="T98" s="38" t="s">
        <v>729</v>
      </c>
      <c r="U98" s="38" t="s">
        <v>729</v>
      </c>
      <c r="V98" s="38" t="s">
        <v>729</v>
      </c>
      <c r="W98" s="38" t="s">
        <v>729</v>
      </c>
      <c r="X98" s="40" t="s">
        <v>729</v>
      </c>
      <c r="Y98" s="38" t="s">
        <v>729</v>
      </c>
      <c r="Z98" s="39" t="str">
        <f t="shared" si="1"/>
        <v>Pass</v>
      </c>
      <c r="AA98" s="38"/>
    </row>
    <row r="99" spans="1:27" hidden="1" x14ac:dyDescent="0.35">
      <c r="A99" s="38" t="s">
        <v>1042</v>
      </c>
      <c r="B99" s="38" t="s">
        <v>747</v>
      </c>
      <c r="C99" s="38" t="s">
        <v>537</v>
      </c>
      <c r="D99" s="38" t="s">
        <v>939</v>
      </c>
      <c r="E99" s="38" t="s">
        <v>729</v>
      </c>
      <c r="F99" s="38" t="s">
        <v>729</v>
      </c>
      <c r="G99" s="38" t="s">
        <v>729</v>
      </c>
      <c r="H99" s="38" t="s">
        <v>729</v>
      </c>
      <c r="I99" s="38" t="s">
        <v>729</v>
      </c>
      <c r="J99" s="38" t="s">
        <v>729</v>
      </c>
      <c r="K99" s="38" t="s">
        <v>729</v>
      </c>
      <c r="L99" s="38" t="s">
        <v>729</v>
      </c>
      <c r="M99" s="38" t="s">
        <v>729</v>
      </c>
      <c r="N99" s="38" t="s">
        <v>729</v>
      </c>
      <c r="O99" s="38" t="s">
        <v>729</v>
      </c>
      <c r="P99" s="38" t="s">
        <v>729</v>
      </c>
      <c r="Q99" s="38" t="s">
        <v>729</v>
      </c>
      <c r="R99" s="38" t="s">
        <v>729</v>
      </c>
      <c r="S99" s="38" t="s">
        <v>729</v>
      </c>
      <c r="T99" s="38" t="s">
        <v>729</v>
      </c>
      <c r="U99" s="38" t="s">
        <v>729</v>
      </c>
      <c r="V99" s="38" t="s">
        <v>729</v>
      </c>
      <c r="W99" s="38" t="s">
        <v>729</v>
      </c>
      <c r="X99" s="40" t="s">
        <v>729</v>
      </c>
      <c r="Y99" s="38" t="s">
        <v>729</v>
      </c>
      <c r="Z99" s="39" t="str">
        <f t="shared" si="1"/>
        <v>Pass</v>
      </c>
      <c r="AA99" s="38"/>
    </row>
    <row r="100" spans="1:27" hidden="1" x14ac:dyDescent="0.35">
      <c r="A100" s="38" t="s">
        <v>1043</v>
      </c>
      <c r="B100" s="38" t="s">
        <v>753</v>
      </c>
      <c r="C100" s="38" t="s">
        <v>1044</v>
      </c>
      <c r="D100" s="38" t="s">
        <v>916</v>
      </c>
      <c r="E100" s="38" t="s">
        <v>729</v>
      </c>
      <c r="F100" s="38" t="s">
        <v>729</v>
      </c>
      <c r="G100" s="38" t="s">
        <v>729</v>
      </c>
      <c r="H100" s="38" t="s">
        <v>729</v>
      </c>
      <c r="I100" s="38" t="s">
        <v>729</v>
      </c>
      <c r="J100" s="38" t="s">
        <v>729</v>
      </c>
      <c r="K100" s="38" t="s">
        <v>729</v>
      </c>
      <c r="L100" s="38" t="s">
        <v>729</v>
      </c>
      <c r="M100" s="38" t="s">
        <v>729</v>
      </c>
      <c r="N100" s="38" t="s">
        <v>729</v>
      </c>
      <c r="O100" s="38" t="s">
        <v>729</v>
      </c>
      <c r="P100" s="38" t="s">
        <v>729</v>
      </c>
      <c r="Q100" s="38" t="s">
        <v>729</v>
      </c>
      <c r="R100" s="38" t="s">
        <v>729</v>
      </c>
      <c r="S100" s="38" t="s">
        <v>729</v>
      </c>
      <c r="T100" s="38" t="s">
        <v>729</v>
      </c>
      <c r="U100" s="38" t="s">
        <v>729</v>
      </c>
      <c r="V100" s="38" t="s">
        <v>729</v>
      </c>
      <c r="W100" s="38" t="s">
        <v>729</v>
      </c>
      <c r="X100" s="40" t="s">
        <v>729</v>
      </c>
      <c r="Y100" s="38" t="s">
        <v>729</v>
      </c>
      <c r="Z100" s="39" t="str">
        <f t="shared" si="1"/>
        <v>Pass</v>
      </c>
      <c r="AA100" s="38"/>
    </row>
    <row r="101" spans="1:27" hidden="1" x14ac:dyDescent="0.35">
      <c r="A101" s="38" t="s">
        <v>1045</v>
      </c>
      <c r="B101" s="38" t="s">
        <v>753</v>
      </c>
      <c r="C101" s="38" t="s">
        <v>1046</v>
      </c>
      <c r="D101" s="38" t="s">
        <v>916</v>
      </c>
      <c r="E101" s="38" t="s">
        <v>729</v>
      </c>
      <c r="F101" s="38" t="s">
        <v>729</v>
      </c>
      <c r="G101" s="38" t="s">
        <v>729</v>
      </c>
      <c r="H101" s="38" t="s">
        <v>729</v>
      </c>
      <c r="I101" s="38" t="s">
        <v>729</v>
      </c>
      <c r="J101" s="38" t="s">
        <v>729</v>
      </c>
      <c r="K101" s="38" t="s">
        <v>729</v>
      </c>
      <c r="L101" s="38" t="s">
        <v>729</v>
      </c>
      <c r="M101" s="38" t="s">
        <v>729</v>
      </c>
      <c r="N101" s="38" t="s">
        <v>729</v>
      </c>
      <c r="O101" s="38" t="s">
        <v>729</v>
      </c>
      <c r="P101" s="38" t="s">
        <v>729</v>
      </c>
      <c r="Q101" s="38" t="s">
        <v>729</v>
      </c>
      <c r="R101" s="38" t="s">
        <v>729</v>
      </c>
      <c r="S101" s="38" t="s">
        <v>729</v>
      </c>
      <c r="T101" s="38" t="s">
        <v>729</v>
      </c>
      <c r="U101" s="38" t="s">
        <v>729</v>
      </c>
      <c r="V101" s="38" t="s">
        <v>729</v>
      </c>
      <c r="W101" s="38" t="s">
        <v>729</v>
      </c>
      <c r="X101" s="40" t="s">
        <v>729</v>
      </c>
      <c r="Y101" s="38" t="s">
        <v>729</v>
      </c>
      <c r="Z101" s="39" t="str">
        <f t="shared" si="1"/>
        <v>Pass</v>
      </c>
      <c r="AA101" s="38"/>
    </row>
    <row r="102" spans="1:27" hidden="1" x14ac:dyDescent="0.35">
      <c r="A102" s="38" t="s">
        <v>1047</v>
      </c>
      <c r="B102" s="38" t="s">
        <v>753</v>
      </c>
      <c r="C102" s="38" t="s">
        <v>692</v>
      </c>
      <c r="D102" s="38" t="s">
        <v>939</v>
      </c>
      <c r="E102" s="38" t="s">
        <v>729</v>
      </c>
      <c r="F102" s="38" t="s">
        <v>729</v>
      </c>
      <c r="G102" s="38" t="s">
        <v>729</v>
      </c>
      <c r="H102" s="38" t="s">
        <v>729</v>
      </c>
      <c r="I102" s="38" t="s">
        <v>729</v>
      </c>
      <c r="J102" s="38" t="s">
        <v>729</v>
      </c>
      <c r="K102" s="38" t="s">
        <v>729</v>
      </c>
      <c r="L102" s="38" t="s">
        <v>729</v>
      </c>
      <c r="M102" s="38" t="s">
        <v>729</v>
      </c>
      <c r="N102" s="38" t="s">
        <v>729</v>
      </c>
      <c r="O102" s="38" t="s">
        <v>729</v>
      </c>
      <c r="P102" s="38" t="s">
        <v>729</v>
      </c>
      <c r="Q102" s="38" t="s">
        <v>729</v>
      </c>
      <c r="R102" s="38" t="s">
        <v>729</v>
      </c>
      <c r="S102" s="38" t="s">
        <v>729</v>
      </c>
      <c r="T102" s="38" t="s">
        <v>729</v>
      </c>
      <c r="U102" s="38" t="s">
        <v>729</v>
      </c>
      <c r="V102" s="38" t="s">
        <v>729</v>
      </c>
      <c r="W102" s="38" t="s">
        <v>729</v>
      </c>
      <c r="X102" s="40" t="s">
        <v>729</v>
      </c>
      <c r="Y102" s="38" t="s">
        <v>729</v>
      </c>
      <c r="Z102" s="39" t="str">
        <f t="shared" si="1"/>
        <v>Pass</v>
      </c>
      <c r="AA102" s="38"/>
    </row>
    <row r="103" spans="1:27" hidden="1" x14ac:dyDescent="0.35">
      <c r="A103" s="38" t="s">
        <v>1048</v>
      </c>
      <c r="B103" s="38" t="s">
        <v>753</v>
      </c>
      <c r="C103" s="38" t="s">
        <v>1049</v>
      </c>
      <c r="D103" s="38" t="s">
        <v>939</v>
      </c>
      <c r="E103" s="38" t="s">
        <v>729</v>
      </c>
      <c r="F103" s="38" t="s">
        <v>729</v>
      </c>
      <c r="G103" s="38" t="s">
        <v>729</v>
      </c>
      <c r="H103" s="38" t="s">
        <v>729</v>
      </c>
      <c r="I103" s="38" t="s">
        <v>729</v>
      </c>
      <c r="J103" s="38" t="s">
        <v>729</v>
      </c>
      <c r="K103" s="38" t="s">
        <v>729</v>
      </c>
      <c r="L103" s="38" t="s">
        <v>729</v>
      </c>
      <c r="M103" s="38" t="s">
        <v>729</v>
      </c>
      <c r="N103" s="38" t="s">
        <v>729</v>
      </c>
      <c r="O103" s="38" t="s">
        <v>729</v>
      </c>
      <c r="P103" s="38" t="s">
        <v>729</v>
      </c>
      <c r="Q103" s="38" t="s">
        <v>729</v>
      </c>
      <c r="R103" s="38" t="s">
        <v>729</v>
      </c>
      <c r="S103" s="38" t="s">
        <v>729</v>
      </c>
      <c r="T103" s="38" t="s">
        <v>729</v>
      </c>
      <c r="U103" s="38" t="s">
        <v>729</v>
      </c>
      <c r="V103" s="38" t="s">
        <v>729</v>
      </c>
      <c r="W103" s="38" t="s">
        <v>729</v>
      </c>
      <c r="X103" s="40" t="s">
        <v>729</v>
      </c>
      <c r="Y103" s="38" t="s">
        <v>729</v>
      </c>
      <c r="Z103" s="39" t="str">
        <f t="shared" si="1"/>
        <v>Pass</v>
      </c>
      <c r="AA103" s="38"/>
    </row>
    <row r="104" spans="1:27" hidden="1" x14ac:dyDescent="0.35">
      <c r="A104" s="38" t="s">
        <v>1050</v>
      </c>
      <c r="B104" s="38" t="s">
        <v>747</v>
      </c>
      <c r="C104" s="38" t="s">
        <v>538</v>
      </c>
      <c r="D104" s="38" t="s">
        <v>939</v>
      </c>
      <c r="E104" s="38" t="s">
        <v>729</v>
      </c>
      <c r="F104" s="38" t="s">
        <v>729</v>
      </c>
      <c r="G104" s="38" t="s">
        <v>729</v>
      </c>
      <c r="H104" s="38" t="s">
        <v>729</v>
      </c>
      <c r="I104" s="38" t="s">
        <v>729</v>
      </c>
      <c r="J104" s="38" t="s">
        <v>729</v>
      </c>
      <c r="K104" s="38" t="s">
        <v>729</v>
      </c>
      <c r="L104" s="38" t="s">
        <v>729</v>
      </c>
      <c r="M104" s="38" t="s">
        <v>729</v>
      </c>
      <c r="N104" s="38" t="s">
        <v>729</v>
      </c>
      <c r="O104" s="38" t="s">
        <v>729</v>
      </c>
      <c r="P104" s="38" t="s">
        <v>729</v>
      </c>
      <c r="Q104" s="38" t="s">
        <v>729</v>
      </c>
      <c r="R104" s="38" t="s">
        <v>729</v>
      </c>
      <c r="S104" s="38" t="s">
        <v>729</v>
      </c>
      <c r="T104" s="38" t="s">
        <v>729</v>
      </c>
      <c r="U104" s="38" t="s">
        <v>729</v>
      </c>
      <c r="V104" s="38" t="s">
        <v>729</v>
      </c>
      <c r="W104" s="38" t="s">
        <v>729</v>
      </c>
      <c r="X104" s="40" t="s">
        <v>729</v>
      </c>
      <c r="Y104" s="38" t="s">
        <v>729</v>
      </c>
      <c r="Z104" s="39" t="str">
        <f t="shared" si="1"/>
        <v>Pass</v>
      </c>
      <c r="AA104" s="38"/>
    </row>
    <row r="105" spans="1:27" hidden="1" x14ac:dyDescent="0.35">
      <c r="A105" s="38" t="s">
        <v>1051</v>
      </c>
      <c r="B105" s="38" t="s">
        <v>747</v>
      </c>
      <c r="C105" s="38" t="s">
        <v>540</v>
      </c>
      <c r="D105" s="38" t="s">
        <v>939</v>
      </c>
      <c r="E105" s="38" t="s">
        <v>729</v>
      </c>
      <c r="F105" s="38" t="s">
        <v>729</v>
      </c>
      <c r="G105" s="38" t="s">
        <v>729</v>
      </c>
      <c r="H105" s="38" t="s">
        <v>729</v>
      </c>
      <c r="I105" s="38" t="s">
        <v>729</v>
      </c>
      <c r="J105" s="38" t="s">
        <v>729</v>
      </c>
      <c r="K105" s="38" t="s">
        <v>729</v>
      </c>
      <c r="L105" s="38" t="s">
        <v>729</v>
      </c>
      <c r="M105" s="38" t="s">
        <v>729</v>
      </c>
      <c r="N105" s="38" t="s">
        <v>729</v>
      </c>
      <c r="O105" s="38" t="s">
        <v>729</v>
      </c>
      <c r="P105" s="38" t="s">
        <v>729</v>
      </c>
      <c r="Q105" s="38" t="s">
        <v>729</v>
      </c>
      <c r="R105" s="38" t="s">
        <v>729</v>
      </c>
      <c r="S105" s="38" t="s">
        <v>729</v>
      </c>
      <c r="T105" s="38" t="s">
        <v>729</v>
      </c>
      <c r="U105" s="38" t="s">
        <v>729</v>
      </c>
      <c r="V105" s="38" t="s">
        <v>729</v>
      </c>
      <c r="W105" s="38" t="s">
        <v>729</v>
      </c>
      <c r="X105" s="40" t="s">
        <v>729</v>
      </c>
      <c r="Y105" s="38" t="s">
        <v>729</v>
      </c>
      <c r="Z105" s="39" t="str">
        <f t="shared" si="1"/>
        <v>Pass</v>
      </c>
      <c r="AA105" s="38"/>
    </row>
    <row r="106" spans="1:27" hidden="1" x14ac:dyDescent="0.35">
      <c r="A106" s="38" t="s">
        <v>541</v>
      </c>
      <c r="B106" s="38" t="s">
        <v>747</v>
      </c>
      <c r="C106" s="38" t="s">
        <v>542</v>
      </c>
      <c r="D106" s="38" t="s">
        <v>923</v>
      </c>
      <c r="E106" s="38" t="s">
        <v>729</v>
      </c>
      <c r="F106" s="38" t="s">
        <v>729</v>
      </c>
      <c r="G106" s="38" t="s">
        <v>729</v>
      </c>
      <c r="H106" s="38" t="s">
        <v>729</v>
      </c>
      <c r="I106" s="38" t="s">
        <v>729</v>
      </c>
      <c r="J106" s="38" t="s">
        <v>729</v>
      </c>
      <c r="K106" s="38" t="s">
        <v>729</v>
      </c>
      <c r="L106" s="38" t="s">
        <v>729</v>
      </c>
      <c r="M106" s="38" t="s">
        <v>729</v>
      </c>
      <c r="N106" s="38" t="s">
        <v>729</v>
      </c>
      <c r="O106" s="38" t="s">
        <v>729</v>
      </c>
      <c r="P106" s="38" t="s">
        <v>729</v>
      </c>
      <c r="Q106" s="38" t="s">
        <v>729</v>
      </c>
      <c r="R106" s="38" t="s">
        <v>729</v>
      </c>
      <c r="S106" s="38" t="s">
        <v>729</v>
      </c>
      <c r="T106" s="38" t="s">
        <v>729</v>
      </c>
      <c r="U106" s="38" t="s">
        <v>729</v>
      </c>
      <c r="V106" s="38" t="s">
        <v>729</v>
      </c>
      <c r="W106" s="38" t="s">
        <v>729</v>
      </c>
      <c r="X106" s="40" t="s">
        <v>729</v>
      </c>
      <c r="Y106" s="38" t="s">
        <v>729</v>
      </c>
      <c r="Z106" s="39" t="str">
        <f t="shared" si="1"/>
        <v>Pass</v>
      </c>
      <c r="AA106" s="38"/>
    </row>
    <row r="107" spans="1:27" hidden="1" x14ac:dyDescent="0.35">
      <c r="A107" s="38" t="s">
        <v>1052</v>
      </c>
      <c r="B107" s="38" t="s">
        <v>753</v>
      </c>
      <c r="C107" s="38" t="s">
        <v>1053</v>
      </c>
      <c r="D107" s="38" t="s">
        <v>916</v>
      </c>
      <c r="E107" s="38" t="s">
        <v>729</v>
      </c>
      <c r="F107" s="38" t="s">
        <v>729</v>
      </c>
      <c r="G107" s="38" t="s">
        <v>729</v>
      </c>
      <c r="H107" s="38" t="s">
        <v>729</v>
      </c>
      <c r="I107" s="38" t="s">
        <v>729</v>
      </c>
      <c r="J107" s="38" t="s">
        <v>729</v>
      </c>
      <c r="K107" s="38" t="s">
        <v>729</v>
      </c>
      <c r="L107" s="38" t="s">
        <v>729</v>
      </c>
      <c r="M107" s="38" t="s">
        <v>729</v>
      </c>
      <c r="N107" s="38" t="s">
        <v>729</v>
      </c>
      <c r="O107" s="38" t="s">
        <v>729</v>
      </c>
      <c r="P107" s="38" t="s">
        <v>729</v>
      </c>
      <c r="Q107" s="38" t="s">
        <v>729</v>
      </c>
      <c r="R107" s="38" t="s">
        <v>729</v>
      </c>
      <c r="S107" s="38" t="s">
        <v>729</v>
      </c>
      <c r="T107" s="38" t="s">
        <v>729</v>
      </c>
      <c r="U107" s="38" t="s">
        <v>729</v>
      </c>
      <c r="V107" s="38" t="s">
        <v>729</v>
      </c>
      <c r="W107" s="38" t="s">
        <v>729</v>
      </c>
      <c r="X107" s="40" t="s">
        <v>729</v>
      </c>
      <c r="Y107" s="38" t="s">
        <v>729</v>
      </c>
      <c r="Z107" s="39" t="str">
        <f t="shared" si="1"/>
        <v>Pass</v>
      </c>
      <c r="AA107" s="38"/>
    </row>
    <row r="108" spans="1:27" hidden="1" x14ac:dyDescent="0.35">
      <c r="A108" s="38" t="s">
        <v>1054</v>
      </c>
      <c r="B108" s="38" t="s">
        <v>753</v>
      </c>
      <c r="C108" s="38" t="s">
        <v>1055</v>
      </c>
      <c r="D108" s="38" t="s">
        <v>923</v>
      </c>
      <c r="E108" s="38" t="s">
        <v>729</v>
      </c>
      <c r="F108" s="38" t="s">
        <v>729</v>
      </c>
      <c r="G108" s="38" t="s">
        <v>729</v>
      </c>
      <c r="H108" s="38" t="s">
        <v>729</v>
      </c>
      <c r="I108" s="38" t="s">
        <v>729</v>
      </c>
      <c r="J108" s="38" t="s">
        <v>729</v>
      </c>
      <c r="K108" s="38" t="s">
        <v>729</v>
      </c>
      <c r="L108" s="38" t="s">
        <v>729</v>
      </c>
      <c r="M108" s="38" t="s">
        <v>729</v>
      </c>
      <c r="N108" s="38" t="s">
        <v>729</v>
      </c>
      <c r="O108" s="38" t="s">
        <v>729</v>
      </c>
      <c r="P108" s="38" t="s">
        <v>729</v>
      </c>
      <c r="Q108" s="38" t="s">
        <v>729</v>
      </c>
      <c r="R108" s="38" t="s">
        <v>729</v>
      </c>
      <c r="S108" s="38" t="s">
        <v>729</v>
      </c>
      <c r="T108" s="38" t="s">
        <v>729</v>
      </c>
      <c r="U108" s="38" t="s">
        <v>729</v>
      </c>
      <c r="V108" s="38" t="s">
        <v>729</v>
      </c>
      <c r="W108" s="38" t="s">
        <v>729</v>
      </c>
      <c r="X108" s="40" t="s">
        <v>729</v>
      </c>
      <c r="Y108" s="38" t="s">
        <v>729</v>
      </c>
      <c r="Z108" s="39" t="str">
        <f t="shared" si="1"/>
        <v>Pass</v>
      </c>
      <c r="AA108" s="38"/>
    </row>
    <row r="109" spans="1:27" hidden="1" x14ac:dyDescent="0.35">
      <c r="A109" s="38" t="s">
        <v>1056</v>
      </c>
      <c r="B109" s="38" t="s">
        <v>753</v>
      </c>
      <c r="C109" s="38" t="s">
        <v>1057</v>
      </c>
      <c r="D109" s="38" t="s">
        <v>916</v>
      </c>
      <c r="E109" s="38" t="s">
        <v>729</v>
      </c>
      <c r="F109" s="38" t="s">
        <v>729</v>
      </c>
      <c r="G109" s="38" t="s">
        <v>729</v>
      </c>
      <c r="H109" s="38" t="s">
        <v>729</v>
      </c>
      <c r="I109" s="38" t="s">
        <v>729</v>
      </c>
      <c r="J109" s="38" t="s">
        <v>729</v>
      </c>
      <c r="K109" s="38" t="s">
        <v>729</v>
      </c>
      <c r="L109" s="38" t="s">
        <v>729</v>
      </c>
      <c r="M109" s="38" t="s">
        <v>729</v>
      </c>
      <c r="N109" s="38" t="s">
        <v>729</v>
      </c>
      <c r="O109" s="38" t="s">
        <v>729</v>
      </c>
      <c r="P109" s="38" t="s">
        <v>729</v>
      </c>
      <c r="Q109" s="38" t="s">
        <v>729</v>
      </c>
      <c r="R109" s="38" t="s">
        <v>729</v>
      </c>
      <c r="S109" s="38" t="s">
        <v>729</v>
      </c>
      <c r="T109" s="38" t="s">
        <v>729</v>
      </c>
      <c r="U109" s="38" t="s">
        <v>729</v>
      </c>
      <c r="V109" s="38" t="s">
        <v>729</v>
      </c>
      <c r="W109" s="38" t="s">
        <v>729</v>
      </c>
      <c r="X109" s="40" t="s">
        <v>729</v>
      </c>
      <c r="Y109" s="38" t="s">
        <v>729</v>
      </c>
      <c r="Z109" s="39" t="str">
        <f t="shared" si="1"/>
        <v>Pass</v>
      </c>
      <c r="AA109" s="38"/>
    </row>
    <row r="110" spans="1:27" hidden="1" x14ac:dyDescent="0.35">
      <c r="A110" s="38" t="s">
        <v>1058</v>
      </c>
      <c r="B110" s="38" t="s">
        <v>753</v>
      </c>
      <c r="C110" s="38" t="s">
        <v>1059</v>
      </c>
      <c r="D110" s="38" t="s">
        <v>923</v>
      </c>
      <c r="E110" s="38" t="s">
        <v>729</v>
      </c>
      <c r="F110" s="38" t="s">
        <v>729</v>
      </c>
      <c r="G110" s="38" t="s">
        <v>729</v>
      </c>
      <c r="H110" s="38" t="s">
        <v>729</v>
      </c>
      <c r="I110" s="38" t="s">
        <v>729</v>
      </c>
      <c r="J110" s="38" t="s">
        <v>729</v>
      </c>
      <c r="K110" s="38" t="s">
        <v>729</v>
      </c>
      <c r="L110" s="38" t="s">
        <v>729</v>
      </c>
      <c r="M110" s="38" t="s">
        <v>729</v>
      </c>
      <c r="N110" s="38" t="s">
        <v>729</v>
      </c>
      <c r="O110" s="38" t="s">
        <v>729</v>
      </c>
      <c r="P110" s="38" t="s">
        <v>729</v>
      </c>
      <c r="Q110" s="38" t="s">
        <v>729</v>
      </c>
      <c r="R110" s="38" t="s">
        <v>729</v>
      </c>
      <c r="S110" s="38" t="s">
        <v>729</v>
      </c>
      <c r="T110" s="38" t="s">
        <v>729</v>
      </c>
      <c r="U110" s="38" t="s">
        <v>729</v>
      </c>
      <c r="V110" s="38" t="s">
        <v>729</v>
      </c>
      <c r="W110" s="38" t="s">
        <v>729</v>
      </c>
      <c r="X110" s="40" t="s">
        <v>729</v>
      </c>
      <c r="Y110" s="38" t="s">
        <v>729</v>
      </c>
      <c r="Z110" s="39" t="str">
        <f t="shared" si="1"/>
        <v>Pass</v>
      </c>
      <c r="AA110" s="38"/>
    </row>
    <row r="111" spans="1:27" hidden="1" x14ac:dyDescent="0.35">
      <c r="A111" s="38" t="s">
        <v>1060</v>
      </c>
      <c r="B111" s="38" t="s">
        <v>753</v>
      </c>
      <c r="C111" s="38" t="s">
        <v>1061</v>
      </c>
      <c r="D111" s="38" t="s">
        <v>916</v>
      </c>
      <c r="E111" s="38" t="s">
        <v>729</v>
      </c>
      <c r="F111" s="38" t="s">
        <v>729</v>
      </c>
      <c r="G111" s="38" t="s">
        <v>729</v>
      </c>
      <c r="H111" s="38" t="s">
        <v>729</v>
      </c>
      <c r="I111" s="38" t="s">
        <v>729</v>
      </c>
      <c r="J111" s="38" t="s">
        <v>729</v>
      </c>
      <c r="K111" s="38" t="s">
        <v>729</v>
      </c>
      <c r="L111" s="38" t="s">
        <v>729</v>
      </c>
      <c r="M111" s="38" t="s">
        <v>729</v>
      </c>
      <c r="N111" s="38" t="s">
        <v>729</v>
      </c>
      <c r="O111" s="38" t="s">
        <v>729</v>
      </c>
      <c r="P111" s="38" t="s">
        <v>729</v>
      </c>
      <c r="Q111" s="38" t="s">
        <v>729</v>
      </c>
      <c r="R111" s="38" t="s">
        <v>729</v>
      </c>
      <c r="S111" s="38" t="s">
        <v>729</v>
      </c>
      <c r="T111" s="38" t="s">
        <v>729</v>
      </c>
      <c r="U111" s="38" t="s">
        <v>729</v>
      </c>
      <c r="V111" s="38" t="s">
        <v>729</v>
      </c>
      <c r="W111" s="38" t="s">
        <v>729</v>
      </c>
      <c r="X111" s="40" t="s">
        <v>729</v>
      </c>
      <c r="Y111" s="38" t="s">
        <v>729</v>
      </c>
      <c r="Z111" s="39" t="str">
        <f t="shared" si="1"/>
        <v>Pass</v>
      </c>
      <c r="AA111" s="38"/>
    </row>
    <row r="112" spans="1:27" hidden="1" x14ac:dyDescent="0.35">
      <c r="A112" s="38" t="s">
        <v>544</v>
      </c>
      <c r="B112" s="38" t="s">
        <v>747</v>
      </c>
      <c r="C112" s="38" t="s">
        <v>545</v>
      </c>
      <c r="D112" s="38" t="s">
        <v>923</v>
      </c>
      <c r="E112" s="38" t="s">
        <v>729</v>
      </c>
      <c r="F112" s="38" t="s">
        <v>729</v>
      </c>
      <c r="G112" s="38" t="s">
        <v>729</v>
      </c>
      <c r="H112" s="38" t="s">
        <v>729</v>
      </c>
      <c r="I112" s="38" t="s">
        <v>729</v>
      </c>
      <c r="J112" s="38" t="s">
        <v>729</v>
      </c>
      <c r="K112" s="38" t="s">
        <v>729</v>
      </c>
      <c r="L112" s="38" t="s">
        <v>729</v>
      </c>
      <c r="M112" s="38" t="s">
        <v>729</v>
      </c>
      <c r="N112" s="38" t="s">
        <v>729</v>
      </c>
      <c r="O112" s="38" t="s">
        <v>729</v>
      </c>
      <c r="P112" s="38" t="s">
        <v>729</v>
      </c>
      <c r="Q112" s="38" t="s">
        <v>729</v>
      </c>
      <c r="R112" s="38" t="s">
        <v>729</v>
      </c>
      <c r="S112" s="38" t="s">
        <v>729</v>
      </c>
      <c r="T112" s="38" t="s">
        <v>729</v>
      </c>
      <c r="U112" s="38" t="s">
        <v>729</v>
      </c>
      <c r="V112" s="38" t="s">
        <v>729</v>
      </c>
      <c r="W112" s="38" t="s">
        <v>729</v>
      </c>
      <c r="X112" s="40" t="s">
        <v>729</v>
      </c>
      <c r="Y112" s="38" t="s">
        <v>729</v>
      </c>
      <c r="Z112" s="39" t="str">
        <f t="shared" si="1"/>
        <v>Pass</v>
      </c>
      <c r="AA112" s="38"/>
    </row>
    <row r="113" spans="1:27" hidden="1" x14ac:dyDescent="0.35">
      <c r="A113" s="38" t="s">
        <v>1062</v>
      </c>
      <c r="B113" s="38" t="s">
        <v>753</v>
      </c>
      <c r="C113" s="38" t="s">
        <v>1063</v>
      </c>
      <c r="D113" s="38" t="s">
        <v>916</v>
      </c>
      <c r="E113" s="38" t="s">
        <v>729</v>
      </c>
      <c r="F113" s="38" t="s">
        <v>729</v>
      </c>
      <c r="G113" s="38" t="s">
        <v>729</v>
      </c>
      <c r="H113" s="38" t="s">
        <v>729</v>
      </c>
      <c r="I113" s="38" t="s">
        <v>729</v>
      </c>
      <c r="J113" s="38" t="s">
        <v>729</v>
      </c>
      <c r="K113" s="38" t="s">
        <v>729</v>
      </c>
      <c r="L113" s="38" t="s">
        <v>729</v>
      </c>
      <c r="M113" s="38" t="s">
        <v>729</v>
      </c>
      <c r="N113" s="38" t="s">
        <v>729</v>
      </c>
      <c r="O113" s="38" t="s">
        <v>729</v>
      </c>
      <c r="P113" s="38" t="s">
        <v>729</v>
      </c>
      <c r="Q113" s="38" t="s">
        <v>729</v>
      </c>
      <c r="R113" s="38" t="s">
        <v>729</v>
      </c>
      <c r="S113" s="38" t="s">
        <v>729</v>
      </c>
      <c r="T113" s="38" t="s">
        <v>729</v>
      </c>
      <c r="U113" s="38" t="s">
        <v>729</v>
      </c>
      <c r="V113" s="38" t="s">
        <v>729</v>
      </c>
      <c r="W113" s="38" t="s">
        <v>729</v>
      </c>
      <c r="X113" s="40" t="s">
        <v>729</v>
      </c>
      <c r="Y113" s="38" t="s">
        <v>729</v>
      </c>
      <c r="Z113" s="39" t="str">
        <f t="shared" si="1"/>
        <v>Pass</v>
      </c>
      <c r="AA113" s="38"/>
    </row>
    <row r="114" spans="1:27" hidden="1" x14ac:dyDescent="0.35">
      <c r="A114" s="38" t="s">
        <v>1064</v>
      </c>
      <c r="B114" s="38" t="s">
        <v>753</v>
      </c>
      <c r="C114" s="38" t="s">
        <v>1065</v>
      </c>
      <c r="D114" s="38" t="s">
        <v>923</v>
      </c>
      <c r="E114" s="38" t="s">
        <v>729</v>
      </c>
      <c r="F114" s="38" t="s">
        <v>729</v>
      </c>
      <c r="G114" s="38" t="s">
        <v>729</v>
      </c>
      <c r="H114" s="38" t="s">
        <v>729</v>
      </c>
      <c r="I114" s="38" t="s">
        <v>729</v>
      </c>
      <c r="J114" s="38" t="s">
        <v>729</v>
      </c>
      <c r="K114" s="38" t="s">
        <v>729</v>
      </c>
      <c r="L114" s="38" t="s">
        <v>729</v>
      </c>
      <c r="M114" s="38" t="s">
        <v>729</v>
      </c>
      <c r="N114" s="38" t="s">
        <v>729</v>
      </c>
      <c r="O114" s="38" t="s">
        <v>729</v>
      </c>
      <c r="P114" s="38" t="s">
        <v>729</v>
      </c>
      <c r="Q114" s="38" t="s">
        <v>729</v>
      </c>
      <c r="R114" s="38" t="s">
        <v>729</v>
      </c>
      <c r="S114" s="38" t="s">
        <v>729</v>
      </c>
      <c r="T114" s="38" t="s">
        <v>729</v>
      </c>
      <c r="U114" s="38" t="s">
        <v>729</v>
      </c>
      <c r="V114" s="38" t="s">
        <v>729</v>
      </c>
      <c r="W114" s="38" t="s">
        <v>729</v>
      </c>
      <c r="X114" s="40" t="s">
        <v>729</v>
      </c>
      <c r="Y114" s="38" t="s">
        <v>729</v>
      </c>
      <c r="Z114" s="39" t="str">
        <f t="shared" si="1"/>
        <v>Pass</v>
      </c>
      <c r="AA114" s="38"/>
    </row>
    <row r="115" spans="1:27" hidden="1" x14ac:dyDescent="0.35">
      <c r="A115" s="38" t="s">
        <v>546</v>
      </c>
      <c r="B115" s="38" t="s">
        <v>747</v>
      </c>
      <c r="C115" s="38" t="s">
        <v>547</v>
      </c>
      <c r="D115" s="38" t="s">
        <v>923</v>
      </c>
      <c r="E115" s="38" t="s">
        <v>729</v>
      </c>
      <c r="F115" s="38" t="s">
        <v>729</v>
      </c>
      <c r="G115" s="38" t="s">
        <v>729</v>
      </c>
      <c r="H115" s="38" t="s">
        <v>729</v>
      </c>
      <c r="I115" s="38" t="s">
        <v>729</v>
      </c>
      <c r="J115" s="38" t="s">
        <v>729</v>
      </c>
      <c r="K115" s="38" t="s">
        <v>729</v>
      </c>
      <c r="L115" s="38" t="s">
        <v>729</v>
      </c>
      <c r="M115" s="38" t="s">
        <v>729</v>
      </c>
      <c r="N115" s="38" t="s">
        <v>729</v>
      </c>
      <c r="O115" s="38" t="s">
        <v>729</v>
      </c>
      <c r="P115" s="38" t="s">
        <v>729</v>
      </c>
      <c r="Q115" s="38" t="s">
        <v>729</v>
      </c>
      <c r="R115" s="38" t="s">
        <v>729</v>
      </c>
      <c r="S115" s="38" t="s">
        <v>729</v>
      </c>
      <c r="T115" s="38" t="s">
        <v>729</v>
      </c>
      <c r="U115" s="38" t="s">
        <v>729</v>
      </c>
      <c r="V115" s="38" t="s">
        <v>729</v>
      </c>
      <c r="W115" s="38" t="s">
        <v>729</v>
      </c>
      <c r="X115" s="40" t="s">
        <v>729</v>
      </c>
      <c r="Y115" s="38" t="s">
        <v>729</v>
      </c>
      <c r="Z115" s="39" t="str">
        <f t="shared" si="1"/>
        <v>Pass</v>
      </c>
      <c r="AA115" s="38"/>
    </row>
    <row r="116" spans="1:27" hidden="1" x14ac:dyDescent="0.35">
      <c r="A116" s="38" t="s">
        <v>1066</v>
      </c>
      <c r="B116" s="38" t="s">
        <v>753</v>
      </c>
      <c r="C116" s="38" t="s">
        <v>1067</v>
      </c>
      <c r="D116" s="38" t="s">
        <v>916</v>
      </c>
      <c r="E116" s="38" t="s">
        <v>729</v>
      </c>
      <c r="F116" s="38" t="s">
        <v>729</v>
      </c>
      <c r="G116" s="38" t="s">
        <v>729</v>
      </c>
      <c r="H116" s="38" t="s">
        <v>729</v>
      </c>
      <c r="I116" s="38" t="s">
        <v>729</v>
      </c>
      <c r="J116" s="38" t="s">
        <v>729</v>
      </c>
      <c r="K116" s="38" t="s">
        <v>729</v>
      </c>
      <c r="L116" s="38" t="s">
        <v>729</v>
      </c>
      <c r="M116" s="38" t="s">
        <v>729</v>
      </c>
      <c r="N116" s="38" t="s">
        <v>729</v>
      </c>
      <c r="O116" s="38" t="s">
        <v>729</v>
      </c>
      <c r="P116" s="38" t="s">
        <v>729</v>
      </c>
      <c r="Q116" s="38" t="s">
        <v>729</v>
      </c>
      <c r="R116" s="38" t="s">
        <v>729</v>
      </c>
      <c r="S116" s="38" t="s">
        <v>729</v>
      </c>
      <c r="T116" s="38" t="s">
        <v>729</v>
      </c>
      <c r="U116" s="38" t="s">
        <v>729</v>
      </c>
      <c r="V116" s="38" t="s">
        <v>729</v>
      </c>
      <c r="W116" s="38" t="s">
        <v>729</v>
      </c>
      <c r="X116" s="40" t="s">
        <v>729</v>
      </c>
      <c r="Y116" s="38" t="s">
        <v>729</v>
      </c>
      <c r="Z116" s="39" t="str">
        <f t="shared" si="1"/>
        <v>Pass</v>
      </c>
      <c r="AA116" s="38"/>
    </row>
    <row r="117" spans="1:27" hidden="1" x14ac:dyDescent="0.35">
      <c r="A117" s="38" t="s">
        <v>1068</v>
      </c>
      <c r="B117" s="38" t="s">
        <v>753</v>
      </c>
      <c r="C117" s="38" t="s">
        <v>1069</v>
      </c>
      <c r="D117" s="38" t="s">
        <v>916</v>
      </c>
      <c r="E117" s="38" t="s">
        <v>729</v>
      </c>
      <c r="F117" s="38" t="s">
        <v>729</v>
      </c>
      <c r="G117" s="38" t="s">
        <v>729</v>
      </c>
      <c r="H117" s="38" t="s">
        <v>729</v>
      </c>
      <c r="I117" s="38" t="s">
        <v>729</v>
      </c>
      <c r="J117" s="38" t="s">
        <v>729</v>
      </c>
      <c r="K117" s="38" t="s">
        <v>729</v>
      </c>
      <c r="L117" s="38" t="s">
        <v>729</v>
      </c>
      <c r="M117" s="38" t="s">
        <v>729</v>
      </c>
      <c r="N117" s="38" t="s">
        <v>729</v>
      </c>
      <c r="O117" s="38" t="s">
        <v>729</v>
      </c>
      <c r="P117" s="38" t="s">
        <v>729</v>
      </c>
      <c r="Q117" s="38" t="s">
        <v>729</v>
      </c>
      <c r="R117" s="38" t="s">
        <v>729</v>
      </c>
      <c r="S117" s="38" t="s">
        <v>729</v>
      </c>
      <c r="T117" s="38" t="s">
        <v>729</v>
      </c>
      <c r="U117" s="38" t="s">
        <v>729</v>
      </c>
      <c r="V117" s="38" t="s">
        <v>729</v>
      </c>
      <c r="W117" s="38" t="s">
        <v>729</v>
      </c>
      <c r="X117" s="40" t="s">
        <v>729</v>
      </c>
      <c r="Y117" s="38" t="s">
        <v>729</v>
      </c>
      <c r="Z117" s="39" t="str">
        <f t="shared" si="1"/>
        <v>Pass</v>
      </c>
      <c r="AA117" s="38"/>
    </row>
    <row r="118" spans="1:27" hidden="1" x14ac:dyDescent="0.35">
      <c r="A118" s="38" t="s">
        <v>1070</v>
      </c>
      <c r="B118" s="38" t="s">
        <v>753</v>
      </c>
      <c r="C118" s="38" t="s">
        <v>1071</v>
      </c>
      <c r="D118" s="38" t="s">
        <v>916</v>
      </c>
      <c r="E118" s="38" t="s">
        <v>729</v>
      </c>
      <c r="F118" s="38" t="s">
        <v>729</v>
      </c>
      <c r="G118" s="38" t="s">
        <v>729</v>
      </c>
      <c r="H118" s="38" t="s">
        <v>729</v>
      </c>
      <c r="I118" s="38" t="s">
        <v>729</v>
      </c>
      <c r="J118" s="38" t="s">
        <v>729</v>
      </c>
      <c r="K118" s="38" t="s">
        <v>729</v>
      </c>
      <c r="L118" s="38" t="s">
        <v>729</v>
      </c>
      <c r="M118" s="38" t="s">
        <v>729</v>
      </c>
      <c r="N118" s="38" t="s">
        <v>729</v>
      </c>
      <c r="O118" s="38" t="s">
        <v>729</v>
      </c>
      <c r="P118" s="38" t="s">
        <v>729</v>
      </c>
      <c r="Q118" s="38" t="s">
        <v>729</v>
      </c>
      <c r="R118" s="38" t="s">
        <v>729</v>
      </c>
      <c r="S118" s="38" t="s">
        <v>729</v>
      </c>
      <c r="T118" s="38" t="s">
        <v>729</v>
      </c>
      <c r="U118" s="38" t="s">
        <v>729</v>
      </c>
      <c r="V118" s="38" t="s">
        <v>729</v>
      </c>
      <c r="W118" s="38" t="s">
        <v>729</v>
      </c>
      <c r="X118" s="40" t="s">
        <v>729</v>
      </c>
      <c r="Y118" s="38" t="s">
        <v>729</v>
      </c>
      <c r="Z118" s="39" t="str">
        <f t="shared" si="1"/>
        <v>Pass</v>
      </c>
      <c r="AA118" s="38"/>
    </row>
    <row r="119" spans="1:27" hidden="1" x14ac:dyDescent="0.35">
      <c r="A119" s="38" t="s">
        <v>1072</v>
      </c>
      <c r="B119" s="38" t="s">
        <v>753</v>
      </c>
      <c r="C119" s="38" t="s">
        <v>1073</v>
      </c>
      <c r="D119" s="38" t="s">
        <v>916</v>
      </c>
      <c r="E119" s="38" t="s">
        <v>729</v>
      </c>
      <c r="F119" s="38" t="s">
        <v>729</v>
      </c>
      <c r="G119" s="38" t="s">
        <v>729</v>
      </c>
      <c r="H119" s="38" t="s">
        <v>729</v>
      </c>
      <c r="I119" s="38" t="s">
        <v>729</v>
      </c>
      <c r="J119" s="38" t="s">
        <v>729</v>
      </c>
      <c r="K119" s="38" t="s">
        <v>729</v>
      </c>
      <c r="L119" s="38" t="s">
        <v>729</v>
      </c>
      <c r="M119" s="38" t="s">
        <v>729</v>
      </c>
      <c r="N119" s="38" t="s">
        <v>729</v>
      </c>
      <c r="O119" s="38" t="s">
        <v>729</v>
      </c>
      <c r="P119" s="38" t="s">
        <v>729</v>
      </c>
      <c r="Q119" s="38" t="s">
        <v>729</v>
      </c>
      <c r="R119" s="38" t="s">
        <v>729</v>
      </c>
      <c r="S119" s="38" t="s">
        <v>729</v>
      </c>
      <c r="T119" s="38" t="s">
        <v>729</v>
      </c>
      <c r="U119" s="38" t="s">
        <v>729</v>
      </c>
      <c r="V119" s="38" t="s">
        <v>729</v>
      </c>
      <c r="W119" s="38" t="s">
        <v>729</v>
      </c>
      <c r="X119" s="40" t="s">
        <v>729</v>
      </c>
      <c r="Y119" s="38" t="s">
        <v>729</v>
      </c>
      <c r="Z119" s="39" t="str">
        <f t="shared" si="1"/>
        <v>Pass</v>
      </c>
      <c r="AA119" s="38"/>
    </row>
    <row r="120" spans="1:27" hidden="1" x14ac:dyDescent="0.35">
      <c r="A120" s="38" t="s">
        <v>1074</v>
      </c>
      <c r="B120" s="38" t="s">
        <v>753</v>
      </c>
      <c r="C120" s="38" t="s">
        <v>1075</v>
      </c>
      <c r="D120" s="38" t="s">
        <v>916</v>
      </c>
      <c r="E120" s="38" t="s">
        <v>729</v>
      </c>
      <c r="F120" s="38" t="s">
        <v>729</v>
      </c>
      <c r="G120" s="38" t="s">
        <v>729</v>
      </c>
      <c r="H120" s="38" t="s">
        <v>729</v>
      </c>
      <c r="I120" s="38" t="s">
        <v>729</v>
      </c>
      <c r="J120" s="38" t="s">
        <v>729</v>
      </c>
      <c r="K120" s="38" t="s">
        <v>729</v>
      </c>
      <c r="L120" s="38" t="s">
        <v>729</v>
      </c>
      <c r="M120" s="38" t="s">
        <v>729</v>
      </c>
      <c r="N120" s="38" t="s">
        <v>729</v>
      </c>
      <c r="O120" s="38" t="s">
        <v>729</v>
      </c>
      <c r="P120" s="38" t="s">
        <v>729</v>
      </c>
      <c r="Q120" s="38" t="s">
        <v>729</v>
      </c>
      <c r="R120" s="38" t="s">
        <v>729</v>
      </c>
      <c r="S120" s="38" t="s">
        <v>729</v>
      </c>
      <c r="T120" s="38" t="s">
        <v>729</v>
      </c>
      <c r="U120" s="38" t="s">
        <v>729</v>
      </c>
      <c r="V120" s="38" t="s">
        <v>729</v>
      </c>
      <c r="W120" s="38" t="s">
        <v>729</v>
      </c>
      <c r="X120" s="40" t="s">
        <v>729</v>
      </c>
      <c r="Y120" s="38" t="s">
        <v>729</v>
      </c>
      <c r="Z120" s="39" t="str">
        <f t="shared" si="1"/>
        <v>Pass</v>
      </c>
      <c r="AA120" s="38"/>
    </row>
    <row r="121" spans="1:27" hidden="1" x14ac:dyDescent="0.35">
      <c r="A121" s="38" t="s">
        <v>1076</v>
      </c>
      <c r="B121" s="38" t="s">
        <v>753</v>
      </c>
      <c r="C121" s="38" t="s">
        <v>1077</v>
      </c>
      <c r="D121" s="38" t="s">
        <v>916</v>
      </c>
      <c r="E121" s="38" t="s">
        <v>729</v>
      </c>
      <c r="F121" s="38" t="s">
        <v>729</v>
      </c>
      <c r="G121" s="38" t="s">
        <v>729</v>
      </c>
      <c r="H121" s="38" t="s">
        <v>729</v>
      </c>
      <c r="I121" s="38" t="s">
        <v>729</v>
      </c>
      <c r="J121" s="38" t="s">
        <v>729</v>
      </c>
      <c r="K121" s="38" t="s">
        <v>729</v>
      </c>
      <c r="L121" s="38" t="s">
        <v>729</v>
      </c>
      <c r="M121" s="38" t="s">
        <v>729</v>
      </c>
      <c r="N121" s="38" t="s">
        <v>729</v>
      </c>
      <c r="O121" s="38" t="s">
        <v>729</v>
      </c>
      <c r="P121" s="38" t="s">
        <v>729</v>
      </c>
      <c r="Q121" s="38" t="s">
        <v>729</v>
      </c>
      <c r="R121" s="38" t="s">
        <v>729</v>
      </c>
      <c r="S121" s="38" t="s">
        <v>729</v>
      </c>
      <c r="T121" s="38" t="s">
        <v>729</v>
      </c>
      <c r="U121" s="38" t="s">
        <v>729</v>
      </c>
      <c r="V121" s="38" t="s">
        <v>729</v>
      </c>
      <c r="W121" s="38" t="s">
        <v>729</v>
      </c>
      <c r="X121" s="40" t="s">
        <v>729</v>
      </c>
      <c r="Y121" s="38" t="s">
        <v>729</v>
      </c>
      <c r="Z121" s="39" t="str">
        <f t="shared" si="1"/>
        <v>Pass</v>
      </c>
      <c r="AA121" s="38"/>
    </row>
    <row r="122" spans="1:27" hidden="1" x14ac:dyDescent="0.35">
      <c r="A122" s="38" t="s">
        <v>1078</v>
      </c>
      <c r="B122" s="38" t="s">
        <v>753</v>
      </c>
      <c r="C122" s="38" t="s">
        <v>1079</v>
      </c>
      <c r="D122" s="38" t="s">
        <v>916</v>
      </c>
      <c r="E122" s="38" t="s">
        <v>729</v>
      </c>
      <c r="F122" s="38" t="s">
        <v>729</v>
      </c>
      <c r="G122" s="38" t="s">
        <v>729</v>
      </c>
      <c r="H122" s="38" t="s">
        <v>729</v>
      </c>
      <c r="I122" s="38" t="s">
        <v>729</v>
      </c>
      <c r="J122" s="38" t="s">
        <v>729</v>
      </c>
      <c r="K122" s="38" t="s">
        <v>729</v>
      </c>
      <c r="L122" s="38" t="s">
        <v>729</v>
      </c>
      <c r="M122" s="38" t="s">
        <v>729</v>
      </c>
      <c r="N122" s="38" t="s">
        <v>729</v>
      </c>
      <c r="O122" s="38" t="s">
        <v>729</v>
      </c>
      <c r="P122" s="38" t="s">
        <v>729</v>
      </c>
      <c r="Q122" s="38" t="s">
        <v>729</v>
      </c>
      <c r="R122" s="38" t="s">
        <v>729</v>
      </c>
      <c r="S122" s="38" t="s">
        <v>729</v>
      </c>
      <c r="T122" s="38" t="s">
        <v>729</v>
      </c>
      <c r="U122" s="38" t="s">
        <v>729</v>
      </c>
      <c r="V122" s="38" t="s">
        <v>729</v>
      </c>
      <c r="W122" s="38" t="s">
        <v>729</v>
      </c>
      <c r="X122" s="40" t="s">
        <v>729</v>
      </c>
      <c r="Y122" s="38" t="s">
        <v>729</v>
      </c>
      <c r="Z122" s="39" t="str">
        <f t="shared" si="1"/>
        <v>Pass</v>
      </c>
      <c r="AA122" s="38"/>
    </row>
    <row r="123" spans="1:27" hidden="1" x14ac:dyDescent="0.35">
      <c r="A123" s="38" t="s">
        <v>1080</v>
      </c>
      <c r="B123" s="38" t="s">
        <v>753</v>
      </c>
      <c r="C123" s="38" t="s">
        <v>1081</v>
      </c>
      <c r="D123" s="38" t="s">
        <v>916</v>
      </c>
      <c r="E123" s="38" t="s">
        <v>729</v>
      </c>
      <c r="F123" s="38" t="s">
        <v>729</v>
      </c>
      <c r="G123" s="38" t="s">
        <v>729</v>
      </c>
      <c r="H123" s="38" t="s">
        <v>729</v>
      </c>
      <c r="I123" s="38" t="s">
        <v>729</v>
      </c>
      <c r="J123" s="38" t="s">
        <v>729</v>
      </c>
      <c r="K123" s="38" t="s">
        <v>729</v>
      </c>
      <c r="L123" s="38" t="s">
        <v>729</v>
      </c>
      <c r="M123" s="38" t="s">
        <v>729</v>
      </c>
      <c r="N123" s="38" t="s">
        <v>729</v>
      </c>
      <c r="O123" s="38" t="s">
        <v>729</v>
      </c>
      <c r="P123" s="38" t="s">
        <v>729</v>
      </c>
      <c r="Q123" s="38" t="s">
        <v>729</v>
      </c>
      <c r="R123" s="38" t="s">
        <v>729</v>
      </c>
      <c r="S123" s="38" t="s">
        <v>729</v>
      </c>
      <c r="T123" s="38" t="s">
        <v>729</v>
      </c>
      <c r="U123" s="38" t="s">
        <v>729</v>
      </c>
      <c r="V123" s="38" t="s">
        <v>729</v>
      </c>
      <c r="W123" s="38" t="s">
        <v>729</v>
      </c>
      <c r="X123" s="40" t="s">
        <v>729</v>
      </c>
      <c r="Y123" s="38" t="s">
        <v>729</v>
      </c>
      <c r="Z123" s="39" t="str">
        <f t="shared" si="1"/>
        <v>Pass</v>
      </c>
      <c r="AA123" s="38"/>
    </row>
    <row r="124" spans="1:27" hidden="1" x14ac:dyDescent="0.35">
      <c r="A124" s="38" t="s">
        <v>1082</v>
      </c>
      <c r="B124" s="38" t="s">
        <v>753</v>
      </c>
      <c r="C124" s="38" t="s">
        <v>1083</v>
      </c>
      <c r="D124" s="38" t="s">
        <v>916</v>
      </c>
      <c r="E124" s="38" t="s">
        <v>729</v>
      </c>
      <c r="F124" s="38" t="s">
        <v>729</v>
      </c>
      <c r="G124" s="38" t="s">
        <v>729</v>
      </c>
      <c r="H124" s="38" t="s">
        <v>729</v>
      </c>
      <c r="I124" s="38" t="s">
        <v>729</v>
      </c>
      <c r="J124" s="38" t="s">
        <v>729</v>
      </c>
      <c r="K124" s="38" t="s">
        <v>729</v>
      </c>
      <c r="L124" s="38" t="s">
        <v>729</v>
      </c>
      <c r="M124" s="38" t="s">
        <v>729</v>
      </c>
      <c r="N124" s="38" t="s">
        <v>729</v>
      </c>
      <c r="O124" s="38" t="s">
        <v>729</v>
      </c>
      <c r="P124" s="38" t="s">
        <v>729</v>
      </c>
      <c r="Q124" s="38" t="s">
        <v>729</v>
      </c>
      <c r="R124" s="38" t="s">
        <v>729</v>
      </c>
      <c r="S124" s="38" t="s">
        <v>729</v>
      </c>
      <c r="T124" s="38" t="s">
        <v>729</v>
      </c>
      <c r="U124" s="38" t="s">
        <v>729</v>
      </c>
      <c r="V124" s="38" t="s">
        <v>729</v>
      </c>
      <c r="W124" s="38" t="s">
        <v>729</v>
      </c>
      <c r="X124" s="40" t="s">
        <v>729</v>
      </c>
      <c r="Y124" s="38" t="s">
        <v>729</v>
      </c>
      <c r="Z124" s="39" t="str">
        <f t="shared" si="1"/>
        <v>Pass</v>
      </c>
      <c r="AA124" s="38"/>
    </row>
    <row r="125" spans="1:27" hidden="1" x14ac:dyDescent="0.35">
      <c r="A125" s="38" t="s">
        <v>1084</v>
      </c>
      <c r="B125" s="38" t="s">
        <v>753</v>
      </c>
      <c r="C125" s="38" t="s">
        <v>1085</v>
      </c>
      <c r="D125" s="38" t="s">
        <v>916</v>
      </c>
      <c r="E125" s="38" t="s">
        <v>729</v>
      </c>
      <c r="F125" s="38" t="s">
        <v>729</v>
      </c>
      <c r="G125" s="38" t="s">
        <v>729</v>
      </c>
      <c r="H125" s="38" t="s">
        <v>729</v>
      </c>
      <c r="I125" s="38" t="s">
        <v>729</v>
      </c>
      <c r="J125" s="38" t="s">
        <v>729</v>
      </c>
      <c r="K125" s="38" t="s">
        <v>729</v>
      </c>
      <c r="L125" s="38" t="s">
        <v>729</v>
      </c>
      <c r="M125" s="38" t="s">
        <v>729</v>
      </c>
      <c r="N125" s="38" t="s">
        <v>729</v>
      </c>
      <c r="O125" s="38" t="s">
        <v>729</v>
      </c>
      <c r="P125" s="38" t="s">
        <v>729</v>
      </c>
      <c r="Q125" s="38" t="s">
        <v>729</v>
      </c>
      <c r="R125" s="38" t="s">
        <v>729</v>
      </c>
      <c r="S125" s="38" t="s">
        <v>729</v>
      </c>
      <c r="T125" s="38" t="s">
        <v>729</v>
      </c>
      <c r="U125" s="38" t="s">
        <v>729</v>
      </c>
      <c r="V125" s="38" t="s">
        <v>729</v>
      </c>
      <c r="W125" s="38" t="s">
        <v>729</v>
      </c>
      <c r="X125" s="40" t="s">
        <v>729</v>
      </c>
      <c r="Y125" s="38" t="s">
        <v>729</v>
      </c>
      <c r="Z125" s="39" t="str">
        <f t="shared" si="1"/>
        <v>Pass</v>
      </c>
      <c r="AA125" s="38"/>
    </row>
    <row r="126" spans="1:27" hidden="1" x14ac:dyDescent="0.35">
      <c r="A126" s="38" t="s">
        <v>1086</v>
      </c>
      <c r="B126" s="38" t="s">
        <v>753</v>
      </c>
      <c r="C126" s="38" t="s">
        <v>1087</v>
      </c>
      <c r="D126" s="38" t="s">
        <v>916</v>
      </c>
      <c r="E126" s="38" t="s">
        <v>729</v>
      </c>
      <c r="F126" s="38" t="s">
        <v>729</v>
      </c>
      <c r="G126" s="38" t="s">
        <v>729</v>
      </c>
      <c r="H126" s="38" t="s">
        <v>729</v>
      </c>
      <c r="I126" s="38" t="s">
        <v>729</v>
      </c>
      <c r="J126" s="38" t="s">
        <v>729</v>
      </c>
      <c r="K126" s="38" t="s">
        <v>729</v>
      </c>
      <c r="L126" s="38" t="s">
        <v>729</v>
      </c>
      <c r="M126" s="38" t="s">
        <v>729</v>
      </c>
      <c r="N126" s="38" t="s">
        <v>729</v>
      </c>
      <c r="O126" s="38" t="s">
        <v>729</v>
      </c>
      <c r="P126" s="38" t="s">
        <v>729</v>
      </c>
      <c r="Q126" s="38" t="s">
        <v>729</v>
      </c>
      <c r="R126" s="38" t="s">
        <v>729</v>
      </c>
      <c r="S126" s="38" t="s">
        <v>729</v>
      </c>
      <c r="T126" s="38" t="s">
        <v>729</v>
      </c>
      <c r="U126" s="38" t="s">
        <v>729</v>
      </c>
      <c r="V126" s="38" t="s">
        <v>729</v>
      </c>
      <c r="W126" s="38" t="s">
        <v>729</v>
      </c>
      <c r="X126" s="40" t="s">
        <v>729</v>
      </c>
      <c r="Y126" s="38" t="s">
        <v>729</v>
      </c>
      <c r="Z126" s="39" t="str">
        <f t="shared" si="1"/>
        <v>Pass</v>
      </c>
      <c r="AA126" s="38"/>
    </row>
    <row r="127" spans="1:27" hidden="1" x14ac:dyDescent="0.35">
      <c r="A127" s="38" t="s">
        <v>1088</v>
      </c>
      <c r="B127" s="38" t="s">
        <v>753</v>
      </c>
      <c r="C127" s="38" t="s">
        <v>1089</v>
      </c>
      <c r="D127" s="38" t="s">
        <v>916</v>
      </c>
      <c r="E127" s="38" t="s">
        <v>729</v>
      </c>
      <c r="F127" s="38" t="s">
        <v>729</v>
      </c>
      <c r="G127" s="38" t="s">
        <v>729</v>
      </c>
      <c r="H127" s="38" t="s">
        <v>729</v>
      </c>
      <c r="I127" s="38" t="s">
        <v>729</v>
      </c>
      <c r="J127" s="38" t="s">
        <v>729</v>
      </c>
      <c r="K127" s="38" t="s">
        <v>729</v>
      </c>
      <c r="L127" s="38" t="s">
        <v>729</v>
      </c>
      <c r="M127" s="38" t="s">
        <v>729</v>
      </c>
      <c r="N127" s="38" t="s">
        <v>729</v>
      </c>
      <c r="O127" s="38" t="s">
        <v>729</v>
      </c>
      <c r="P127" s="38" t="s">
        <v>729</v>
      </c>
      <c r="Q127" s="38" t="s">
        <v>729</v>
      </c>
      <c r="R127" s="38" t="s">
        <v>729</v>
      </c>
      <c r="S127" s="38" t="s">
        <v>729</v>
      </c>
      <c r="T127" s="38" t="s">
        <v>729</v>
      </c>
      <c r="U127" s="38" t="s">
        <v>729</v>
      </c>
      <c r="V127" s="38" t="s">
        <v>729</v>
      </c>
      <c r="W127" s="38" t="s">
        <v>729</v>
      </c>
      <c r="X127" s="40" t="s">
        <v>729</v>
      </c>
      <c r="Y127" s="38" t="s">
        <v>729</v>
      </c>
      <c r="Z127" s="39" t="str">
        <f t="shared" si="1"/>
        <v>Pass</v>
      </c>
      <c r="AA127" s="38"/>
    </row>
    <row r="128" spans="1:27" x14ac:dyDescent="0.35">
      <c r="A128" s="38" t="s">
        <v>1986</v>
      </c>
      <c r="B128" s="38" t="s">
        <v>753</v>
      </c>
      <c r="C128" s="38" t="s">
        <v>1986</v>
      </c>
      <c r="D128" s="38" t="s">
        <v>1337</v>
      </c>
      <c r="E128" s="38" t="s">
        <v>729</v>
      </c>
      <c r="F128" s="38" t="s">
        <v>729</v>
      </c>
      <c r="G128" s="38" t="s">
        <v>729</v>
      </c>
      <c r="H128" s="38" t="s">
        <v>729</v>
      </c>
      <c r="I128" s="38" t="s">
        <v>729</v>
      </c>
      <c r="J128" s="38" t="s">
        <v>729</v>
      </c>
      <c r="K128" s="38" t="s">
        <v>729</v>
      </c>
      <c r="L128" s="38" t="s">
        <v>729</v>
      </c>
      <c r="M128" s="38" t="s">
        <v>729</v>
      </c>
      <c r="N128" s="38" t="s">
        <v>729</v>
      </c>
      <c r="O128" s="38" t="s">
        <v>729</v>
      </c>
      <c r="P128" s="38" t="s">
        <v>729</v>
      </c>
      <c r="Q128" s="38" t="s">
        <v>729</v>
      </c>
      <c r="R128" s="38" t="s">
        <v>729</v>
      </c>
      <c r="S128" s="38" t="s">
        <v>729</v>
      </c>
      <c r="T128" s="38" t="s">
        <v>729</v>
      </c>
      <c r="U128" s="41" t="s">
        <v>728</v>
      </c>
      <c r="V128" s="38" t="s">
        <v>729</v>
      </c>
      <c r="W128" s="38" t="s">
        <v>729</v>
      </c>
      <c r="X128" s="40" t="s">
        <v>729</v>
      </c>
      <c r="Y128" s="38" t="s">
        <v>729</v>
      </c>
      <c r="Z128" s="39" t="str">
        <f t="shared" si="1"/>
        <v>Fail</v>
      </c>
      <c r="AA128" s="42" t="s">
        <v>2495</v>
      </c>
    </row>
    <row r="129" spans="1:27" hidden="1" x14ac:dyDescent="0.35">
      <c r="A129" s="38" t="s">
        <v>207</v>
      </c>
      <c r="B129" s="38" t="s">
        <v>747</v>
      </c>
      <c r="C129" s="38" t="s">
        <v>208</v>
      </c>
      <c r="D129" s="38" t="s">
        <v>923</v>
      </c>
      <c r="E129" s="38" t="s">
        <v>729</v>
      </c>
      <c r="F129" s="38" t="s">
        <v>729</v>
      </c>
      <c r="G129" s="38" t="s">
        <v>729</v>
      </c>
      <c r="H129" s="38" t="s">
        <v>729</v>
      </c>
      <c r="I129" s="38" t="s">
        <v>729</v>
      </c>
      <c r="J129" s="38" t="s">
        <v>729</v>
      </c>
      <c r="K129" s="38" t="s">
        <v>729</v>
      </c>
      <c r="L129" s="38" t="s">
        <v>729</v>
      </c>
      <c r="M129" s="38" t="s">
        <v>729</v>
      </c>
      <c r="N129" s="38" t="s">
        <v>729</v>
      </c>
      <c r="O129" s="38" t="s">
        <v>729</v>
      </c>
      <c r="P129" s="38" t="s">
        <v>729</v>
      </c>
      <c r="Q129" s="38" t="s">
        <v>729</v>
      </c>
      <c r="R129" s="38" t="s">
        <v>729</v>
      </c>
      <c r="S129" s="38" t="s">
        <v>729</v>
      </c>
      <c r="T129" s="38" t="s">
        <v>729</v>
      </c>
      <c r="U129" s="38" t="s">
        <v>729</v>
      </c>
      <c r="V129" s="38" t="s">
        <v>729</v>
      </c>
      <c r="W129" s="38" t="s">
        <v>729</v>
      </c>
      <c r="X129" s="40" t="s">
        <v>729</v>
      </c>
      <c r="Y129" s="38" t="s">
        <v>729</v>
      </c>
      <c r="Z129" s="39" t="str">
        <f t="shared" si="1"/>
        <v>Pass</v>
      </c>
      <c r="AA129" s="38"/>
    </row>
    <row r="130" spans="1:27" hidden="1" x14ac:dyDescent="0.35">
      <c r="A130" s="38" t="s">
        <v>211</v>
      </c>
      <c r="B130" s="38" t="s">
        <v>747</v>
      </c>
      <c r="C130" s="38" t="s">
        <v>212</v>
      </c>
      <c r="D130" s="38" t="s">
        <v>923</v>
      </c>
      <c r="E130" s="38" t="s">
        <v>729</v>
      </c>
      <c r="F130" s="38" t="s">
        <v>729</v>
      </c>
      <c r="G130" s="38" t="s">
        <v>729</v>
      </c>
      <c r="H130" s="38" t="s">
        <v>729</v>
      </c>
      <c r="I130" s="38" t="s">
        <v>729</v>
      </c>
      <c r="J130" s="38" t="s">
        <v>729</v>
      </c>
      <c r="K130" s="38" t="s">
        <v>729</v>
      </c>
      <c r="L130" s="38" t="s">
        <v>729</v>
      </c>
      <c r="M130" s="38" t="s">
        <v>729</v>
      </c>
      <c r="N130" s="38" t="s">
        <v>729</v>
      </c>
      <c r="O130" s="38" t="s">
        <v>729</v>
      </c>
      <c r="P130" s="38" t="s">
        <v>729</v>
      </c>
      <c r="Q130" s="38" t="s">
        <v>729</v>
      </c>
      <c r="R130" s="38" t="s">
        <v>729</v>
      </c>
      <c r="S130" s="38" t="s">
        <v>729</v>
      </c>
      <c r="T130" s="38" t="s">
        <v>729</v>
      </c>
      <c r="U130" s="38" t="s">
        <v>729</v>
      </c>
      <c r="V130" s="38" t="s">
        <v>729</v>
      </c>
      <c r="W130" s="38" t="s">
        <v>729</v>
      </c>
      <c r="X130" s="40" t="s">
        <v>729</v>
      </c>
      <c r="Y130" s="38" t="s">
        <v>729</v>
      </c>
      <c r="Z130" s="39" t="str">
        <f t="shared" ref="Z130:Z193" si="2">IF(COUNTIF(F130:Y130, "Fail") &gt; 0, "Fail", "Pass")</f>
        <v>Pass</v>
      </c>
      <c r="AA130" s="38"/>
    </row>
    <row r="131" spans="1:27" x14ac:dyDescent="0.35">
      <c r="A131" s="38" t="s">
        <v>1987</v>
      </c>
      <c r="B131" s="38" t="s">
        <v>753</v>
      </c>
      <c r="C131" s="38" t="s">
        <v>1987</v>
      </c>
      <c r="D131" s="38" t="s">
        <v>1337</v>
      </c>
      <c r="E131" s="38" t="s">
        <v>729</v>
      </c>
      <c r="F131" s="38" t="s">
        <v>729</v>
      </c>
      <c r="G131" s="38" t="s">
        <v>729</v>
      </c>
      <c r="H131" s="38" t="s">
        <v>729</v>
      </c>
      <c r="I131" s="38" t="s">
        <v>729</v>
      </c>
      <c r="J131" s="38" t="s">
        <v>729</v>
      </c>
      <c r="K131" s="38" t="s">
        <v>729</v>
      </c>
      <c r="L131" s="38" t="s">
        <v>729</v>
      </c>
      <c r="M131" s="38" t="s">
        <v>729</v>
      </c>
      <c r="N131" s="38" t="s">
        <v>729</v>
      </c>
      <c r="O131" s="38" t="s">
        <v>729</v>
      </c>
      <c r="P131" s="38" t="s">
        <v>729</v>
      </c>
      <c r="Q131" s="38" t="s">
        <v>729</v>
      </c>
      <c r="R131" s="38" t="s">
        <v>729</v>
      </c>
      <c r="S131" s="38" t="s">
        <v>729</v>
      </c>
      <c r="T131" s="38" t="s">
        <v>729</v>
      </c>
      <c r="U131" s="41" t="s">
        <v>728</v>
      </c>
      <c r="V131" s="38" t="s">
        <v>729</v>
      </c>
      <c r="W131" s="38" t="s">
        <v>729</v>
      </c>
      <c r="X131" s="40" t="s">
        <v>729</v>
      </c>
      <c r="Y131" s="38" t="s">
        <v>729</v>
      </c>
      <c r="Z131" s="39" t="str">
        <f t="shared" si="2"/>
        <v>Fail</v>
      </c>
      <c r="AA131" s="42" t="s">
        <v>2495</v>
      </c>
    </row>
    <row r="132" spans="1:27" hidden="1" x14ac:dyDescent="0.35">
      <c r="A132" s="38" t="s">
        <v>214</v>
      </c>
      <c r="B132" s="38" t="s">
        <v>747</v>
      </c>
      <c r="C132" s="38" t="s">
        <v>215</v>
      </c>
      <c r="D132" s="38" t="s">
        <v>923</v>
      </c>
      <c r="E132" s="38" t="s">
        <v>729</v>
      </c>
      <c r="F132" s="38" t="s">
        <v>729</v>
      </c>
      <c r="G132" s="38" t="s">
        <v>729</v>
      </c>
      <c r="H132" s="38" t="s">
        <v>729</v>
      </c>
      <c r="I132" s="38" t="s">
        <v>729</v>
      </c>
      <c r="J132" s="38" t="s">
        <v>729</v>
      </c>
      <c r="K132" s="38" t="s">
        <v>729</v>
      </c>
      <c r="L132" s="38" t="s">
        <v>729</v>
      </c>
      <c r="M132" s="38" t="s">
        <v>729</v>
      </c>
      <c r="N132" s="38" t="s">
        <v>729</v>
      </c>
      <c r="O132" s="38" t="s">
        <v>729</v>
      </c>
      <c r="P132" s="38" t="s">
        <v>729</v>
      </c>
      <c r="Q132" s="38" t="s">
        <v>729</v>
      </c>
      <c r="R132" s="38" t="s">
        <v>729</v>
      </c>
      <c r="S132" s="38" t="s">
        <v>729</v>
      </c>
      <c r="T132" s="38" t="s">
        <v>729</v>
      </c>
      <c r="U132" s="38" t="s">
        <v>729</v>
      </c>
      <c r="V132" s="38" t="s">
        <v>729</v>
      </c>
      <c r="W132" s="38" t="s">
        <v>729</v>
      </c>
      <c r="X132" s="40" t="s">
        <v>729</v>
      </c>
      <c r="Y132" s="38" t="s">
        <v>729</v>
      </c>
      <c r="Z132" s="39" t="str">
        <f t="shared" si="2"/>
        <v>Pass</v>
      </c>
      <c r="AA132" s="38"/>
    </row>
    <row r="133" spans="1:27" hidden="1" x14ac:dyDescent="0.35">
      <c r="A133" s="38" t="s">
        <v>1094</v>
      </c>
      <c r="B133" s="38" t="s">
        <v>753</v>
      </c>
      <c r="C133" s="38" t="s">
        <v>1095</v>
      </c>
      <c r="D133" s="38" t="s">
        <v>923</v>
      </c>
      <c r="E133" s="38" t="s">
        <v>729</v>
      </c>
      <c r="F133" s="38" t="s">
        <v>729</v>
      </c>
      <c r="G133" s="38" t="s">
        <v>729</v>
      </c>
      <c r="H133" s="38" t="s">
        <v>729</v>
      </c>
      <c r="I133" s="38" t="s">
        <v>729</v>
      </c>
      <c r="J133" s="38" t="s">
        <v>729</v>
      </c>
      <c r="K133" s="38" t="s">
        <v>729</v>
      </c>
      <c r="L133" s="38" t="s">
        <v>729</v>
      </c>
      <c r="M133" s="38" t="s">
        <v>729</v>
      </c>
      <c r="N133" s="38" t="s">
        <v>729</v>
      </c>
      <c r="O133" s="38" t="s">
        <v>729</v>
      </c>
      <c r="P133" s="38" t="s">
        <v>729</v>
      </c>
      <c r="Q133" s="38" t="s">
        <v>729</v>
      </c>
      <c r="R133" s="38" t="s">
        <v>729</v>
      </c>
      <c r="S133" s="38" t="s">
        <v>729</v>
      </c>
      <c r="T133" s="38" t="s">
        <v>729</v>
      </c>
      <c r="U133" s="38" t="s">
        <v>729</v>
      </c>
      <c r="V133" s="38" t="s">
        <v>729</v>
      </c>
      <c r="W133" s="38" t="s">
        <v>729</v>
      </c>
      <c r="X133" s="40" t="s">
        <v>729</v>
      </c>
      <c r="Y133" s="38" t="s">
        <v>729</v>
      </c>
      <c r="Z133" s="39" t="str">
        <f t="shared" si="2"/>
        <v>Pass</v>
      </c>
      <c r="AA133" s="38"/>
    </row>
    <row r="134" spans="1:27" hidden="1" x14ac:dyDescent="0.35">
      <c r="A134" s="38" t="s">
        <v>152</v>
      </c>
      <c r="B134" s="38" t="s">
        <v>747</v>
      </c>
      <c r="C134" s="38" t="s">
        <v>153</v>
      </c>
      <c r="D134" s="38" t="s">
        <v>923</v>
      </c>
      <c r="E134" s="38" t="s">
        <v>729</v>
      </c>
      <c r="F134" s="38" t="s">
        <v>729</v>
      </c>
      <c r="G134" s="38" t="s">
        <v>729</v>
      </c>
      <c r="H134" s="38" t="s">
        <v>729</v>
      </c>
      <c r="I134" s="38" t="s">
        <v>729</v>
      </c>
      <c r="J134" s="38" t="s">
        <v>729</v>
      </c>
      <c r="K134" s="38" t="s">
        <v>729</v>
      </c>
      <c r="L134" s="38" t="s">
        <v>729</v>
      </c>
      <c r="M134" s="38" t="s">
        <v>729</v>
      </c>
      <c r="N134" s="38" t="s">
        <v>729</v>
      </c>
      <c r="O134" s="38" t="s">
        <v>729</v>
      </c>
      <c r="P134" s="38" t="s">
        <v>729</v>
      </c>
      <c r="Q134" s="38" t="s">
        <v>729</v>
      </c>
      <c r="R134" s="38" t="s">
        <v>729</v>
      </c>
      <c r="S134" s="38" t="s">
        <v>729</v>
      </c>
      <c r="T134" s="38" t="s">
        <v>729</v>
      </c>
      <c r="U134" s="38" t="s">
        <v>729</v>
      </c>
      <c r="V134" s="38" t="s">
        <v>729</v>
      </c>
      <c r="W134" s="38" t="s">
        <v>729</v>
      </c>
      <c r="X134" s="40" t="s">
        <v>729</v>
      </c>
      <c r="Y134" s="38" t="s">
        <v>729</v>
      </c>
      <c r="Z134" s="39" t="str">
        <f t="shared" si="2"/>
        <v>Pass</v>
      </c>
      <c r="AA134" s="38"/>
    </row>
    <row r="135" spans="1:27" x14ac:dyDescent="0.35">
      <c r="A135" s="38" t="s">
        <v>1988</v>
      </c>
      <c r="B135" s="38" t="s">
        <v>753</v>
      </c>
      <c r="C135" s="38" t="s">
        <v>1989</v>
      </c>
      <c r="D135" s="38" t="s">
        <v>1337</v>
      </c>
      <c r="E135" s="38" t="s">
        <v>729</v>
      </c>
      <c r="F135" s="38" t="s">
        <v>729</v>
      </c>
      <c r="G135" s="38" t="s">
        <v>729</v>
      </c>
      <c r="H135" s="38" t="s">
        <v>729</v>
      </c>
      <c r="I135" s="38" t="s">
        <v>729</v>
      </c>
      <c r="J135" s="38" t="s">
        <v>729</v>
      </c>
      <c r="K135" s="38" t="s">
        <v>729</v>
      </c>
      <c r="L135" s="38" t="s">
        <v>729</v>
      </c>
      <c r="M135" s="38" t="s">
        <v>729</v>
      </c>
      <c r="N135" s="38" t="s">
        <v>729</v>
      </c>
      <c r="O135" s="38" t="s">
        <v>729</v>
      </c>
      <c r="P135" s="38" t="s">
        <v>729</v>
      </c>
      <c r="Q135" s="38" t="s">
        <v>729</v>
      </c>
      <c r="R135" s="38" t="s">
        <v>729</v>
      </c>
      <c r="S135" s="38" t="s">
        <v>729</v>
      </c>
      <c r="T135" s="38" t="s">
        <v>729</v>
      </c>
      <c r="U135" s="41" t="s">
        <v>728</v>
      </c>
      <c r="V135" s="38" t="s">
        <v>729</v>
      </c>
      <c r="W135" s="38" t="s">
        <v>729</v>
      </c>
      <c r="X135" s="40" t="s">
        <v>729</v>
      </c>
      <c r="Y135" s="38" t="s">
        <v>729</v>
      </c>
      <c r="Z135" s="39" t="str">
        <f t="shared" si="2"/>
        <v>Fail</v>
      </c>
      <c r="AA135" s="42" t="s">
        <v>2495</v>
      </c>
    </row>
    <row r="136" spans="1:27" x14ac:dyDescent="0.35">
      <c r="A136" s="38" t="s">
        <v>1990</v>
      </c>
      <c r="B136" s="38" t="s">
        <v>753</v>
      </c>
      <c r="C136" s="38" t="s">
        <v>1991</v>
      </c>
      <c r="D136" s="38" t="s">
        <v>1337</v>
      </c>
      <c r="E136" s="38" t="s">
        <v>729</v>
      </c>
      <c r="F136" s="38" t="s">
        <v>729</v>
      </c>
      <c r="G136" s="38" t="s">
        <v>729</v>
      </c>
      <c r="H136" s="38" t="s">
        <v>729</v>
      </c>
      <c r="I136" s="38" t="s">
        <v>729</v>
      </c>
      <c r="J136" s="38" t="s">
        <v>729</v>
      </c>
      <c r="K136" s="38" t="s">
        <v>729</v>
      </c>
      <c r="L136" s="38" t="s">
        <v>729</v>
      </c>
      <c r="M136" s="38" t="s">
        <v>729</v>
      </c>
      <c r="N136" s="38" t="s">
        <v>729</v>
      </c>
      <c r="O136" s="38" t="s">
        <v>729</v>
      </c>
      <c r="P136" s="38" t="s">
        <v>729</v>
      </c>
      <c r="Q136" s="38" t="s">
        <v>729</v>
      </c>
      <c r="R136" s="38" t="s">
        <v>729</v>
      </c>
      <c r="S136" s="38" t="s">
        <v>729</v>
      </c>
      <c r="T136" s="38" t="s">
        <v>729</v>
      </c>
      <c r="U136" s="41" t="s">
        <v>728</v>
      </c>
      <c r="V136" s="38" t="s">
        <v>729</v>
      </c>
      <c r="W136" s="38" t="s">
        <v>729</v>
      </c>
      <c r="X136" s="40" t="s">
        <v>729</v>
      </c>
      <c r="Y136" s="38" t="s">
        <v>729</v>
      </c>
      <c r="Z136" s="39" t="str">
        <f t="shared" si="2"/>
        <v>Fail</v>
      </c>
      <c r="AA136" s="42" t="s">
        <v>2495</v>
      </c>
    </row>
    <row r="137" spans="1:27" hidden="1" x14ac:dyDescent="0.35">
      <c r="A137" s="38" t="s">
        <v>1100</v>
      </c>
      <c r="B137" s="38" t="s">
        <v>753</v>
      </c>
      <c r="C137" s="38" t="s">
        <v>1101</v>
      </c>
      <c r="D137" s="38" t="s">
        <v>923</v>
      </c>
      <c r="E137" s="38" t="s">
        <v>729</v>
      </c>
      <c r="F137" s="38" t="s">
        <v>729</v>
      </c>
      <c r="G137" s="38" t="s">
        <v>729</v>
      </c>
      <c r="H137" s="38" t="s">
        <v>729</v>
      </c>
      <c r="I137" s="38" t="s">
        <v>729</v>
      </c>
      <c r="J137" s="38" t="s">
        <v>729</v>
      </c>
      <c r="K137" s="38" t="s">
        <v>729</v>
      </c>
      <c r="L137" s="38" t="s">
        <v>729</v>
      </c>
      <c r="M137" s="38" t="s">
        <v>729</v>
      </c>
      <c r="N137" s="38" t="s">
        <v>729</v>
      </c>
      <c r="O137" s="38" t="s">
        <v>729</v>
      </c>
      <c r="P137" s="38" t="s">
        <v>729</v>
      </c>
      <c r="Q137" s="38" t="s">
        <v>729</v>
      </c>
      <c r="R137" s="38" t="s">
        <v>729</v>
      </c>
      <c r="S137" s="38" t="s">
        <v>729</v>
      </c>
      <c r="T137" s="38" t="s">
        <v>729</v>
      </c>
      <c r="U137" s="38" t="s">
        <v>729</v>
      </c>
      <c r="V137" s="38" t="s">
        <v>729</v>
      </c>
      <c r="W137" s="38" t="s">
        <v>729</v>
      </c>
      <c r="X137" s="40" t="s">
        <v>729</v>
      </c>
      <c r="Y137" s="38" t="s">
        <v>729</v>
      </c>
      <c r="Z137" s="39" t="str">
        <f t="shared" si="2"/>
        <v>Pass</v>
      </c>
      <c r="AA137" s="38"/>
    </row>
    <row r="138" spans="1:27" hidden="1" x14ac:dyDescent="0.35">
      <c r="A138" s="38" t="s">
        <v>1102</v>
      </c>
      <c r="B138" s="38" t="s">
        <v>753</v>
      </c>
      <c r="C138" s="38" t="s">
        <v>1103</v>
      </c>
      <c r="D138" s="38" t="s">
        <v>916</v>
      </c>
      <c r="E138" s="38" t="s">
        <v>729</v>
      </c>
      <c r="F138" s="38" t="s">
        <v>729</v>
      </c>
      <c r="G138" s="38" t="s">
        <v>729</v>
      </c>
      <c r="H138" s="38" t="s">
        <v>729</v>
      </c>
      <c r="I138" s="38" t="s">
        <v>729</v>
      </c>
      <c r="J138" s="38" t="s">
        <v>729</v>
      </c>
      <c r="K138" s="38" t="s">
        <v>729</v>
      </c>
      <c r="L138" s="38" t="s">
        <v>729</v>
      </c>
      <c r="M138" s="38" t="s">
        <v>729</v>
      </c>
      <c r="N138" s="38" t="s">
        <v>729</v>
      </c>
      <c r="O138" s="38" t="s">
        <v>729</v>
      </c>
      <c r="P138" s="38" t="s">
        <v>729</v>
      </c>
      <c r="Q138" s="38" t="s">
        <v>729</v>
      </c>
      <c r="R138" s="38" t="s">
        <v>729</v>
      </c>
      <c r="S138" s="38" t="s">
        <v>729</v>
      </c>
      <c r="T138" s="38" t="s">
        <v>729</v>
      </c>
      <c r="U138" s="38" t="s">
        <v>729</v>
      </c>
      <c r="V138" s="38" t="s">
        <v>729</v>
      </c>
      <c r="W138" s="38" t="s">
        <v>729</v>
      </c>
      <c r="X138" s="40" t="s">
        <v>729</v>
      </c>
      <c r="Y138" s="38" t="s">
        <v>729</v>
      </c>
      <c r="Z138" s="39" t="str">
        <f t="shared" si="2"/>
        <v>Pass</v>
      </c>
      <c r="AA138" s="38"/>
    </row>
    <row r="139" spans="1:27" hidden="1" x14ac:dyDescent="0.35">
      <c r="A139" s="38" t="s">
        <v>1104</v>
      </c>
      <c r="B139" s="38" t="s">
        <v>753</v>
      </c>
      <c r="C139" s="38" t="s">
        <v>1105</v>
      </c>
      <c r="D139" s="38" t="s">
        <v>923</v>
      </c>
      <c r="E139" s="38" t="s">
        <v>729</v>
      </c>
      <c r="F139" s="38" t="s">
        <v>729</v>
      </c>
      <c r="G139" s="38" t="s">
        <v>729</v>
      </c>
      <c r="H139" s="38" t="s">
        <v>729</v>
      </c>
      <c r="I139" s="38" t="s">
        <v>729</v>
      </c>
      <c r="J139" s="38" t="s">
        <v>729</v>
      </c>
      <c r="K139" s="38" t="s">
        <v>729</v>
      </c>
      <c r="L139" s="38" t="s">
        <v>729</v>
      </c>
      <c r="M139" s="38" t="s">
        <v>729</v>
      </c>
      <c r="N139" s="38" t="s">
        <v>729</v>
      </c>
      <c r="O139" s="38" t="s">
        <v>729</v>
      </c>
      <c r="P139" s="38" t="s">
        <v>729</v>
      </c>
      <c r="Q139" s="38" t="s">
        <v>729</v>
      </c>
      <c r="R139" s="38" t="s">
        <v>729</v>
      </c>
      <c r="S139" s="38" t="s">
        <v>729</v>
      </c>
      <c r="T139" s="38" t="s">
        <v>729</v>
      </c>
      <c r="U139" s="38" t="s">
        <v>729</v>
      </c>
      <c r="V139" s="38" t="s">
        <v>729</v>
      </c>
      <c r="W139" s="38" t="s">
        <v>729</v>
      </c>
      <c r="X139" s="40" t="s">
        <v>729</v>
      </c>
      <c r="Y139" s="38" t="s">
        <v>729</v>
      </c>
      <c r="Z139" s="39" t="str">
        <f t="shared" si="2"/>
        <v>Pass</v>
      </c>
      <c r="AA139" s="38"/>
    </row>
    <row r="140" spans="1:27" hidden="1" x14ac:dyDescent="0.35">
      <c r="A140" s="38" t="s">
        <v>157</v>
      </c>
      <c r="B140" s="38" t="s">
        <v>747</v>
      </c>
      <c r="C140" s="38" t="s">
        <v>158</v>
      </c>
      <c r="D140" s="38" t="s">
        <v>906</v>
      </c>
      <c r="E140" s="38" t="s">
        <v>729</v>
      </c>
      <c r="F140" s="38" t="s">
        <v>729</v>
      </c>
      <c r="G140" s="38" t="s">
        <v>729</v>
      </c>
      <c r="H140" s="38" t="s">
        <v>729</v>
      </c>
      <c r="I140" s="38" t="s">
        <v>729</v>
      </c>
      <c r="J140" s="38" t="s">
        <v>729</v>
      </c>
      <c r="K140" s="38" t="s">
        <v>729</v>
      </c>
      <c r="L140" s="38" t="s">
        <v>729</v>
      </c>
      <c r="M140" s="38" t="s">
        <v>729</v>
      </c>
      <c r="N140" s="38" t="s">
        <v>729</v>
      </c>
      <c r="O140" s="38" t="s">
        <v>729</v>
      </c>
      <c r="P140" s="38" t="s">
        <v>729</v>
      </c>
      <c r="Q140" s="38" t="s">
        <v>729</v>
      </c>
      <c r="R140" s="38" t="s">
        <v>729</v>
      </c>
      <c r="S140" s="38" t="s">
        <v>729</v>
      </c>
      <c r="T140" s="38" t="s">
        <v>729</v>
      </c>
      <c r="U140" s="38" t="s">
        <v>729</v>
      </c>
      <c r="V140" s="38" t="s">
        <v>729</v>
      </c>
      <c r="W140" s="38" t="s">
        <v>729</v>
      </c>
      <c r="X140" s="40" t="s">
        <v>729</v>
      </c>
      <c r="Y140" s="38" t="s">
        <v>729</v>
      </c>
      <c r="Z140" s="39" t="str">
        <f t="shared" si="2"/>
        <v>Pass</v>
      </c>
      <c r="AA140" s="38"/>
    </row>
    <row r="141" spans="1:27" hidden="1" x14ac:dyDescent="0.35">
      <c r="A141" s="38" t="s">
        <v>160</v>
      </c>
      <c r="B141" s="38" t="s">
        <v>747</v>
      </c>
      <c r="C141" s="38" t="s">
        <v>161</v>
      </c>
      <c r="D141" s="38" t="s">
        <v>906</v>
      </c>
      <c r="E141" s="38" t="s">
        <v>729</v>
      </c>
      <c r="F141" s="38" t="s">
        <v>729</v>
      </c>
      <c r="G141" s="38" t="s">
        <v>729</v>
      </c>
      <c r="H141" s="38" t="s">
        <v>729</v>
      </c>
      <c r="I141" s="38" t="s">
        <v>729</v>
      </c>
      <c r="J141" s="38" t="s">
        <v>729</v>
      </c>
      <c r="K141" s="38" t="s">
        <v>729</v>
      </c>
      <c r="L141" s="38" t="s">
        <v>729</v>
      </c>
      <c r="M141" s="38" t="s">
        <v>729</v>
      </c>
      <c r="N141" s="38" t="s">
        <v>729</v>
      </c>
      <c r="O141" s="38" t="s">
        <v>729</v>
      </c>
      <c r="P141" s="38" t="s">
        <v>729</v>
      </c>
      <c r="Q141" s="38" t="s">
        <v>729</v>
      </c>
      <c r="R141" s="38" t="s">
        <v>729</v>
      </c>
      <c r="S141" s="38" t="s">
        <v>729</v>
      </c>
      <c r="T141" s="38" t="s">
        <v>729</v>
      </c>
      <c r="U141" s="38" t="s">
        <v>729</v>
      </c>
      <c r="V141" s="38" t="s">
        <v>729</v>
      </c>
      <c r="W141" s="38" t="s">
        <v>729</v>
      </c>
      <c r="X141" s="40" t="s">
        <v>729</v>
      </c>
      <c r="Y141" s="38" t="s">
        <v>729</v>
      </c>
      <c r="Z141" s="39" t="str">
        <f t="shared" si="2"/>
        <v>Pass</v>
      </c>
      <c r="AA141" s="38"/>
    </row>
    <row r="142" spans="1:27" hidden="1" x14ac:dyDescent="0.35">
      <c r="A142" s="38" t="s">
        <v>1106</v>
      </c>
      <c r="B142" s="38" t="s">
        <v>753</v>
      </c>
      <c r="C142" s="38" t="s">
        <v>1107</v>
      </c>
      <c r="D142" s="38" t="s">
        <v>923</v>
      </c>
      <c r="E142" s="38" t="s">
        <v>729</v>
      </c>
      <c r="F142" s="38" t="s">
        <v>729</v>
      </c>
      <c r="G142" s="38" t="s">
        <v>729</v>
      </c>
      <c r="H142" s="38" t="s">
        <v>729</v>
      </c>
      <c r="I142" s="38" t="s">
        <v>729</v>
      </c>
      <c r="J142" s="38" t="s">
        <v>729</v>
      </c>
      <c r="K142" s="38" t="s">
        <v>729</v>
      </c>
      <c r="L142" s="38" t="s">
        <v>729</v>
      </c>
      <c r="M142" s="38" t="s">
        <v>729</v>
      </c>
      <c r="N142" s="38" t="s">
        <v>729</v>
      </c>
      <c r="O142" s="38" t="s">
        <v>729</v>
      </c>
      <c r="P142" s="38" t="s">
        <v>729</v>
      </c>
      <c r="Q142" s="38" t="s">
        <v>729</v>
      </c>
      <c r="R142" s="38" t="s">
        <v>729</v>
      </c>
      <c r="S142" s="38" t="s">
        <v>729</v>
      </c>
      <c r="T142" s="38" t="s">
        <v>729</v>
      </c>
      <c r="U142" s="38" t="s">
        <v>729</v>
      </c>
      <c r="V142" s="38" t="s">
        <v>729</v>
      </c>
      <c r="W142" s="38" t="s">
        <v>729</v>
      </c>
      <c r="X142" s="40" t="s">
        <v>729</v>
      </c>
      <c r="Y142" s="38" t="s">
        <v>729</v>
      </c>
      <c r="Z142" s="39" t="str">
        <f t="shared" si="2"/>
        <v>Pass</v>
      </c>
      <c r="AA142" s="38"/>
    </row>
    <row r="143" spans="1:27" hidden="1" x14ac:dyDescent="0.35">
      <c r="A143" s="38" t="s">
        <v>549</v>
      </c>
      <c r="B143" s="38" t="s">
        <v>747</v>
      </c>
      <c r="C143" s="38" t="s">
        <v>550</v>
      </c>
      <c r="D143" s="38" t="s">
        <v>923</v>
      </c>
      <c r="E143" s="38" t="s">
        <v>729</v>
      </c>
      <c r="F143" s="38" t="s">
        <v>729</v>
      </c>
      <c r="G143" s="38" t="s">
        <v>729</v>
      </c>
      <c r="H143" s="38" t="s">
        <v>729</v>
      </c>
      <c r="I143" s="38" t="s">
        <v>729</v>
      </c>
      <c r="J143" s="38" t="s">
        <v>729</v>
      </c>
      <c r="K143" s="38" t="s">
        <v>729</v>
      </c>
      <c r="L143" s="38" t="s">
        <v>729</v>
      </c>
      <c r="M143" s="38" t="s">
        <v>729</v>
      </c>
      <c r="N143" s="38" t="s">
        <v>729</v>
      </c>
      <c r="O143" s="38" t="s">
        <v>729</v>
      </c>
      <c r="P143" s="38" t="s">
        <v>729</v>
      </c>
      <c r="Q143" s="38" t="s">
        <v>729</v>
      </c>
      <c r="R143" s="38" t="s">
        <v>729</v>
      </c>
      <c r="S143" s="38" t="s">
        <v>729</v>
      </c>
      <c r="T143" s="38" t="s">
        <v>729</v>
      </c>
      <c r="U143" s="38" t="s">
        <v>729</v>
      </c>
      <c r="V143" s="38" t="s">
        <v>729</v>
      </c>
      <c r="W143" s="38" t="s">
        <v>729</v>
      </c>
      <c r="X143" s="40" t="s">
        <v>729</v>
      </c>
      <c r="Y143" s="38" t="s">
        <v>729</v>
      </c>
      <c r="Z143" s="39" t="str">
        <f t="shared" si="2"/>
        <v>Pass</v>
      </c>
      <c r="AA143" s="38"/>
    </row>
    <row r="144" spans="1:27" hidden="1" x14ac:dyDescent="0.35">
      <c r="A144" s="38" t="s">
        <v>164</v>
      </c>
      <c r="B144" s="38" t="s">
        <v>747</v>
      </c>
      <c r="C144" s="38" t="s">
        <v>165</v>
      </c>
      <c r="D144" s="38" t="s">
        <v>923</v>
      </c>
      <c r="E144" s="38" t="s">
        <v>729</v>
      </c>
      <c r="F144" s="38" t="s">
        <v>729</v>
      </c>
      <c r="G144" s="38" t="s">
        <v>729</v>
      </c>
      <c r="H144" s="38" t="s">
        <v>729</v>
      </c>
      <c r="I144" s="38" t="s">
        <v>729</v>
      </c>
      <c r="J144" s="38" t="s">
        <v>729</v>
      </c>
      <c r="K144" s="38" t="s">
        <v>729</v>
      </c>
      <c r="L144" s="38" t="s">
        <v>729</v>
      </c>
      <c r="M144" s="38" t="s">
        <v>729</v>
      </c>
      <c r="N144" s="38" t="s">
        <v>729</v>
      </c>
      <c r="O144" s="38" t="s">
        <v>729</v>
      </c>
      <c r="P144" s="38" t="s">
        <v>729</v>
      </c>
      <c r="Q144" s="38" t="s">
        <v>729</v>
      </c>
      <c r="R144" s="38" t="s">
        <v>729</v>
      </c>
      <c r="S144" s="38" t="s">
        <v>729</v>
      </c>
      <c r="T144" s="38" t="s">
        <v>729</v>
      </c>
      <c r="U144" s="38" t="s">
        <v>729</v>
      </c>
      <c r="V144" s="38" t="s">
        <v>729</v>
      </c>
      <c r="W144" s="38" t="s">
        <v>729</v>
      </c>
      <c r="X144" s="40" t="s">
        <v>729</v>
      </c>
      <c r="Y144" s="38" t="s">
        <v>729</v>
      </c>
      <c r="Z144" s="39" t="str">
        <f t="shared" si="2"/>
        <v>Pass</v>
      </c>
      <c r="AA144" s="38"/>
    </row>
    <row r="145" spans="1:27" x14ac:dyDescent="0.35">
      <c r="A145" s="38" t="s">
        <v>1992</v>
      </c>
      <c r="B145" s="38" t="s">
        <v>753</v>
      </c>
      <c r="C145" s="38" t="s">
        <v>1993</v>
      </c>
      <c r="D145" s="38" t="s">
        <v>1337</v>
      </c>
      <c r="E145" s="38" t="s">
        <v>729</v>
      </c>
      <c r="F145" s="38" t="s">
        <v>729</v>
      </c>
      <c r="G145" s="38" t="s">
        <v>729</v>
      </c>
      <c r="H145" s="38" t="s">
        <v>729</v>
      </c>
      <c r="I145" s="38" t="s">
        <v>729</v>
      </c>
      <c r="J145" s="38" t="s">
        <v>729</v>
      </c>
      <c r="K145" s="38" t="s">
        <v>729</v>
      </c>
      <c r="L145" s="38" t="s">
        <v>729</v>
      </c>
      <c r="M145" s="38" t="s">
        <v>729</v>
      </c>
      <c r="N145" s="38" t="s">
        <v>729</v>
      </c>
      <c r="O145" s="38" t="s">
        <v>729</v>
      </c>
      <c r="P145" s="38" t="s">
        <v>729</v>
      </c>
      <c r="Q145" s="38" t="s">
        <v>729</v>
      </c>
      <c r="R145" s="38" t="s">
        <v>729</v>
      </c>
      <c r="S145" s="38" t="s">
        <v>729</v>
      </c>
      <c r="T145" s="38" t="s">
        <v>729</v>
      </c>
      <c r="U145" s="41" t="s">
        <v>728</v>
      </c>
      <c r="V145" s="38" t="s">
        <v>729</v>
      </c>
      <c r="W145" s="38" t="s">
        <v>729</v>
      </c>
      <c r="X145" s="40" t="s">
        <v>729</v>
      </c>
      <c r="Y145" s="38" t="s">
        <v>729</v>
      </c>
      <c r="Z145" s="39" t="str">
        <f t="shared" si="2"/>
        <v>Fail</v>
      </c>
      <c r="AA145" s="42" t="s">
        <v>2495</v>
      </c>
    </row>
    <row r="146" spans="1:27" hidden="1" x14ac:dyDescent="0.35">
      <c r="A146" s="38" t="s">
        <v>168</v>
      </c>
      <c r="B146" s="38" t="s">
        <v>747</v>
      </c>
      <c r="C146" s="38" t="s">
        <v>169</v>
      </c>
      <c r="D146" s="38" t="s">
        <v>906</v>
      </c>
      <c r="E146" s="38" t="s">
        <v>729</v>
      </c>
      <c r="F146" s="38" t="s">
        <v>729</v>
      </c>
      <c r="G146" s="38" t="s">
        <v>729</v>
      </c>
      <c r="H146" s="38" t="s">
        <v>729</v>
      </c>
      <c r="I146" s="38" t="s">
        <v>729</v>
      </c>
      <c r="J146" s="38" t="s">
        <v>729</v>
      </c>
      <c r="K146" s="38" t="s">
        <v>729</v>
      </c>
      <c r="L146" s="38" t="s">
        <v>729</v>
      </c>
      <c r="M146" s="38" t="s">
        <v>729</v>
      </c>
      <c r="N146" s="38" t="s">
        <v>729</v>
      </c>
      <c r="O146" s="38" t="s">
        <v>729</v>
      </c>
      <c r="P146" s="38" t="s">
        <v>729</v>
      </c>
      <c r="Q146" s="38" t="s">
        <v>729</v>
      </c>
      <c r="R146" s="38" t="s">
        <v>729</v>
      </c>
      <c r="S146" s="38" t="s">
        <v>729</v>
      </c>
      <c r="T146" s="38" t="s">
        <v>729</v>
      </c>
      <c r="U146" s="38" t="s">
        <v>729</v>
      </c>
      <c r="V146" s="38" t="s">
        <v>729</v>
      </c>
      <c r="W146" s="38" t="s">
        <v>729</v>
      </c>
      <c r="X146" s="40" t="s">
        <v>729</v>
      </c>
      <c r="Y146" s="38" t="s">
        <v>729</v>
      </c>
      <c r="Z146" s="39" t="str">
        <f t="shared" si="2"/>
        <v>Pass</v>
      </c>
      <c r="AA146" s="38"/>
    </row>
    <row r="147" spans="1:27" hidden="1" x14ac:dyDescent="0.35">
      <c r="A147" s="38" t="s">
        <v>1111</v>
      </c>
      <c r="B147" s="38" t="s">
        <v>753</v>
      </c>
      <c r="C147" s="38" t="s">
        <v>1112</v>
      </c>
      <c r="D147" s="38" t="s">
        <v>923</v>
      </c>
      <c r="E147" s="38" t="s">
        <v>729</v>
      </c>
      <c r="F147" s="38" t="s">
        <v>729</v>
      </c>
      <c r="G147" s="38" t="s">
        <v>729</v>
      </c>
      <c r="H147" s="38" t="s">
        <v>729</v>
      </c>
      <c r="I147" s="38" t="s">
        <v>729</v>
      </c>
      <c r="J147" s="38" t="s">
        <v>729</v>
      </c>
      <c r="K147" s="38" t="s">
        <v>729</v>
      </c>
      <c r="L147" s="38" t="s">
        <v>729</v>
      </c>
      <c r="M147" s="38" t="s">
        <v>729</v>
      </c>
      <c r="N147" s="38" t="s">
        <v>729</v>
      </c>
      <c r="O147" s="38" t="s">
        <v>729</v>
      </c>
      <c r="P147" s="38" t="s">
        <v>729</v>
      </c>
      <c r="Q147" s="38" t="s">
        <v>729</v>
      </c>
      <c r="R147" s="38" t="s">
        <v>729</v>
      </c>
      <c r="S147" s="38" t="s">
        <v>729</v>
      </c>
      <c r="T147" s="38" t="s">
        <v>729</v>
      </c>
      <c r="U147" s="38" t="s">
        <v>729</v>
      </c>
      <c r="V147" s="38" t="s">
        <v>729</v>
      </c>
      <c r="W147" s="38" t="s">
        <v>729</v>
      </c>
      <c r="X147" s="40" t="s">
        <v>729</v>
      </c>
      <c r="Y147" s="38" t="s">
        <v>729</v>
      </c>
      <c r="Z147" s="39" t="str">
        <f t="shared" si="2"/>
        <v>Pass</v>
      </c>
      <c r="AA147" s="38"/>
    </row>
    <row r="148" spans="1:27" hidden="1" x14ac:dyDescent="0.35">
      <c r="A148" s="38" t="s">
        <v>1113</v>
      </c>
      <c r="B148" s="38" t="s">
        <v>753</v>
      </c>
      <c r="C148" s="38" t="s">
        <v>1114</v>
      </c>
      <c r="D148" s="38" t="s">
        <v>923</v>
      </c>
      <c r="E148" s="38" t="s">
        <v>729</v>
      </c>
      <c r="F148" s="38" t="s">
        <v>729</v>
      </c>
      <c r="G148" s="38" t="s">
        <v>729</v>
      </c>
      <c r="H148" s="38" t="s">
        <v>729</v>
      </c>
      <c r="I148" s="38" t="s">
        <v>729</v>
      </c>
      <c r="J148" s="38" t="s">
        <v>729</v>
      </c>
      <c r="K148" s="38" t="s">
        <v>729</v>
      </c>
      <c r="L148" s="38" t="s">
        <v>729</v>
      </c>
      <c r="M148" s="38" t="s">
        <v>729</v>
      </c>
      <c r="N148" s="38" t="s">
        <v>729</v>
      </c>
      <c r="O148" s="38" t="s">
        <v>729</v>
      </c>
      <c r="P148" s="38" t="s">
        <v>729</v>
      </c>
      <c r="Q148" s="38" t="s">
        <v>729</v>
      </c>
      <c r="R148" s="38" t="s">
        <v>729</v>
      </c>
      <c r="S148" s="38" t="s">
        <v>729</v>
      </c>
      <c r="T148" s="38" t="s">
        <v>729</v>
      </c>
      <c r="U148" s="38" t="s">
        <v>729</v>
      </c>
      <c r="V148" s="38" t="s">
        <v>729</v>
      </c>
      <c r="W148" s="38" t="s">
        <v>729</v>
      </c>
      <c r="X148" s="40" t="s">
        <v>729</v>
      </c>
      <c r="Y148" s="38" t="s">
        <v>729</v>
      </c>
      <c r="Z148" s="39" t="str">
        <f t="shared" si="2"/>
        <v>Pass</v>
      </c>
      <c r="AA148" s="38"/>
    </row>
    <row r="149" spans="1:27" hidden="1" x14ac:dyDescent="0.35">
      <c r="A149" s="38" t="s">
        <v>171</v>
      </c>
      <c r="B149" s="38" t="s">
        <v>747</v>
      </c>
      <c r="C149" s="38" t="s">
        <v>172</v>
      </c>
      <c r="D149" s="38" t="s">
        <v>923</v>
      </c>
      <c r="E149" s="38" t="s">
        <v>729</v>
      </c>
      <c r="F149" s="38" t="s">
        <v>729</v>
      </c>
      <c r="G149" s="38" t="s">
        <v>729</v>
      </c>
      <c r="H149" s="38" t="s">
        <v>729</v>
      </c>
      <c r="I149" s="38" t="s">
        <v>729</v>
      </c>
      <c r="J149" s="38" t="s">
        <v>729</v>
      </c>
      <c r="K149" s="38" t="s">
        <v>729</v>
      </c>
      <c r="L149" s="38" t="s">
        <v>729</v>
      </c>
      <c r="M149" s="38" t="s">
        <v>729</v>
      </c>
      <c r="N149" s="38" t="s">
        <v>729</v>
      </c>
      <c r="O149" s="38" t="s">
        <v>729</v>
      </c>
      <c r="P149" s="38" t="s">
        <v>729</v>
      </c>
      <c r="Q149" s="38" t="s">
        <v>729</v>
      </c>
      <c r="R149" s="38" t="s">
        <v>729</v>
      </c>
      <c r="S149" s="38" t="s">
        <v>729</v>
      </c>
      <c r="T149" s="38" t="s">
        <v>729</v>
      </c>
      <c r="U149" s="38" t="s">
        <v>729</v>
      </c>
      <c r="V149" s="38" t="s">
        <v>729</v>
      </c>
      <c r="W149" s="38" t="s">
        <v>729</v>
      </c>
      <c r="X149" s="40" t="s">
        <v>729</v>
      </c>
      <c r="Y149" s="38" t="s">
        <v>729</v>
      </c>
      <c r="Z149" s="39" t="str">
        <f t="shared" si="2"/>
        <v>Pass</v>
      </c>
      <c r="AA149" s="38"/>
    </row>
    <row r="150" spans="1:27" hidden="1" x14ac:dyDescent="0.35">
      <c r="A150" s="38" t="s">
        <v>174</v>
      </c>
      <c r="B150" s="38" t="s">
        <v>747</v>
      </c>
      <c r="C150" s="38" t="s">
        <v>175</v>
      </c>
      <c r="D150" s="38" t="s">
        <v>923</v>
      </c>
      <c r="E150" s="38" t="s">
        <v>729</v>
      </c>
      <c r="F150" s="38" t="s">
        <v>729</v>
      </c>
      <c r="G150" s="38" t="s">
        <v>729</v>
      </c>
      <c r="H150" s="38" t="s">
        <v>729</v>
      </c>
      <c r="I150" s="38" t="s">
        <v>729</v>
      </c>
      <c r="J150" s="38" t="s">
        <v>729</v>
      </c>
      <c r="K150" s="38" t="s">
        <v>729</v>
      </c>
      <c r="L150" s="38" t="s">
        <v>729</v>
      </c>
      <c r="M150" s="38" t="s">
        <v>729</v>
      </c>
      <c r="N150" s="38" t="s">
        <v>729</v>
      </c>
      <c r="O150" s="38" t="s">
        <v>729</v>
      </c>
      <c r="P150" s="38" t="s">
        <v>729</v>
      </c>
      <c r="Q150" s="38" t="s">
        <v>729</v>
      </c>
      <c r="R150" s="38" t="s">
        <v>729</v>
      </c>
      <c r="S150" s="38" t="s">
        <v>729</v>
      </c>
      <c r="T150" s="38" t="s">
        <v>729</v>
      </c>
      <c r="U150" s="38" t="s">
        <v>729</v>
      </c>
      <c r="V150" s="38" t="s">
        <v>729</v>
      </c>
      <c r="W150" s="38" t="s">
        <v>729</v>
      </c>
      <c r="X150" s="40" t="s">
        <v>729</v>
      </c>
      <c r="Y150" s="38" t="s">
        <v>729</v>
      </c>
      <c r="Z150" s="39" t="str">
        <f t="shared" si="2"/>
        <v>Pass</v>
      </c>
      <c r="AA150" s="38"/>
    </row>
    <row r="151" spans="1:27" hidden="1" x14ac:dyDescent="0.35">
      <c r="A151" s="38" t="s">
        <v>178</v>
      </c>
      <c r="B151" s="38" t="s">
        <v>747</v>
      </c>
      <c r="C151" s="38" t="s">
        <v>179</v>
      </c>
      <c r="D151" s="38" t="s">
        <v>906</v>
      </c>
      <c r="E151" s="38" t="s">
        <v>729</v>
      </c>
      <c r="F151" s="38" t="s">
        <v>729</v>
      </c>
      <c r="G151" s="38" t="s">
        <v>729</v>
      </c>
      <c r="H151" s="38" t="s">
        <v>729</v>
      </c>
      <c r="I151" s="38" t="s">
        <v>729</v>
      </c>
      <c r="J151" s="38" t="s">
        <v>729</v>
      </c>
      <c r="K151" s="38" t="s">
        <v>729</v>
      </c>
      <c r="L151" s="38" t="s">
        <v>729</v>
      </c>
      <c r="M151" s="38" t="s">
        <v>729</v>
      </c>
      <c r="N151" s="38" t="s">
        <v>729</v>
      </c>
      <c r="O151" s="38" t="s">
        <v>729</v>
      </c>
      <c r="P151" s="38" t="s">
        <v>729</v>
      </c>
      <c r="Q151" s="38" t="s">
        <v>729</v>
      </c>
      <c r="R151" s="38" t="s">
        <v>729</v>
      </c>
      <c r="S151" s="38" t="s">
        <v>729</v>
      </c>
      <c r="T151" s="38" t="s">
        <v>729</v>
      </c>
      <c r="U151" s="38" t="s">
        <v>729</v>
      </c>
      <c r="V151" s="38" t="s">
        <v>729</v>
      </c>
      <c r="W151" s="38" t="s">
        <v>729</v>
      </c>
      <c r="X151" s="40" t="s">
        <v>729</v>
      </c>
      <c r="Y151" s="38" t="s">
        <v>729</v>
      </c>
      <c r="Z151" s="39" t="str">
        <f t="shared" si="2"/>
        <v>Pass</v>
      </c>
      <c r="AA151" s="38"/>
    </row>
    <row r="152" spans="1:27" hidden="1" x14ac:dyDescent="0.35">
      <c r="A152" s="38" t="s">
        <v>181</v>
      </c>
      <c r="B152" s="38" t="s">
        <v>747</v>
      </c>
      <c r="C152" s="38" t="s">
        <v>182</v>
      </c>
      <c r="D152" s="38" t="s">
        <v>906</v>
      </c>
      <c r="E152" s="38" t="s">
        <v>729</v>
      </c>
      <c r="F152" s="38" t="s">
        <v>729</v>
      </c>
      <c r="G152" s="38" t="s">
        <v>729</v>
      </c>
      <c r="H152" s="38" t="s">
        <v>729</v>
      </c>
      <c r="I152" s="38" t="s">
        <v>729</v>
      </c>
      <c r="J152" s="38" t="s">
        <v>729</v>
      </c>
      <c r="K152" s="38" t="s">
        <v>729</v>
      </c>
      <c r="L152" s="38" t="s">
        <v>729</v>
      </c>
      <c r="M152" s="38" t="s">
        <v>729</v>
      </c>
      <c r="N152" s="38" t="s">
        <v>729</v>
      </c>
      <c r="O152" s="38" t="s">
        <v>729</v>
      </c>
      <c r="P152" s="38" t="s">
        <v>729</v>
      </c>
      <c r="Q152" s="38" t="s">
        <v>729</v>
      </c>
      <c r="R152" s="38" t="s">
        <v>729</v>
      </c>
      <c r="S152" s="38" t="s">
        <v>729</v>
      </c>
      <c r="T152" s="38" t="s">
        <v>729</v>
      </c>
      <c r="U152" s="38" t="s">
        <v>729</v>
      </c>
      <c r="V152" s="38" t="s">
        <v>729</v>
      </c>
      <c r="W152" s="38" t="s">
        <v>729</v>
      </c>
      <c r="X152" s="40" t="s">
        <v>729</v>
      </c>
      <c r="Y152" s="38" t="s">
        <v>729</v>
      </c>
      <c r="Z152" s="39" t="str">
        <f t="shared" si="2"/>
        <v>Pass</v>
      </c>
      <c r="AA152" s="38"/>
    </row>
    <row r="153" spans="1:27" hidden="1" x14ac:dyDescent="0.35">
      <c r="A153" s="38" t="s">
        <v>184</v>
      </c>
      <c r="B153" s="38" t="s">
        <v>747</v>
      </c>
      <c r="C153" s="38" t="s">
        <v>185</v>
      </c>
      <c r="D153" s="38" t="s">
        <v>923</v>
      </c>
      <c r="E153" s="38" t="s">
        <v>729</v>
      </c>
      <c r="F153" s="38" t="s">
        <v>729</v>
      </c>
      <c r="G153" s="38" t="s">
        <v>729</v>
      </c>
      <c r="H153" s="38" t="s">
        <v>729</v>
      </c>
      <c r="I153" s="38" t="s">
        <v>729</v>
      </c>
      <c r="J153" s="38" t="s">
        <v>729</v>
      </c>
      <c r="K153" s="38" t="s">
        <v>729</v>
      </c>
      <c r="L153" s="38" t="s">
        <v>729</v>
      </c>
      <c r="M153" s="38" t="s">
        <v>729</v>
      </c>
      <c r="N153" s="38" t="s">
        <v>729</v>
      </c>
      <c r="O153" s="38" t="s">
        <v>729</v>
      </c>
      <c r="P153" s="38" t="s">
        <v>729</v>
      </c>
      <c r="Q153" s="38" t="s">
        <v>729</v>
      </c>
      <c r="R153" s="38" t="s">
        <v>729</v>
      </c>
      <c r="S153" s="38" t="s">
        <v>729</v>
      </c>
      <c r="T153" s="38" t="s">
        <v>729</v>
      </c>
      <c r="U153" s="38" t="s">
        <v>729</v>
      </c>
      <c r="V153" s="38" t="s">
        <v>729</v>
      </c>
      <c r="W153" s="38" t="s">
        <v>729</v>
      </c>
      <c r="X153" s="40" t="s">
        <v>729</v>
      </c>
      <c r="Y153" s="38" t="s">
        <v>729</v>
      </c>
      <c r="Z153" s="39" t="str">
        <f t="shared" si="2"/>
        <v>Pass</v>
      </c>
      <c r="AA153" s="38"/>
    </row>
    <row r="154" spans="1:27" hidden="1" x14ac:dyDescent="0.35">
      <c r="A154" s="38" t="s">
        <v>187</v>
      </c>
      <c r="B154" s="38" t="s">
        <v>747</v>
      </c>
      <c r="C154" s="38" t="s">
        <v>188</v>
      </c>
      <c r="D154" s="38" t="s">
        <v>1115</v>
      </c>
      <c r="E154" s="38" t="s">
        <v>729</v>
      </c>
      <c r="F154" s="38" t="s">
        <v>729</v>
      </c>
      <c r="G154" s="38" t="s">
        <v>729</v>
      </c>
      <c r="H154" s="38" t="s">
        <v>729</v>
      </c>
      <c r="I154" s="38" t="s">
        <v>729</v>
      </c>
      <c r="J154" s="38" t="s">
        <v>729</v>
      </c>
      <c r="K154" s="38" t="s">
        <v>729</v>
      </c>
      <c r="L154" s="38" t="s">
        <v>729</v>
      </c>
      <c r="M154" s="38" t="s">
        <v>729</v>
      </c>
      <c r="N154" s="38" t="s">
        <v>729</v>
      </c>
      <c r="O154" s="38" t="s">
        <v>729</v>
      </c>
      <c r="P154" s="38" t="s">
        <v>729</v>
      </c>
      <c r="Q154" s="38" t="s">
        <v>729</v>
      </c>
      <c r="R154" s="38" t="s">
        <v>729</v>
      </c>
      <c r="S154" s="38" t="s">
        <v>729</v>
      </c>
      <c r="T154" s="38" t="s">
        <v>729</v>
      </c>
      <c r="U154" s="38" t="s">
        <v>729</v>
      </c>
      <c r="V154" s="38" t="s">
        <v>729</v>
      </c>
      <c r="W154" s="38" t="s">
        <v>729</v>
      </c>
      <c r="X154" s="40" t="s">
        <v>729</v>
      </c>
      <c r="Y154" s="38" t="s">
        <v>729</v>
      </c>
      <c r="Z154" s="39" t="str">
        <f t="shared" si="2"/>
        <v>Pass</v>
      </c>
      <c r="AA154" s="38"/>
    </row>
    <row r="155" spans="1:27" hidden="1" x14ac:dyDescent="0.35">
      <c r="A155" s="38" t="s">
        <v>1116</v>
      </c>
      <c r="B155" s="38" t="s">
        <v>753</v>
      </c>
      <c r="C155" s="38" t="s">
        <v>1117</v>
      </c>
      <c r="D155" s="38" t="s">
        <v>916</v>
      </c>
      <c r="E155" s="38" t="s">
        <v>729</v>
      </c>
      <c r="F155" s="38" t="s">
        <v>729</v>
      </c>
      <c r="G155" s="38" t="s">
        <v>729</v>
      </c>
      <c r="H155" s="38" t="s">
        <v>729</v>
      </c>
      <c r="I155" s="38" t="s">
        <v>729</v>
      </c>
      <c r="J155" s="38" t="s">
        <v>729</v>
      </c>
      <c r="K155" s="38" t="s">
        <v>729</v>
      </c>
      <c r="L155" s="38" t="s">
        <v>729</v>
      </c>
      <c r="M155" s="38" t="s">
        <v>729</v>
      </c>
      <c r="N155" s="38" t="s">
        <v>729</v>
      </c>
      <c r="O155" s="38" t="s">
        <v>729</v>
      </c>
      <c r="P155" s="38" t="s">
        <v>729</v>
      </c>
      <c r="Q155" s="38" t="s">
        <v>729</v>
      </c>
      <c r="R155" s="38" t="s">
        <v>729</v>
      </c>
      <c r="S155" s="38" t="s">
        <v>729</v>
      </c>
      <c r="T155" s="38" t="s">
        <v>729</v>
      </c>
      <c r="U155" s="38" t="s">
        <v>729</v>
      </c>
      <c r="V155" s="38" t="s">
        <v>729</v>
      </c>
      <c r="W155" s="38" t="s">
        <v>729</v>
      </c>
      <c r="X155" s="40" t="s">
        <v>729</v>
      </c>
      <c r="Y155" s="38" t="s">
        <v>729</v>
      </c>
      <c r="Z155" s="39" t="str">
        <f t="shared" si="2"/>
        <v>Pass</v>
      </c>
      <c r="AA155" s="38"/>
    </row>
    <row r="156" spans="1:27" hidden="1" x14ac:dyDescent="0.35">
      <c r="A156" s="38" t="s">
        <v>551</v>
      </c>
      <c r="B156" s="38" t="s">
        <v>747</v>
      </c>
      <c r="C156" s="38" t="s">
        <v>552</v>
      </c>
      <c r="D156" s="38" t="s">
        <v>903</v>
      </c>
      <c r="E156" s="38" t="s">
        <v>729</v>
      </c>
      <c r="F156" s="38" t="s">
        <v>729</v>
      </c>
      <c r="G156" s="38" t="s">
        <v>729</v>
      </c>
      <c r="H156" s="38" t="s">
        <v>729</v>
      </c>
      <c r="I156" s="38" t="s">
        <v>729</v>
      </c>
      <c r="J156" s="38" t="s">
        <v>729</v>
      </c>
      <c r="K156" s="38" t="s">
        <v>729</v>
      </c>
      <c r="L156" s="38" t="s">
        <v>729</v>
      </c>
      <c r="M156" s="38" t="s">
        <v>729</v>
      </c>
      <c r="N156" s="38" t="s">
        <v>729</v>
      </c>
      <c r="O156" s="38" t="s">
        <v>729</v>
      </c>
      <c r="P156" s="38" t="s">
        <v>729</v>
      </c>
      <c r="Q156" s="38" t="s">
        <v>729</v>
      </c>
      <c r="R156" s="38" t="s">
        <v>729</v>
      </c>
      <c r="S156" s="38" t="s">
        <v>729</v>
      </c>
      <c r="T156" s="38" t="s">
        <v>729</v>
      </c>
      <c r="U156" s="38" t="s">
        <v>729</v>
      </c>
      <c r="V156" s="38" t="s">
        <v>729</v>
      </c>
      <c r="W156" s="38" t="s">
        <v>729</v>
      </c>
      <c r="X156" s="40" t="s">
        <v>729</v>
      </c>
      <c r="Y156" s="38" t="s">
        <v>729</v>
      </c>
      <c r="Z156" s="39" t="str">
        <f t="shared" si="2"/>
        <v>Pass</v>
      </c>
      <c r="AA156" s="38"/>
    </row>
    <row r="157" spans="1:27" hidden="1" x14ac:dyDescent="0.35">
      <c r="A157" s="38" t="s">
        <v>1118</v>
      </c>
      <c r="B157" s="38" t="s">
        <v>753</v>
      </c>
      <c r="C157" s="38" t="s">
        <v>1119</v>
      </c>
      <c r="D157" s="38" t="s">
        <v>916</v>
      </c>
      <c r="E157" s="38" t="s">
        <v>729</v>
      </c>
      <c r="F157" s="38" t="s">
        <v>729</v>
      </c>
      <c r="G157" s="38" t="s">
        <v>729</v>
      </c>
      <c r="H157" s="38" t="s">
        <v>729</v>
      </c>
      <c r="I157" s="38" t="s">
        <v>729</v>
      </c>
      <c r="J157" s="38" t="s">
        <v>729</v>
      </c>
      <c r="K157" s="38" t="s">
        <v>729</v>
      </c>
      <c r="L157" s="38" t="s">
        <v>729</v>
      </c>
      <c r="M157" s="38" t="s">
        <v>729</v>
      </c>
      <c r="N157" s="38" t="s">
        <v>729</v>
      </c>
      <c r="O157" s="38" t="s">
        <v>729</v>
      </c>
      <c r="P157" s="38" t="s">
        <v>729</v>
      </c>
      <c r="Q157" s="38" t="s">
        <v>729</v>
      </c>
      <c r="R157" s="38" t="s">
        <v>729</v>
      </c>
      <c r="S157" s="38" t="s">
        <v>729</v>
      </c>
      <c r="T157" s="38" t="s">
        <v>729</v>
      </c>
      <c r="U157" s="38" t="s">
        <v>729</v>
      </c>
      <c r="V157" s="38" t="s">
        <v>729</v>
      </c>
      <c r="W157" s="38" t="s">
        <v>729</v>
      </c>
      <c r="X157" s="40" t="s">
        <v>729</v>
      </c>
      <c r="Y157" s="38" t="s">
        <v>729</v>
      </c>
      <c r="Z157" s="39" t="str">
        <f t="shared" si="2"/>
        <v>Pass</v>
      </c>
      <c r="AA157" s="38"/>
    </row>
    <row r="158" spans="1:27" hidden="1" x14ac:dyDescent="0.35">
      <c r="A158" s="38" t="s">
        <v>190</v>
      </c>
      <c r="B158" s="38" t="s">
        <v>747</v>
      </c>
      <c r="C158" s="38" t="s">
        <v>191</v>
      </c>
      <c r="D158" s="38" t="s">
        <v>906</v>
      </c>
      <c r="E158" s="38" t="s">
        <v>729</v>
      </c>
      <c r="F158" s="38" t="s">
        <v>729</v>
      </c>
      <c r="G158" s="38" t="s">
        <v>729</v>
      </c>
      <c r="H158" s="38" t="s">
        <v>729</v>
      </c>
      <c r="I158" s="38" t="s">
        <v>729</v>
      </c>
      <c r="J158" s="38" t="s">
        <v>729</v>
      </c>
      <c r="K158" s="38" t="s">
        <v>729</v>
      </c>
      <c r="L158" s="38" t="s">
        <v>729</v>
      </c>
      <c r="M158" s="38" t="s">
        <v>729</v>
      </c>
      <c r="N158" s="38" t="s">
        <v>729</v>
      </c>
      <c r="O158" s="38" t="s">
        <v>729</v>
      </c>
      <c r="P158" s="38" t="s">
        <v>729</v>
      </c>
      <c r="Q158" s="38" t="s">
        <v>729</v>
      </c>
      <c r="R158" s="38" t="s">
        <v>729</v>
      </c>
      <c r="S158" s="38" t="s">
        <v>729</v>
      </c>
      <c r="T158" s="38" t="s">
        <v>729</v>
      </c>
      <c r="U158" s="38" t="s">
        <v>729</v>
      </c>
      <c r="V158" s="38" t="s">
        <v>729</v>
      </c>
      <c r="W158" s="38" t="s">
        <v>729</v>
      </c>
      <c r="X158" s="40" t="s">
        <v>729</v>
      </c>
      <c r="Y158" s="38" t="s">
        <v>729</v>
      </c>
      <c r="Z158" s="39" t="str">
        <f t="shared" si="2"/>
        <v>Pass</v>
      </c>
      <c r="AA158" s="38"/>
    </row>
    <row r="159" spans="1:27" hidden="1" x14ac:dyDescent="0.35">
      <c r="A159" s="38" t="s">
        <v>193</v>
      </c>
      <c r="B159" s="38" t="s">
        <v>747</v>
      </c>
      <c r="C159" s="38" t="s">
        <v>194</v>
      </c>
      <c r="D159" s="38" t="s">
        <v>906</v>
      </c>
      <c r="E159" s="38" t="s">
        <v>729</v>
      </c>
      <c r="F159" s="38" t="s">
        <v>729</v>
      </c>
      <c r="G159" s="38" t="s">
        <v>729</v>
      </c>
      <c r="H159" s="38" t="s">
        <v>729</v>
      </c>
      <c r="I159" s="38" t="s">
        <v>729</v>
      </c>
      <c r="J159" s="38" t="s">
        <v>729</v>
      </c>
      <c r="K159" s="38" t="s">
        <v>729</v>
      </c>
      <c r="L159" s="38" t="s">
        <v>729</v>
      </c>
      <c r="M159" s="38" t="s">
        <v>729</v>
      </c>
      <c r="N159" s="38" t="s">
        <v>729</v>
      </c>
      <c r="O159" s="38" t="s">
        <v>729</v>
      </c>
      <c r="P159" s="38" t="s">
        <v>729</v>
      </c>
      <c r="Q159" s="38" t="s">
        <v>729</v>
      </c>
      <c r="R159" s="38" t="s">
        <v>729</v>
      </c>
      <c r="S159" s="38" t="s">
        <v>729</v>
      </c>
      <c r="T159" s="38" t="s">
        <v>729</v>
      </c>
      <c r="U159" s="38" t="s">
        <v>729</v>
      </c>
      <c r="V159" s="38" t="s">
        <v>729</v>
      </c>
      <c r="W159" s="38" t="s">
        <v>729</v>
      </c>
      <c r="X159" s="40" t="s">
        <v>729</v>
      </c>
      <c r="Y159" s="38" t="s">
        <v>729</v>
      </c>
      <c r="Z159" s="39" t="str">
        <f t="shared" si="2"/>
        <v>Pass</v>
      </c>
      <c r="AA159" s="38"/>
    </row>
    <row r="160" spans="1:27" hidden="1" x14ac:dyDescent="0.35">
      <c r="A160" s="38" t="s">
        <v>198</v>
      </c>
      <c r="B160" s="38" t="s">
        <v>747</v>
      </c>
      <c r="C160" s="38" t="s">
        <v>199</v>
      </c>
      <c r="D160" s="38" t="s">
        <v>906</v>
      </c>
      <c r="E160" s="38" t="s">
        <v>729</v>
      </c>
      <c r="F160" s="38" t="s">
        <v>729</v>
      </c>
      <c r="G160" s="38" t="s">
        <v>729</v>
      </c>
      <c r="H160" s="38" t="s">
        <v>729</v>
      </c>
      <c r="I160" s="38" t="s">
        <v>729</v>
      </c>
      <c r="J160" s="38" t="s">
        <v>729</v>
      </c>
      <c r="K160" s="38" t="s">
        <v>729</v>
      </c>
      <c r="L160" s="38" t="s">
        <v>729</v>
      </c>
      <c r="M160" s="38" t="s">
        <v>729</v>
      </c>
      <c r="N160" s="38" t="s">
        <v>729</v>
      </c>
      <c r="O160" s="38" t="s">
        <v>729</v>
      </c>
      <c r="P160" s="38" t="s">
        <v>729</v>
      </c>
      <c r="Q160" s="38" t="s">
        <v>729</v>
      </c>
      <c r="R160" s="38" t="s">
        <v>729</v>
      </c>
      <c r="S160" s="38" t="s">
        <v>729</v>
      </c>
      <c r="T160" s="38" t="s">
        <v>729</v>
      </c>
      <c r="U160" s="38" t="s">
        <v>729</v>
      </c>
      <c r="V160" s="38" t="s">
        <v>729</v>
      </c>
      <c r="W160" s="38" t="s">
        <v>729</v>
      </c>
      <c r="X160" s="40" t="s">
        <v>729</v>
      </c>
      <c r="Y160" s="38" t="s">
        <v>729</v>
      </c>
      <c r="Z160" s="39" t="str">
        <f t="shared" si="2"/>
        <v>Pass</v>
      </c>
      <c r="AA160" s="38"/>
    </row>
    <row r="161" spans="1:27" hidden="1" x14ac:dyDescent="0.35">
      <c r="A161" s="38" t="s">
        <v>201</v>
      </c>
      <c r="B161" s="38" t="s">
        <v>747</v>
      </c>
      <c r="C161" s="38" t="s">
        <v>202</v>
      </c>
      <c r="D161" s="38" t="s">
        <v>906</v>
      </c>
      <c r="E161" s="38" t="s">
        <v>729</v>
      </c>
      <c r="F161" s="38" t="s">
        <v>729</v>
      </c>
      <c r="G161" s="38" t="s">
        <v>729</v>
      </c>
      <c r="H161" s="38" t="s">
        <v>729</v>
      </c>
      <c r="I161" s="38" t="s">
        <v>729</v>
      </c>
      <c r="J161" s="38" t="s">
        <v>729</v>
      </c>
      <c r="K161" s="38" t="s">
        <v>729</v>
      </c>
      <c r="L161" s="38" t="s">
        <v>729</v>
      </c>
      <c r="M161" s="38" t="s">
        <v>729</v>
      </c>
      <c r="N161" s="38" t="s">
        <v>729</v>
      </c>
      <c r="O161" s="38" t="s">
        <v>729</v>
      </c>
      <c r="P161" s="38" t="s">
        <v>729</v>
      </c>
      <c r="Q161" s="38" t="s">
        <v>729</v>
      </c>
      <c r="R161" s="38" t="s">
        <v>729</v>
      </c>
      <c r="S161" s="38" t="s">
        <v>729</v>
      </c>
      <c r="T161" s="38" t="s">
        <v>729</v>
      </c>
      <c r="U161" s="38" t="s">
        <v>729</v>
      </c>
      <c r="V161" s="38" t="s">
        <v>729</v>
      </c>
      <c r="W161" s="38" t="s">
        <v>729</v>
      </c>
      <c r="X161" s="40" t="s">
        <v>729</v>
      </c>
      <c r="Y161" s="38" t="s">
        <v>729</v>
      </c>
      <c r="Z161" s="39" t="str">
        <f t="shared" si="2"/>
        <v>Pass</v>
      </c>
      <c r="AA161" s="38"/>
    </row>
    <row r="162" spans="1:27" hidden="1" x14ac:dyDescent="0.35">
      <c r="A162" s="38" t="s">
        <v>204</v>
      </c>
      <c r="B162" s="38" t="s">
        <v>747</v>
      </c>
      <c r="C162" s="38" t="s">
        <v>205</v>
      </c>
      <c r="D162" s="38" t="s">
        <v>906</v>
      </c>
      <c r="E162" s="38" t="s">
        <v>729</v>
      </c>
      <c r="F162" s="38" t="s">
        <v>729</v>
      </c>
      <c r="G162" s="38" t="s">
        <v>729</v>
      </c>
      <c r="H162" s="38" t="s">
        <v>729</v>
      </c>
      <c r="I162" s="38" t="s">
        <v>729</v>
      </c>
      <c r="J162" s="38" t="s">
        <v>729</v>
      </c>
      <c r="K162" s="38" t="s">
        <v>729</v>
      </c>
      <c r="L162" s="38" t="s">
        <v>729</v>
      </c>
      <c r="M162" s="38" t="s">
        <v>729</v>
      </c>
      <c r="N162" s="38" t="s">
        <v>729</v>
      </c>
      <c r="O162" s="38" t="s">
        <v>729</v>
      </c>
      <c r="P162" s="38" t="s">
        <v>729</v>
      </c>
      <c r="Q162" s="38" t="s">
        <v>729</v>
      </c>
      <c r="R162" s="38" t="s">
        <v>729</v>
      </c>
      <c r="S162" s="38" t="s">
        <v>729</v>
      </c>
      <c r="T162" s="38" t="s">
        <v>729</v>
      </c>
      <c r="U162" s="38" t="s">
        <v>729</v>
      </c>
      <c r="V162" s="38" t="s">
        <v>729</v>
      </c>
      <c r="W162" s="38" t="s">
        <v>729</v>
      </c>
      <c r="X162" s="40" t="s">
        <v>729</v>
      </c>
      <c r="Y162" s="38" t="s">
        <v>729</v>
      </c>
      <c r="Z162" s="39" t="str">
        <f t="shared" si="2"/>
        <v>Pass</v>
      </c>
      <c r="AA162" s="38"/>
    </row>
    <row r="163" spans="1:27" hidden="1" x14ac:dyDescent="0.35">
      <c r="A163" s="38" t="s">
        <v>217</v>
      </c>
      <c r="B163" s="38" t="s">
        <v>747</v>
      </c>
      <c r="C163" s="38" t="s">
        <v>218</v>
      </c>
      <c r="D163" s="38" t="s">
        <v>923</v>
      </c>
      <c r="E163" s="38" t="s">
        <v>729</v>
      </c>
      <c r="F163" s="38" t="s">
        <v>729</v>
      </c>
      <c r="G163" s="38" t="s">
        <v>729</v>
      </c>
      <c r="H163" s="38" t="s">
        <v>729</v>
      </c>
      <c r="I163" s="38" t="s">
        <v>729</v>
      </c>
      <c r="J163" s="38" t="s">
        <v>729</v>
      </c>
      <c r="K163" s="38" t="s">
        <v>729</v>
      </c>
      <c r="L163" s="38" t="s">
        <v>729</v>
      </c>
      <c r="M163" s="38" t="s">
        <v>729</v>
      </c>
      <c r="N163" s="38" t="s">
        <v>729</v>
      </c>
      <c r="O163" s="38" t="s">
        <v>729</v>
      </c>
      <c r="P163" s="38" t="s">
        <v>729</v>
      </c>
      <c r="Q163" s="38" t="s">
        <v>729</v>
      </c>
      <c r="R163" s="38" t="s">
        <v>729</v>
      </c>
      <c r="S163" s="38" t="s">
        <v>729</v>
      </c>
      <c r="T163" s="38" t="s">
        <v>729</v>
      </c>
      <c r="U163" s="38" t="s">
        <v>729</v>
      </c>
      <c r="V163" s="38" t="s">
        <v>729</v>
      </c>
      <c r="W163" s="38" t="s">
        <v>729</v>
      </c>
      <c r="X163" s="40" t="s">
        <v>729</v>
      </c>
      <c r="Y163" s="38" t="s">
        <v>729</v>
      </c>
      <c r="Z163" s="39" t="str">
        <f t="shared" si="2"/>
        <v>Pass</v>
      </c>
      <c r="AA163" s="38"/>
    </row>
    <row r="164" spans="1:27" hidden="1" x14ac:dyDescent="0.35">
      <c r="A164" s="38" t="s">
        <v>1120</v>
      </c>
      <c r="B164" s="38" t="s">
        <v>753</v>
      </c>
      <c r="C164" s="38" t="s">
        <v>1121</v>
      </c>
      <c r="D164" s="38" t="s">
        <v>916</v>
      </c>
      <c r="E164" s="38" t="s">
        <v>729</v>
      </c>
      <c r="F164" s="38" t="s">
        <v>729</v>
      </c>
      <c r="G164" s="38" t="s">
        <v>729</v>
      </c>
      <c r="H164" s="38" t="s">
        <v>729</v>
      </c>
      <c r="I164" s="38" t="s">
        <v>729</v>
      </c>
      <c r="J164" s="38" t="s">
        <v>729</v>
      </c>
      <c r="K164" s="38" t="s">
        <v>729</v>
      </c>
      <c r="L164" s="38" t="s">
        <v>729</v>
      </c>
      <c r="M164" s="38" t="s">
        <v>729</v>
      </c>
      <c r="N164" s="38" t="s">
        <v>729</v>
      </c>
      <c r="O164" s="38" t="s">
        <v>729</v>
      </c>
      <c r="P164" s="38" t="s">
        <v>729</v>
      </c>
      <c r="Q164" s="38" t="s">
        <v>729</v>
      </c>
      <c r="R164" s="38" t="s">
        <v>729</v>
      </c>
      <c r="S164" s="38" t="s">
        <v>729</v>
      </c>
      <c r="T164" s="38" t="s">
        <v>729</v>
      </c>
      <c r="U164" s="38" t="s">
        <v>729</v>
      </c>
      <c r="V164" s="38" t="s">
        <v>729</v>
      </c>
      <c r="W164" s="38" t="s">
        <v>729</v>
      </c>
      <c r="X164" s="40" t="s">
        <v>729</v>
      </c>
      <c r="Y164" s="38" t="s">
        <v>729</v>
      </c>
      <c r="Z164" s="39" t="str">
        <f t="shared" si="2"/>
        <v>Pass</v>
      </c>
      <c r="AA164" s="38"/>
    </row>
    <row r="165" spans="1:27" hidden="1" x14ac:dyDescent="0.35">
      <c r="A165" s="38" t="s">
        <v>1122</v>
      </c>
      <c r="B165" s="38" t="s">
        <v>753</v>
      </c>
      <c r="C165" s="38" t="s">
        <v>1123</v>
      </c>
      <c r="D165" s="38" t="s">
        <v>923</v>
      </c>
      <c r="E165" s="38" t="s">
        <v>729</v>
      </c>
      <c r="F165" s="38" t="s">
        <v>729</v>
      </c>
      <c r="G165" s="38" t="s">
        <v>729</v>
      </c>
      <c r="H165" s="38" t="s">
        <v>729</v>
      </c>
      <c r="I165" s="38" t="s">
        <v>729</v>
      </c>
      <c r="J165" s="38" t="s">
        <v>729</v>
      </c>
      <c r="K165" s="38" t="s">
        <v>729</v>
      </c>
      <c r="L165" s="38" t="s">
        <v>729</v>
      </c>
      <c r="M165" s="38" t="s">
        <v>729</v>
      </c>
      <c r="N165" s="38" t="s">
        <v>729</v>
      </c>
      <c r="O165" s="38" t="s">
        <v>729</v>
      </c>
      <c r="P165" s="38" t="s">
        <v>729</v>
      </c>
      <c r="Q165" s="38" t="s">
        <v>729</v>
      </c>
      <c r="R165" s="38" t="s">
        <v>729</v>
      </c>
      <c r="S165" s="38" t="s">
        <v>729</v>
      </c>
      <c r="T165" s="38" t="s">
        <v>729</v>
      </c>
      <c r="U165" s="38" t="s">
        <v>729</v>
      </c>
      <c r="V165" s="38" t="s">
        <v>729</v>
      </c>
      <c r="W165" s="38" t="s">
        <v>729</v>
      </c>
      <c r="X165" s="40" t="s">
        <v>729</v>
      </c>
      <c r="Y165" s="38" t="s">
        <v>729</v>
      </c>
      <c r="Z165" s="39" t="str">
        <f t="shared" si="2"/>
        <v>Pass</v>
      </c>
      <c r="AA165" s="38"/>
    </row>
    <row r="166" spans="1:27" hidden="1" x14ac:dyDescent="0.35">
      <c r="A166" s="38" t="s">
        <v>220</v>
      </c>
      <c r="B166" s="38" t="s">
        <v>747</v>
      </c>
      <c r="C166" s="38" t="s">
        <v>221</v>
      </c>
      <c r="D166" s="38" t="s">
        <v>923</v>
      </c>
      <c r="E166" s="38" t="s">
        <v>729</v>
      </c>
      <c r="F166" s="38" t="s">
        <v>729</v>
      </c>
      <c r="G166" s="38" t="s">
        <v>729</v>
      </c>
      <c r="H166" s="38" t="s">
        <v>729</v>
      </c>
      <c r="I166" s="38" t="s">
        <v>729</v>
      </c>
      <c r="J166" s="38" t="s">
        <v>729</v>
      </c>
      <c r="K166" s="38" t="s">
        <v>729</v>
      </c>
      <c r="L166" s="38" t="s">
        <v>729</v>
      </c>
      <c r="M166" s="38" t="s">
        <v>729</v>
      </c>
      <c r="N166" s="38" t="s">
        <v>729</v>
      </c>
      <c r="O166" s="38" t="s">
        <v>729</v>
      </c>
      <c r="P166" s="38" t="s">
        <v>729</v>
      </c>
      <c r="Q166" s="38" t="s">
        <v>729</v>
      </c>
      <c r="R166" s="38" t="s">
        <v>729</v>
      </c>
      <c r="S166" s="38" t="s">
        <v>729</v>
      </c>
      <c r="T166" s="38" t="s">
        <v>729</v>
      </c>
      <c r="U166" s="38" t="s">
        <v>729</v>
      </c>
      <c r="V166" s="38" t="s">
        <v>729</v>
      </c>
      <c r="W166" s="38" t="s">
        <v>729</v>
      </c>
      <c r="X166" s="40" t="s">
        <v>729</v>
      </c>
      <c r="Y166" s="38" t="s">
        <v>729</v>
      </c>
      <c r="Z166" s="39" t="str">
        <f t="shared" si="2"/>
        <v>Pass</v>
      </c>
      <c r="AA166" s="38"/>
    </row>
    <row r="167" spans="1:27" hidden="1" x14ac:dyDescent="0.35">
      <c r="A167" s="38" t="s">
        <v>1124</v>
      </c>
      <c r="B167" s="38" t="s">
        <v>753</v>
      </c>
      <c r="C167" s="38" t="s">
        <v>1125</v>
      </c>
      <c r="D167" s="38" t="s">
        <v>916</v>
      </c>
      <c r="E167" s="38" t="s">
        <v>729</v>
      </c>
      <c r="F167" s="38" t="s">
        <v>729</v>
      </c>
      <c r="G167" s="38" t="s">
        <v>729</v>
      </c>
      <c r="H167" s="38" t="s">
        <v>729</v>
      </c>
      <c r="I167" s="38" t="s">
        <v>729</v>
      </c>
      <c r="J167" s="38" t="s">
        <v>729</v>
      </c>
      <c r="K167" s="38" t="s">
        <v>729</v>
      </c>
      <c r="L167" s="38" t="s">
        <v>729</v>
      </c>
      <c r="M167" s="38" t="s">
        <v>729</v>
      </c>
      <c r="N167" s="38" t="s">
        <v>729</v>
      </c>
      <c r="O167" s="38" t="s">
        <v>729</v>
      </c>
      <c r="P167" s="38" t="s">
        <v>729</v>
      </c>
      <c r="Q167" s="38" t="s">
        <v>729</v>
      </c>
      <c r="R167" s="38" t="s">
        <v>729</v>
      </c>
      <c r="S167" s="38" t="s">
        <v>729</v>
      </c>
      <c r="T167" s="38" t="s">
        <v>729</v>
      </c>
      <c r="U167" s="38" t="s">
        <v>729</v>
      </c>
      <c r="V167" s="38" t="s">
        <v>729</v>
      </c>
      <c r="W167" s="38" t="s">
        <v>729</v>
      </c>
      <c r="X167" s="40" t="s">
        <v>729</v>
      </c>
      <c r="Y167" s="38" t="s">
        <v>729</v>
      </c>
      <c r="Z167" s="39" t="str">
        <f t="shared" si="2"/>
        <v>Pass</v>
      </c>
      <c r="AA167" s="38"/>
    </row>
    <row r="168" spans="1:27" hidden="1" x14ac:dyDescent="0.35">
      <c r="A168" s="38" t="s">
        <v>1126</v>
      </c>
      <c r="B168" s="38" t="s">
        <v>753</v>
      </c>
      <c r="C168" s="38" t="s">
        <v>1127</v>
      </c>
      <c r="D168" s="38" t="s">
        <v>916</v>
      </c>
      <c r="E168" s="38" t="s">
        <v>729</v>
      </c>
      <c r="F168" s="38" t="s">
        <v>729</v>
      </c>
      <c r="G168" s="38" t="s">
        <v>729</v>
      </c>
      <c r="H168" s="38" t="s">
        <v>729</v>
      </c>
      <c r="I168" s="38" t="s">
        <v>729</v>
      </c>
      <c r="J168" s="38" t="s">
        <v>729</v>
      </c>
      <c r="K168" s="38" t="s">
        <v>729</v>
      </c>
      <c r="L168" s="38" t="s">
        <v>729</v>
      </c>
      <c r="M168" s="38" t="s">
        <v>729</v>
      </c>
      <c r="N168" s="38" t="s">
        <v>729</v>
      </c>
      <c r="O168" s="38" t="s">
        <v>729</v>
      </c>
      <c r="P168" s="38" t="s">
        <v>729</v>
      </c>
      <c r="Q168" s="38" t="s">
        <v>729</v>
      </c>
      <c r="R168" s="38" t="s">
        <v>729</v>
      </c>
      <c r="S168" s="38" t="s">
        <v>729</v>
      </c>
      <c r="T168" s="38" t="s">
        <v>729</v>
      </c>
      <c r="U168" s="38" t="s">
        <v>729</v>
      </c>
      <c r="V168" s="38" t="s">
        <v>729</v>
      </c>
      <c r="W168" s="38" t="s">
        <v>729</v>
      </c>
      <c r="X168" s="40" t="s">
        <v>729</v>
      </c>
      <c r="Y168" s="38" t="s">
        <v>729</v>
      </c>
      <c r="Z168" s="39" t="str">
        <f t="shared" si="2"/>
        <v>Pass</v>
      </c>
      <c r="AA168" s="38"/>
    </row>
    <row r="169" spans="1:27" hidden="1" x14ac:dyDescent="0.35">
      <c r="A169" s="38" t="s">
        <v>1128</v>
      </c>
      <c r="B169" s="38" t="s">
        <v>753</v>
      </c>
      <c r="C169" s="38" t="s">
        <v>1129</v>
      </c>
      <c r="D169" s="38" t="s">
        <v>916</v>
      </c>
      <c r="E169" s="38" t="s">
        <v>729</v>
      </c>
      <c r="F169" s="38" t="s">
        <v>729</v>
      </c>
      <c r="G169" s="38" t="s">
        <v>729</v>
      </c>
      <c r="H169" s="38" t="s">
        <v>729</v>
      </c>
      <c r="I169" s="38" t="s">
        <v>729</v>
      </c>
      <c r="J169" s="38" t="s">
        <v>729</v>
      </c>
      <c r="K169" s="38" t="s">
        <v>729</v>
      </c>
      <c r="L169" s="38" t="s">
        <v>729</v>
      </c>
      <c r="M169" s="38" t="s">
        <v>729</v>
      </c>
      <c r="N169" s="38" t="s">
        <v>729</v>
      </c>
      <c r="O169" s="38" t="s">
        <v>729</v>
      </c>
      <c r="P169" s="38" t="s">
        <v>729</v>
      </c>
      <c r="Q169" s="38" t="s">
        <v>729</v>
      </c>
      <c r="R169" s="38" t="s">
        <v>729</v>
      </c>
      <c r="S169" s="38" t="s">
        <v>729</v>
      </c>
      <c r="T169" s="38" t="s">
        <v>729</v>
      </c>
      <c r="U169" s="38" t="s">
        <v>729</v>
      </c>
      <c r="V169" s="38" t="s">
        <v>729</v>
      </c>
      <c r="W169" s="38" t="s">
        <v>729</v>
      </c>
      <c r="X169" s="40" t="s">
        <v>729</v>
      </c>
      <c r="Y169" s="38" t="s">
        <v>729</v>
      </c>
      <c r="Z169" s="39" t="str">
        <f t="shared" si="2"/>
        <v>Pass</v>
      </c>
      <c r="AA169" s="38"/>
    </row>
    <row r="170" spans="1:27" hidden="1" x14ac:dyDescent="0.35">
      <c r="A170" s="38" t="s">
        <v>1130</v>
      </c>
      <c r="B170" s="38" t="s">
        <v>753</v>
      </c>
      <c r="C170" s="38" t="s">
        <v>1131</v>
      </c>
      <c r="D170" s="38" t="s">
        <v>916</v>
      </c>
      <c r="E170" s="38" t="s">
        <v>729</v>
      </c>
      <c r="F170" s="38" t="s">
        <v>729</v>
      </c>
      <c r="G170" s="38" t="s">
        <v>729</v>
      </c>
      <c r="H170" s="38" t="s">
        <v>729</v>
      </c>
      <c r="I170" s="38" t="s">
        <v>729</v>
      </c>
      <c r="J170" s="38" t="s">
        <v>729</v>
      </c>
      <c r="K170" s="38" t="s">
        <v>729</v>
      </c>
      <c r="L170" s="38" t="s">
        <v>729</v>
      </c>
      <c r="M170" s="38" t="s">
        <v>729</v>
      </c>
      <c r="N170" s="38" t="s">
        <v>729</v>
      </c>
      <c r="O170" s="38" t="s">
        <v>729</v>
      </c>
      <c r="P170" s="38" t="s">
        <v>729</v>
      </c>
      <c r="Q170" s="38" t="s">
        <v>729</v>
      </c>
      <c r="R170" s="38" t="s">
        <v>729</v>
      </c>
      <c r="S170" s="38" t="s">
        <v>729</v>
      </c>
      <c r="T170" s="38" t="s">
        <v>729</v>
      </c>
      <c r="U170" s="38" t="s">
        <v>729</v>
      </c>
      <c r="V170" s="38" t="s">
        <v>729</v>
      </c>
      <c r="W170" s="38" t="s">
        <v>729</v>
      </c>
      <c r="X170" s="40" t="s">
        <v>729</v>
      </c>
      <c r="Y170" s="38" t="s">
        <v>729</v>
      </c>
      <c r="Z170" s="39" t="str">
        <f t="shared" si="2"/>
        <v>Pass</v>
      </c>
      <c r="AA170" s="38"/>
    </row>
    <row r="171" spans="1:27" hidden="1" x14ac:dyDescent="0.35">
      <c r="A171" s="38" t="s">
        <v>1132</v>
      </c>
      <c r="B171" s="38" t="s">
        <v>753</v>
      </c>
      <c r="C171" s="38" t="s">
        <v>1133</v>
      </c>
      <c r="D171" s="38" t="s">
        <v>916</v>
      </c>
      <c r="E171" s="38" t="s">
        <v>729</v>
      </c>
      <c r="F171" s="38" t="s">
        <v>729</v>
      </c>
      <c r="G171" s="38" t="s">
        <v>729</v>
      </c>
      <c r="H171" s="38" t="s">
        <v>729</v>
      </c>
      <c r="I171" s="38" t="s">
        <v>729</v>
      </c>
      <c r="J171" s="38" t="s">
        <v>729</v>
      </c>
      <c r="K171" s="38" t="s">
        <v>729</v>
      </c>
      <c r="L171" s="38" t="s">
        <v>729</v>
      </c>
      <c r="M171" s="38" t="s">
        <v>729</v>
      </c>
      <c r="N171" s="38" t="s">
        <v>729</v>
      </c>
      <c r="O171" s="38" t="s">
        <v>729</v>
      </c>
      <c r="P171" s="38" t="s">
        <v>729</v>
      </c>
      <c r="Q171" s="38" t="s">
        <v>729</v>
      </c>
      <c r="R171" s="38" t="s">
        <v>729</v>
      </c>
      <c r="S171" s="38" t="s">
        <v>729</v>
      </c>
      <c r="T171" s="38" t="s">
        <v>729</v>
      </c>
      <c r="U171" s="38" t="s">
        <v>729</v>
      </c>
      <c r="V171" s="38" t="s">
        <v>729</v>
      </c>
      <c r="W171" s="38" t="s">
        <v>729</v>
      </c>
      <c r="X171" s="40" t="s">
        <v>729</v>
      </c>
      <c r="Y171" s="38" t="s">
        <v>729</v>
      </c>
      <c r="Z171" s="39" t="str">
        <f t="shared" si="2"/>
        <v>Pass</v>
      </c>
      <c r="AA171" s="38"/>
    </row>
    <row r="172" spans="1:27" hidden="1" x14ac:dyDescent="0.35">
      <c r="A172" s="38" t="s">
        <v>1134</v>
      </c>
      <c r="B172" s="38" t="s">
        <v>753</v>
      </c>
      <c r="C172" s="38" t="s">
        <v>1135</v>
      </c>
      <c r="D172" s="38" t="s">
        <v>916</v>
      </c>
      <c r="E172" s="38" t="s">
        <v>729</v>
      </c>
      <c r="F172" s="38" t="s">
        <v>729</v>
      </c>
      <c r="G172" s="38" t="s">
        <v>729</v>
      </c>
      <c r="H172" s="38" t="s">
        <v>729</v>
      </c>
      <c r="I172" s="38" t="s">
        <v>729</v>
      </c>
      <c r="J172" s="38" t="s">
        <v>729</v>
      </c>
      <c r="K172" s="38" t="s">
        <v>729</v>
      </c>
      <c r="L172" s="38" t="s">
        <v>729</v>
      </c>
      <c r="M172" s="38" t="s">
        <v>729</v>
      </c>
      <c r="N172" s="38" t="s">
        <v>729</v>
      </c>
      <c r="O172" s="38" t="s">
        <v>729</v>
      </c>
      <c r="P172" s="38" t="s">
        <v>729</v>
      </c>
      <c r="Q172" s="38" t="s">
        <v>729</v>
      </c>
      <c r="R172" s="38" t="s">
        <v>729</v>
      </c>
      <c r="S172" s="38" t="s">
        <v>729</v>
      </c>
      <c r="T172" s="38" t="s">
        <v>729</v>
      </c>
      <c r="U172" s="38" t="s">
        <v>729</v>
      </c>
      <c r="V172" s="38" t="s">
        <v>729</v>
      </c>
      <c r="W172" s="38" t="s">
        <v>729</v>
      </c>
      <c r="X172" s="40" t="s">
        <v>729</v>
      </c>
      <c r="Y172" s="38" t="s">
        <v>729</v>
      </c>
      <c r="Z172" s="39" t="str">
        <f t="shared" si="2"/>
        <v>Pass</v>
      </c>
      <c r="AA172" s="38"/>
    </row>
    <row r="173" spans="1:27" hidden="1" x14ac:dyDescent="0.35">
      <c r="A173" s="38" t="s">
        <v>1136</v>
      </c>
      <c r="B173" s="38" t="s">
        <v>753</v>
      </c>
      <c r="C173" s="38" t="s">
        <v>1137</v>
      </c>
      <c r="D173" s="38" t="s">
        <v>916</v>
      </c>
      <c r="E173" s="38" t="s">
        <v>729</v>
      </c>
      <c r="F173" s="38" t="s">
        <v>729</v>
      </c>
      <c r="G173" s="38" t="s">
        <v>729</v>
      </c>
      <c r="H173" s="38" t="s">
        <v>729</v>
      </c>
      <c r="I173" s="38" t="s">
        <v>729</v>
      </c>
      <c r="J173" s="38" t="s">
        <v>729</v>
      </c>
      <c r="K173" s="38" t="s">
        <v>729</v>
      </c>
      <c r="L173" s="38" t="s">
        <v>729</v>
      </c>
      <c r="M173" s="38" t="s">
        <v>729</v>
      </c>
      <c r="N173" s="38" t="s">
        <v>729</v>
      </c>
      <c r="O173" s="38" t="s">
        <v>729</v>
      </c>
      <c r="P173" s="38" t="s">
        <v>729</v>
      </c>
      <c r="Q173" s="38" t="s">
        <v>729</v>
      </c>
      <c r="R173" s="38" t="s">
        <v>729</v>
      </c>
      <c r="S173" s="38" t="s">
        <v>729</v>
      </c>
      <c r="T173" s="38" t="s">
        <v>729</v>
      </c>
      <c r="U173" s="38" t="s">
        <v>729</v>
      </c>
      <c r="V173" s="38" t="s">
        <v>729</v>
      </c>
      <c r="W173" s="38" t="s">
        <v>729</v>
      </c>
      <c r="X173" s="40" t="s">
        <v>729</v>
      </c>
      <c r="Y173" s="38" t="s">
        <v>729</v>
      </c>
      <c r="Z173" s="39" t="str">
        <f t="shared" si="2"/>
        <v>Pass</v>
      </c>
      <c r="AA173" s="38"/>
    </row>
    <row r="174" spans="1:27" hidden="1" x14ac:dyDescent="0.35">
      <c r="A174" s="38" t="s">
        <v>1138</v>
      </c>
      <c r="B174" s="38" t="s">
        <v>753</v>
      </c>
      <c r="C174" s="38" t="s">
        <v>1139</v>
      </c>
      <c r="D174" s="38" t="s">
        <v>916</v>
      </c>
      <c r="E174" s="38" t="s">
        <v>729</v>
      </c>
      <c r="F174" s="38" t="s">
        <v>729</v>
      </c>
      <c r="G174" s="38" t="s">
        <v>729</v>
      </c>
      <c r="H174" s="38" t="s">
        <v>729</v>
      </c>
      <c r="I174" s="38" t="s">
        <v>729</v>
      </c>
      <c r="J174" s="38" t="s">
        <v>729</v>
      </c>
      <c r="K174" s="38" t="s">
        <v>729</v>
      </c>
      <c r="L174" s="38" t="s">
        <v>729</v>
      </c>
      <c r="M174" s="38" t="s">
        <v>729</v>
      </c>
      <c r="N174" s="38" t="s">
        <v>729</v>
      </c>
      <c r="O174" s="38" t="s">
        <v>729</v>
      </c>
      <c r="P174" s="38" t="s">
        <v>729</v>
      </c>
      <c r="Q174" s="38" t="s">
        <v>729</v>
      </c>
      <c r="R174" s="38" t="s">
        <v>729</v>
      </c>
      <c r="S174" s="38" t="s">
        <v>729</v>
      </c>
      <c r="T174" s="38" t="s">
        <v>729</v>
      </c>
      <c r="U174" s="38" t="s">
        <v>729</v>
      </c>
      <c r="V174" s="38" t="s">
        <v>729</v>
      </c>
      <c r="W174" s="38" t="s">
        <v>729</v>
      </c>
      <c r="X174" s="40" t="s">
        <v>729</v>
      </c>
      <c r="Y174" s="38" t="s">
        <v>729</v>
      </c>
      <c r="Z174" s="39" t="str">
        <f t="shared" si="2"/>
        <v>Pass</v>
      </c>
      <c r="AA174" s="38"/>
    </row>
    <row r="175" spans="1:27" hidden="1" x14ac:dyDescent="0.35">
      <c r="A175" s="38" t="s">
        <v>1140</v>
      </c>
      <c r="B175" s="38" t="s">
        <v>753</v>
      </c>
      <c r="C175" s="38" t="s">
        <v>1141</v>
      </c>
      <c r="D175" s="38" t="s">
        <v>916</v>
      </c>
      <c r="E175" s="38" t="s">
        <v>729</v>
      </c>
      <c r="F175" s="38" t="s">
        <v>729</v>
      </c>
      <c r="G175" s="38" t="s">
        <v>729</v>
      </c>
      <c r="H175" s="38" t="s">
        <v>729</v>
      </c>
      <c r="I175" s="38" t="s">
        <v>729</v>
      </c>
      <c r="J175" s="38" t="s">
        <v>729</v>
      </c>
      <c r="K175" s="38" t="s">
        <v>729</v>
      </c>
      <c r="L175" s="38" t="s">
        <v>729</v>
      </c>
      <c r="M175" s="38" t="s">
        <v>729</v>
      </c>
      <c r="N175" s="38" t="s">
        <v>729</v>
      </c>
      <c r="O175" s="38" t="s">
        <v>729</v>
      </c>
      <c r="P175" s="38" t="s">
        <v>729</v>
      </c>
      <c r="Q175" s="38" t="s">
        <v>729</v>
      </c>
      <c r="R175" s="38" t="s">
        <v>729</v>
      </c>
      <c r="S175" s="38" t="s">
        <v>729</v>
      </c>
      <c r="T175" s="38" t="s">
        <v>729</v>
      </c>
      <c r="U175" s="38" t="s">
        <v>729</v>
      </c>
      <c r="V175" s="38" t="s">
        <v>729</v>
      </c>
      <c r="W175" s="38" t="s">
        <v>729</v>
      </c>
      <c r="X175" s="40" t="s">
        <v>729</v>
      </c>
      <c r="Y175" s="38" t="s">
        <v>729</v>
      </c>
      <c r="Z175" s="39" t="str">
        <f t="shared" si="2"/>
        <v>Pass</v>
      </c>
      <c r="AA175" s="38"/>
    </row>
    <row r="176" spans="1:27" hidden="1" x14ac:dyDescent="0.35">
      <c r="A176" s="38" t="s">
        <v>1142</v>
      </c>
      <c r="B176" s="38" t="s">
        <v>753</v>
      </c>
      <c r="C176" s="38" t="s">
        <v>1143</v>
      </c>
      <c r="D176" s="38" t="s">
        <v>916</v>
      </c>
      <c r="E176" s="38" t="s">
        <v>729</v>
      </c>
      <c r="F176" s="38" t="s">
        <v>729</v>
      </c>
      <c r="G176" s="38" t="s">
        <v>729</v>
      </c>
      <c r="H176" s="38" t="s">
        <v>729</v>
      </c>
      <c r="I176" s="38" t="s">
        <v>729</v>
      </c>
      <c r="J176" s="38" t="s">
        <v>729</v>
      </c>
      <c r="K176" s="38" t="s">
        <v>729</v>
      </c>
      <c r="L176" s="38" t="s">
        <v>729</v>
      </c>
      <c r="M176" s="38" t="s">
        <v>729</v>
      </c>
      <c r="N176" s="38" t="s">
        <v>729</v>
      </c>
      <c r="O176" s="38" t="s">
        <v>729</v>
      </c>
      <c r="P176" s="38" t="s">
        <v>729</v>
      </c>
      <c r="Q176" s="38" t="s">
        <v>729</v>
      </c>
      <c r="R176" s="38" t="s">
        <v>729</v>
      </c>
      <c r="S176" s="38" t="s">
        <v>729</v>
      </c>
      <c r="T176" s="38" t="s">
        <v>729</v>
      </c>
      <c r="U176" s="38" t="s">
        <v>729</v>
      </c>
      <c r="V176" s="38" t="s">
        <v>729</v>
      </c>
      <c r="W176" s="38" t="s">
        <v>729</v>
      </c>
      <c r="X176" s="40" t="s">
        <v>729</v>
      </c>
      <c r="Y176" s="38" t="s">
        <v>729</v>
      </c>
      <c r="Z176" s="39" t="str">
        <f t="shared" si="2"/>
        <v>Pass</v>
      </c>
      <c r="AA176" s="38"/>
    </row>
    <row r="177" spans="1:27" hidden="1" x14ac:dyDescent="0.35">
      <c r="A177" s="38" t="s">
        <v>1144</v>
      </c>
      <c r="B177" s="38" t="s">
        <v>753</v>
      </c>
      <c r="C177" s="38" t="s">
        <v>1145</v>
      </c>
      <c r="D177" s="38" t="s">
        <v>916</v>
      </c>
      <c r="E177" s="38" t="s">
        <v>729</v>
      </c>
      <c r="F177" s="38" t="s">
        <v>729</v>
      </c>
      <c r="G177" s="38" t="s">
        <v>729</v>
      </c>
      <c r="H177" s="38" t="s">
        <v>729</v>
      </c>
      <c r="I177" s="38" t="s">
        <v>729</v>
      </c>
      <c r="J177" s="38" t="s">
        <v>729</v>
      </c>
      <c r="K177" s="38" t="s">
        <v>729</v>
      </c>
      <c r="L177" s="38" t="s">
        <v>729</v>
      </c>
      <c r="M177" s="38" t="s">
        <v>729</v>
      </c>
      <c r="N177" s="38" t="s">
        <v>729</v>
      </c>
      <c r="O177" s="38" t="s">
        <v>729</v>
      </c>
      <c r="P177" s="38" t="s">
        <v>729</v>
      </c>
      <c r="Q177" s="38" t="s">
        <v>729</v>
      </c>
      <c r="R177" s="38" t="s">
        <v>729</v>
      </c>
      <c r="S177" s="38" t="s">
        <v>729</v>
      </c>
      <c r="T177" s="38" t="s">
        <v>729</v>
      </c>
      <c r="U177" s="38" t="s">
        <v>729</v>
      </c>
      <c r="V177" s="38" t="s">
        <v>729</v>
      </c>
      <c r="W177" s="38" t="s">
        <v>729</v>
      </c>
      <c r="X177" s="40" t="s">
        <v>729</v>
      </c>
      <c r="Y177" s="38" t="s">
        <v>729</v>
      </c>
      <c r="Z177" s="39" t="str">
        <f t="shared" si="2"/>
        <v>Pass</v>
      </c>
      <c r="AA177" s="38"/>
    </row>
    <row r="178" spans="1:27" hidden="1" x14ac:dyDescent="0.35">
      <c r="A178" s="38" t="s">
        <v>1146</v>
      </c>
      <c r="B178" s="38" t="s">
        <v>753</v>
      </c>
      <c r="C178" s="38" t="s">
        <v>1147</v>
      </c>
      <c r="D178" s="38" t="s">
        <v>916</v>
      </c>
      <c r="E178" s="38" t="s">
        <v>729</v>
      </c>
      <c r="F178" s="38" t="s">
        <v>729</v>
      </c>
      <c r="G178" s="38" t="s">
        <v>729</v>
      </c>
      <c r="H178" s="38" t="s">
        <v>729</v>
      </c>
      <c r="I178" s="38" t="s">
        <v>729</v>
      </c>
      <c r="J178" s="38" t="s">
        <v>729</v>
      </c>
      <c r="K178" s="38" t="s">
        <v>729</v>
      </c>
      <c r="L178" s="38" t="s">
        <v>729</v>
      </c>
      <c r="M178" s="38" t="s">
        <v>729</v>
      </c>
      <c r="N178" s="38" t="s">
        <v>729</v>
      </c>
      <c r="O178" s="38" t="s">
        <v>729</v>
      </c>
      <c r="P178" s="38" t="s">
        <v>729</v>
      </c>
      <c r="Q178" s="38" t="s">
        <v>729</v>
      </c>
      <c r="R178" s="38" t="s">
        <v>729</v>
      </c>
      <c r="S178" s="38" t="s">
        <v>729</v>
      </c>
      <c r="T178" s="38" t="s">
        <v>729</v>
      </c>
      <c r="U178" s="38" t="s">
        <v>729</v>
      </c>
      <c r="V178" s="38" t="s">
        <v>729</v>
      </c>
      <c r="W178" s="38" t="s">
        <v>729</v>
      </c>
      <c r="X178" s="40" t="s">
        <v>729</v>
      </c>
      <c r="Y178" s="38" t="s">
        <v>729</v>
      </c>
      <c r="Z178" s="39" t="str">
        <f t="shared" si="2"/>
        <v>Pass</v>
      </c>
      <c r="AA178" s="38"/>
    </row>
    <row r="179" spans="1:27" hidden="1" x14ac:dyDescent="0.35">
      <c r="A179" s="38" t="s">
        <v>1148</v>
      </c>
      <c r="B179" s="38" t="s">
        <v>753</v>
      </c>
      <c r="C179" s="38" t="s">
        <v>1149</v>
      </c>
      <c r="D179" s="38" t="s">
        <v>916</v>
      </c>
      <c r="E179" s="38" t="s">
        <v>729</v>
      </c>
      <c r="F179" s="38" t="s">
        <v>729</v>
      </c>
      <c r="G179" s="38" t="s">
        <v>729</v>
      </c>
      <c r="H179" s="38" t="s">
        <v>729</v>
      </c>
      <c r="I179" s="38" t="s">
        <v>729</v>
      </c>
      <c r="J179" s="38" t="s">
        <v>729</v>
      </c>
      <c r="K179" s="38" t="s">
        <v>729</v>
      </c>
      <c r="L179" s="38" t="s">
        <v>729</v>
      </c>
      <c r="M179" s="38" t="s">
        <v>729</v>
      </c>
      <c r="N179" s="38" t="s">
        <v>729</v>
      </c>
      <c r="O179" s="38" t="s">
        <v>729</v>
      </c>
      <c r="P179" s="38" t="s">
        <v>729</v>
      </c>
      <c r="Q179" s="38" t="s">
        <v>729</v>
      </c>
      <c r="R179" s="38" t="s">
        <v>729</v>
      </c>
      <c r="S179" s="38" t="s">
        <v>729</v>
      </c>
      <c r="T179" s="38" t="s">
        <v>729</v>
      </c>
      <c r="U179" s="38" t="s">
        <v>729</v>
      </c>
      <c r="V179" s="38" t="s">
        <v>729</v>
      </c>
      <c r="W179" s="38" t="s">
        <v>729</v>
      </c>
      <c r="X179" s="40" t="s">
        <v>729</v>
      </c>
      <c r="Y179" s="38" t="s">
        <v>729</v>
      </c>
      <c r="Z179" s="39" t="str">
        <f t="shared" si="2"/>
        <v>Pass</v>
      </c>
      <c r="AA179" s="38"/>
    </row>
    <row r="180" spans="1:27" hidden="1" x14ac:dyDescent="0.35">
      <c r="A180" s="38" t="s">
        <v>1150</v>
      </c>
      <c r="B180" s="38" t="s">
        <v>753</v>
      </c>
      <c r="C180" s="38" t="s">
        <v>1151</v>
      </c>
      <c r="D180" s="38" t="s">
        <v>916</v>
      </c>
      <c r="E180" s="38" t="s">
        <v>729</v>
      </c>
      <c r="F180" s="38" t="s">
        <v>729</v>
      </c>
      <c r="G180" s="38" t="s">
        <v>729</v>
      </c>
      <c r="H180" s="38" t="s">
        <v>729</v>
      </c>
      <c r="I180" s="38" t="s">
        <v>729</v>
      </c>
      <c r="J180" s="38" t="s">
        <v>729</v>
      </c>
      <c r="K180" s="38" t="s">
        <v>729</v>
      </c>
      <c r="L180" s="38" t="s">
        <v>729</v>
      </c>
      <c r="M180" s="38" t="s">
        <v>729</v>
      </c>
      <c r="N180" s="38" t="s">
        <v>729</v>
      </c>
      <c r="O180" s="38" t="s">
        <v>729</v>
      </c>
      <c r="P180" s="38" t="s">
        <v>729</v>
      </c>
      <c r="Q180" s="38" t="s">
        <v>729</v>
      </c>
      <c r="R180" s="38" t="s">
        <v>729</v>
      </c>
      <c r="S180" s="38" t="s">
        <v>729</v>
      </c>
      <c r="T180" s="38" t="s">
        <v>729</v>
      </c>
      <c r="U180" s="38" t="s">
        <v>729</v>
      </c>
      <c r="V180" s="38" t="s">
        <v>729</v>
      </c>
      <c r="W180" s="38" t="s">
        <v>729</v>
      </c>
      <c r="X180" s="40" t="s">
        <v>729</v>
      </c>
      <c r="Y180" s="38" t="s">
        <v>729</v>
      </c>
      <c r="Z180" s="39" t="str">
        <f t="shared" si="2"/>
        <v>Pass</v>
      </c>
      <c r="AA180" s="38"/>
    </row>
    <row r="181" spans="1:27" hidden="1" x14ac:dyDescent="0.35">
      <c r="A181" s="38" t="s">
        <v>1152</v>
      </c>
      <c r="B181" s="38" t="s">
        <v>753</v>
      </c>
      <c r="C181" s="38" t="s">
        <v>1153</v>
      </c>
      <c r="D181" s="38" t="s">
        <v>916</v>
      </c>
      <c r="E181" s="38" t="s">
        <v>729</v>
      </c>
      <c r="F181" s="38" t="s">
        <v>729</v>
      </c>
      <c r="G181" s="38" t="s">
        <v>729</v>
      </c>
      <c r="H181" s="38" t="s">
        <v>729</v>
      </c>
      <c r="I181" s="38" t="s">
        <v>729</v>
      </c>
      <c r="J181" s="38" t="s">
        <v>729</v>
      </c>
      <c r="K181" s="38" t="s">
        <v>729</v>
      </c>
      <c r="L181" s="38" t="s">
        <v>729</v>
      </c>
      <c r="M181" s="38" t="s">
        <v>729</v>
      </c>
      <c r="N181" s="38" t="s">
        <v>729</v>
      </c>
      <c r="O181" s="38" t="s">
        <v>729</v>
      </c>
      <c r="P181" s="38" t="s">
        <v>729</v>
      </c>
      <c r="Q181" s="38" t="s">
        <v>729</v>
      </c>
      <c r="R181" s="38" t="s">
        <v>729</v>
      </c>
      <c r="S181" s="38" t="s">
        <v>729</v>
      </c>
      <c r="T181" s="38" t="s">
        <v>729</v>
      </c>
      <c r="U181" s="38" t="s">
        <v>729</v>
      </c>
      <c r="V181" s="38" t="s">
        <v>729</v>
      </c>
      <c r="W181" s="38" t="s">
        <v>729</v>
      </c>
      <c r="X181" s="40" t="s">
        <v>729</v>
      </c>
      <c r="Y181" s="38" t="s">
        <v>729</v>
      </c>
      <c r="Z181" s="39" t="str">
        <f t="shared" si="2"/>
        <v>Pass</v>
      </c>
      <c r="AA181" s="38"/>
    </row>
    <row r="182" spans="1:27" hidden="1" x14ac:dyDescent="0.35">
      <c r="A182" s="38" t="s">
        <v>1154</v>
      </c>
      <c r="B182" s="38" t="s">
        <v>753</v>
      </c>
      <c r="C182" s="38" t="s">
        <v>1155</v>
      </c>
      <c r="D182" s="38" t="s">
        <v>923</v>
      </c>
      <c r="E182" s="38" t="s">
        <v>729</v>
      </c>
      <c r="F182" s="38" t="s">
        <v>729</v>
      </c>
      <c r="G182" s="38" t="s">
        <v>729</v>
      </c>
      <c r="H182" s="38" t="s">
        <v>729</v>
      </c>
      <c r="I182" s="38" t="s">
        <v>729</v>
      </c>
      <c r="J182" s="38" t="s">
        <v>729</v>
      </c>
      <c r="K182" s="38" t="s">
        <v>729</v>
      </c>
      <c r="L182" s="38" t="s">
        <v>729</v>
      </c>
      <c r="M182" s="38" t="s">
        <v>729</v>
      </c>
      <c r="N182" s="38" t="s">
        <v>729</v>
      </c>
      <c r="O182" s="38" t="s">
        <v>729</v>
      </c>
      <c r="P182" s="38" t="s">
        <v>729</v>
      </c>
      <c r="Q182" s="38" t="s">
        <v>729</v>
      </c>
      <c r="R182" s="38" t="s">
        <v>729</v>
      </c>
      <c r="S182" s="38" t="s">
        <v>729</v>
      </c>
      <c r="T182" s="38" t="s">
        <v>729</v>
      </c>
      <c r="U182" s="38" t="s">
        <v>729</v>
      </c>
      <c r="V182" s="38" t="s">
        <v>729</v>
      </c>
      <c r="W182" s="38" t="s">
        <v>729</v>
      </c>
      <c r="X182" s="40" t="s">
        <v>729</v>
      </c>
      <c r="Y182" s="38" t="s">
        <v>729</v>
      </c>
      <c r="Z182" s="39" t="str">
        <f t="shared" si="2"/>
        <v>Pass</v>
      </c>
      <c r="AA182" s="38"/>
    </row>
    <row r="183" spans="1:27" hidden="1" x14ac:dyDescent="0.35">
      <c r="A183" s="38" t="s">
        <v>1156</v>
      </c>
      <c r="B183" s="38" t="s">
        <v>753</v>
      </c>
      <c r="C183" s="38" t="s">
        <v>1157</v>
      </c>
      <c r="D183" s="38" t="s">
        <v>923</v>
      </c>
      <c r="E183" s="38" t="s">
        <v>729</v>
      </c>
      <c r="F183" s="38" t="s">
        <v>729</v>
      </c>
      <c r="G183" s="38" t="s">
        <v>729</v>
      </c>
      <c r="H183" s="38" t="s">
        <v>729</v>
      </c>
      <c r="I183" s="38" t="s">
        <v>729</v>
      </c>
      <c r="J183" s="38" t="s">
        <v>729</v>
      </c>
      <c r="K183" s="38" t="s">
        <v>729</v>
      </c>
      <c r="L183" s="38" t="s">
        <v>729</v>
      </c>
      <c r="M183" s="38" t="s">
        <v>729</v>
      </c>
      <c r="N183" s="38" t="s">
        <v>729</v>
      </c>
      <c r="O183" s="38" t="s">
        <v>729</v>
      </c>
      <c r="P183" s="38" t="s">
        <v>729</v>
      </c>
      <c r="Q183" s="38" t="s">
        <v>729</v>
      </c>
      <c r="R183" s="38" t="s">
        <v>729</v>
      </c>
      <c r="S183" s="38" t="s">
        <v>729</v>
      </c>
      <c r="T183" s="38" t="s">
        <v>729</v>
      </c>
      <c r="U183" s="38" t="s">
        <v>729</v>
      </c>
      <c r="V183" s="38" t="s">
        <v>729</v>
      </c>
      <c r="W183" s="38" t="s">
        <v>729</v>
      </c>
      <c r="X183" s="40" t="s">
        <v>729</v>
      </c>
      <c r="Y183" s="38" t="s">
        <v>729</v>
      </c>
      <c r="Z183" s="39" t="str">
        <f t="shared" si="2"/>
        <v>Pass</v>
      </c>
      <c r="AA183" s="38"/>
    </row>
    <row r="184" spans="1:27" hidden="1" x14ac:dyDescent="0.35">
      <c r="A184" s="38" t="s">
        <v>1158</v>
      </c>
      <c r="B184" s="38" t="s">
        <v>753</v>
      </c>
      <c r="C184" s="38" t="s">
        <v>1159</v>
      </c>
      <c r="D184" s="38" t="s">
        <v>923</v>
      </c>
      <c r="E184" s="38" t="s">
        <v>729</v>
      </c>
      <c r="F184" s="38" t="s">
        <v>729</v>
      </c>
      <c r="G184" s="38" t="s">
        <v>729</v>
      </c>
      <c r="H184" s="38" t="s">
        <v>729</v>
      </c>
      <c r="I184" s="38" t="s">
        <v>729</v>
      </c>
      <c r="J184" s="38" t="s">
        <v>729</v>
      </c>
      <c r="K184" s="38" t="s">
        <v>729</v>
      </c>
      <c r="L184" s="38" t="s">
        <v>729</v>
      </c>
      <c r="M184" s="38" t="s">
        <v>729</v>
      </c>
      <c r="N184" s="38" t="s">
        <v>729</v>
      </c>
      <c r="O184" s="38" t="s">
        <v>729</v>
      </c>
      <c r="P184" s="38" t="s">
        <v>729</v>
      </c>
      <c r="Q184" s="38" t="s">
        <v>729</v>
      </c>
      <c r="R184" s="38" t="s">
        <v>729</v>
      </c>
      <c r="S184" s="38" t="s">
        <v>729</v>
      </c>
      <c r="T184" s="38" t="s">
        <v>729</v>
      </c>
      <c r="U184" s="38" t="s">
        <v>729</v>
      </c>
      <c r="V184" s="38" t="s">
        <v>729</v>
      </c>
      <c r="W184" s="38" t="s">
        <v>729</v>
      </c>
      <c r="X184" s="40" t="s">
        <v>729</v>
      </c>
      <c r="Y184" s="38" t="s">
        <v>729</v>
      </c>
      <c r="Z184" s="39" t="str">
        <f t="shared" si="2"/>
        <v>Pass</v>
      </c>
      <c r="AA184" s="38"/>
    </row>
    <row r="185" spans="1:27" hidden="1" x14ac:dyDescent="0.35">
      <c r="A185" s="38" t="s">
        <v>1160</v>
      </c>
      <c r="B185" s="38" t="s">
        <v>753</v>
      </c>
      <c r="C185" s="38" t="s">
        <v>1161</v>
      </c>
      <c r="D185" s="38" t="s">
        <v>916</v>
      </c>
      <c r="E185" s="38" t="s">
        <v>729</v>
      </c>
      <c r="F185" s="38" t="s">
        <v>729</v>
      </c>
      <c r="G185" s="38" t="s">
        <v>729</v>
      </c>
      <c r="H185" s="38" t="s">
        <v>729</v>
      </c>
      <c r="I185" s="38" t="s">
        <v>729</v>
      </c>
      <c r="J185" s="38" t="s">
        <v>729</v>
      </c>
      <c r="K185" s="38" t="s">
        <v>729</v>
      </c>
      <c r="L185" s="38" t="s">
        <v>729</v>
      </c>
      <c r="M185" s="38" t="s">
        <v>729</v>
      </c>
      <c r="N185" s="38" t="s">
        <v>729</v>
      </c>
      <c r="O185" s="38" t="s">
        <v>729</v>
      </c>
      <c r="P185" s="38" t="s">
        <v>729</v>
      </c>
      <c r="Q185" s="38" t="s">
        <v>729</v>
      </c>
      <c r="R185" s="38" t="s">
        <v>729</v>
      </c>
      <c r="S185" s="38" t="s">
        <v>729</v>
      </c>
      <c r="T185" s="38" t="s">
        <v>729</v>
      </c>
      <c r="U185" s="38" t="s">
        <v>729</v>
      </c>
      <c r="V185" s="38" t="s">
        <v>729</v>
      </c>
      <c r="W185" s="38" t="s">
        <v>729</v>
      </c>
      <c r="X185" s="40" t="s">
        <v>729</v>
      </c>
      <c r="Y185" s="38" t="s">
        <v>729</v>
      </c>
      <c r="Z185" s="39" t="str">
        <f t="shared" si="2"/>
        <v>Pass</v>
      </c>
      <c r="AA185" s="38"/>
    </row>
    <row r="186" spans="1:27" hidden="1" x14ac:dyDescent="0.35">
      <c r="A186" s="38" t="s">
        <v>1162</v>
      </c>
      <c r="B186" s="38" t="s">
        <v>753</v>
      </c>
      <c r="C186" s="38" t="s">
        <v>1163</v>
      </c>
      <c r="D186" s="38" t="s">
        <v>916</v>
      </c>
      <c r="E186" s="38" t="s">
        <v>729</v>
      </c>
      <c r="F186" s="38" t="s">
        <v>729</v>
      </c>
      <c r="G186" s="38" t="s">
        <v>729</v>
      </c>
      <c r="H186" s="38" t="s">
        <v>729</v>
      </c>
      <c r="I186" s="38" t="s">
        <v>729</v>
      </c>
      <c r="J186" s="38" t="s">
        <v>729</v>
      </c>
      <c r="K186" s="38" t="s">
        <v>729</v>
      </c>
      <c r="L186" s="38" t="s">
        <v>729</v>
      </c>
      <c r="M186" s="38" t="s">
        <v>729</v>
      </c>
      <c r="N186" s="38" t="s">
        <v>729</v>
      </c>
      <c r="O186" s="38" t="s">
        <v>729</v>
      </c>
      <c r="P186" s="38" t="s">
        <v>729</v>
      </c>
      <c r="Q186" s="38" t="s">
        <v>729</v>
      </c>
      <c r="R186" s="38" t="s">
        <v>729</v>
      </c>
      <c r="S186" s="38" t="s">
        <v>729</v>
      </c>
      <c r="T186" s="38" t="s">
        <v>729</v>
      </c>
      <c r="U186" s="38" t="s">
        <v>729</v>
      </c>
      <c r="V186" s="38" t="s">
        <v>729</v>
      </c>
      <c r="W186" s="38" t="s">
        <v>729</v>
      </c>
      <c r="X186" s="40" t="s">
        <v>729</v>
      </c>
      <c r="Y186" s="38" t="s">
        <v>729</v>
      </c>
      <c r="Z186" s="39" t="str">
        <f t="shared" si="2"/>
        <v>Pass</v>
      </c>
      <c r="AA186" s="38"/>
    </row>
    <row r="187" spans="1:27" hidden="1" x14ac:dyDescent="0.35">
      <c r="A187" s="38" t="s">
        <v>1164</v>
      </c>
      <c r="B187" s="38" t="s">
        <v>753</v>
      </c>
      <c r="C187" s="38" t="s">
        <v>1165</v>
      </c>
      <c r="D187" s="38" t="s">
        <v>916</v>
      </c>
      <c r="E187" s="38" t="s">
        <v>729</v>
      </c>
      <c r="F187" s="38" t="s">
        <v>729</v>
      </c>
      <c r="G187" s="38" t="s">
        <v>729</v>
      </c>
      <c r="H187" s="38" t="s">
        <v>729</v>
      </c>
      <c r="I187" s="38" t="s">
        <v>729</v>
      </c>
      <c r="J187" s="38" t="s">
        <v>729</v>
      </c>
      <c r="K187" s="38" t="s">
        <v>729</v>
      </c>
      <c r="L187" s="38" t="s">
        <v>729</v>
      </c>
      <c r="M187" s="38" t="s">
        <v>729</v>
      </c>
      <c r="N187" s="38" t="s">
        <v>729</v>
      </c>
      <c r="O187" s="38" t="s">
        <v>729</v>
      </c>
      <c r="P187" s="38" t="s">
        <v>729</v>
      </c>
      <c r="Q187" s="38" t="s">
        <v>729</v>
      </c>
      <c r="R187" s="38" t="s">
        <v>729</v>
      </c>
      <c r="S187" s="38" t="s">
        <v>729</v>
      </c>
      <c r="T187" s="38" t="s">
        <v>729</v>
      </c>
      <c r="U187" s="38" t="s">
        <v>729</v>
      </c>
      <c r="V187" s="38" t="s">
        <v>729</v>
      </c>
      <c r="W187" s="38" t="s">
        <v>729</v>
      </c>
      <c r="X187" s="40" t="s">
        <v>729</v>
      </c>
      <c r="Y187" s="38" t="s">
        <v>729</v>
      </c>
      <c r="Z187" s="39" t="str">
        <f t="shared" si="2"/>
        <v>Pass</v>
      </c>
      <c r="AA187" s="38"/>
    </row>
    <row r="188" spans="1:27" hidden="1" x14ac:dyDescent="0.35">
      <c r="A188" s="38" t="s">
        <v>1166</v>
      </c>
      <c r="B188" s="38" t="s">
        <v>753</v>
      </c>
      <c r="C188" s="38" t="s">
        <v>1167</v>
      </c>
      <c r="D188" s="38" t="s">
        <v>916</v>
      </c>
      <c r="E188" s="38" t="s">
        <v>729</v>
      </c>
      <c r="F188" s="38" t="s">
        <v>729</v>
      </c>
      <c r="G188" s="38" t="s">
        <v>729</v>
      </c>
      <c r="H188" s="38" t="s">
        <v>729</v>
      </c>
      <c r="I188" s="38" t="s">
        <v>729</v>
      </c>
      <c r="J188" s="38" t="s">
        <v>729</v>
      </c>
      <c r="K188" s="38" t="s">
        <v>729</v>
      </c>
      <c r="L188" s="38" t="s">
        <v>729</v>
      </c>
      <c r="M188" s="38" t="s">
        <v>729</v>
      </c>
      <c r="N188" s="38" t="s">
        <v>729</v>
      </c>
      <c r="O188" s="38" t="s">
        <v>729</v>
      </c>
      <c r="P188" s="38" t="s">
        <v>729</v>
      </c>
      <c r="Q188" s="38" t="s">
        <v>729</v>
      </c>
      <c r="R188" s="38" t="s">
        <v>729</v>
      </c>
      <c r="S188" s="38" t="s">
        <v>729</v>
      </c>
      <c r="T188" s="38" t="s">
        <v>729</v>
      </c>
      <c r="U188" s="38" t="s">
        <v>729</v>
      </c>
      <c r="V188" s="38" t="s">
        <v>729</v>
      </c>
      <c r="W188" s="38" t="s">
        <v>729</v>
      </c>
      <c r="X188" s="40" t="s">
        <v>729</v>
      </c>
      <c r="Y188" s="38" t="s">
        <v>729</v>
      </c>
      <c r="Z188" s="39" t="str">
        <f t="shared" si="2"/>
        <v>Pass</v>
      </c>
      <c r="AA188" s="38"/>
    </row>
    <row r="189" spans="1:27" hidden="1" x14ac:dyDescent="0.35">
      <c r="A189" s="38" t="s">
        <v>1168</v>
      </c>
      <c r="B189" s="38" t="s">
        <v>753</v>
      </c>
      <c r="C189" s="38" t="s">
        <v>1169</v>
      </c>
      <c r="D189" s="38" t="s">
        <v>916</v>
      </c>
      <c r="E189" s="38" t="s">
        <v>729</v>
      </c>
      <c r="F189" s="38" t="s">
        <v>729</v>
      </c>
      <c r="G189" s="38" t="s">
        <v>729</v>
      </c>
      <c r="H189" s="38" t="s">
        <v>729</v>
      </c>
      <c r="I189" s="38" t="s">
        <v>729</v>
      </c>
      <c r="J189" s="38" t="s">
        <v>729</v>
      </c>
      <c r="K189" s="38" t="s">
        <v>729</v>
      </c>
      <c r="L189" s="38" t="s">
        <v>729</v>
      </c>
      <c r="M189" s="38" t="s">
        <v>729</v>
      </c>
      <c r="N189" s="38" t="s">
        <v>729</v>
      </c>
      <c r="O189" s="38" t="s">
        <v>729</v>
      </c>
      <c r="P189" s="38" t="s">
        <v>729</v>
      </c>
      <c r="Q189" s="38" t="s">
        <v>729</v>
      </c>
      <c r="R189" s="38" t="s">
        <v>729</v>
      </c>
      <c r="S189" s="38" t="s">
        <v>729</v>
      </c>
      <c r="T189" s="38" t="s">
        <v>729</v>
      </c>
      <c r="U189" s="38" t="s">
        <v>729</v>
      </c>
      <c r="V189" s="38" t="s">
        <v>729</v>
      </c>
      <c r="W189" s="38" t="s">
        <v>729</v>
      </c>
      <c r="X189" s="40" t="s">
        <v>729</v>
      </c>
      <c r="Y189" s="38" t="s">
        <v>729</v>
      </c>
      <c r="Z189" s="39" t="str">
        <f t="shared" si="2"/>
        <v>Pass</v>
      </c>
      <c r="AA189" s="38"/>
    </row>
    <row r="190" spans="1:27" hidden="1" x14ac:dyDescent="0.35">
      <c r="A190" s="38" t="s">
        <v>553</v>
      </c>
      <c r="B190" s="38" t="s">
        <v>747</v>
      </c>
      <c r="C190" s="38" t="s">
        <v>554</v>
      </c>
      <c r="D190" s="38" t="s">
        <v>916</v>
      </c>
      <c r="E190" s="38" t="s">
        <v>729</v>
      </c>
      <c r="F190" s="38" t="s">
        <v>729</v>
      </c>
      <c r="G190" s="38" t="s">
        <v>729</v>
      </c>
      <c r="H190" s="38" t="s">
        <v>729</v>
      </c>
      <c r="I190" s="38" t="s">
        <v>729</v>
      </c>
      <c r="J190" s="38" t="s">
        <v>729</v>
      </c>
      <c r="K190" s="38" t="s">
        <v>729</v>
      </c>
      <c r="L190" s="38" t="s">
        <v>729</v>
      </c>
      <c r="M190" s="38" t="s">
        <v>729</v>
      </c>
      <c r="N190" s="38" t="s">
        <v>729</v>
      </c>
      <c r="O190" s="38" t="s">
        <v>729</v>
      </c>
      <c r="P190" s="38" t="s">
        <v>729</v>
      </c>
      <c r="Q190" s="38" t="s">
        <v>729</v>
      </c>
      <c r="R190" s="38" t="s">
        <v>729</v>
      </c>
      <c r="S190" s="38" t="s">
        <v>729</v>
      </c>
      <c r="T190" s="38" t="s">
        <v>729</v>
      </c>
      <c r="U190" s="38" t="s">
        <v>729</v>
      </c>
      <c r="V190" s="38" t="s">
        <v>729</v>
      </c>
      <c r="W190" s="38" t="s">
        <v>729</v>
      </c>
      <c r="X190" s="40" t="s">
        <v>729</v>
      </c>
      <c r="Y190" s="38" t="s">
        <v>729</v>
      </c>
      <c r="Z190" s="39" t="str">
        <f t="shared" si="2"/>
        <v>Pass</v>
      </c>
      <c r="AA190" s="38"/>
    </row>
    <row r="191" spans="1:27" hidden="1" x14ac:dyDescent="0.35">
      <c r="A191" s="38" t="s">
        <v>1170</v>
      </c>
      <c r="B191" s="38" t="s">
        <v>753</v>
      </c>
      <c r="C191" s="38" t="s">
        <v>1171</v>
      </c>
      <c r="D191" s="38" t="s">
        <v>923</v>
      </c>
      <c r="E191" s="38" t="s">
        <v>729</v>
      </c>
      <c r="F191" s="38" t="s">
        <v>729</v>
      </c>
      <c r="G191" s="38" t="s">
        <v>729</v>
      </c>
      <c r="H191" s="38" t="s">
        <v>729</v>
      </c>
      <c r="I191" s="38" t="s">
        <v>729</v>
      </c>
      <c r="J191" s="38" t="s">
        <v>729</v>
      </c>
      <c r="K191" s="38" t="s">
        <v>729</v>
      </c>
      <c r="L191" s="38" t="s">
        <v>729</v>
      </c>
      <c r="M191" s="38" t="s">
        <v>729</v>
      </c>
      <c r="N191" s="38" t="s">
        <v>729</v>
      </c>
      <c r="O191" s="38" t="s">
        <v>729</v>
      </c>
      <c r="P191" s="38" t="s">
        <v>729</v>
      </c>
      <c r="Q191" s="38" t="s">
        <v>729</v>
      </c>
      <c r="R191" s="38" t="s">
        <v>729</v>
      </c>
      <c r="S191" s="38" t="s">
        <v>729</v>
      </c>
      <c r="T191" s="38" t="s">
        <v>729</v>
      </c>
      <c r="U191" s="38" t="s">
        <v>729</v>
      </c>
      <c r="V191" s="38" t="s">
        <v>729</v>
      </c>
      <c r="W191" s="38" t="s">
        <v>729</v>
      </c>
      <c r="X191" s="40" t="s">
        <v>729</v>
      </c>
      <c r="Y191" s="38" t="s">
        <v>729</v>
      </c>
      <c r="Z191" s="39" t="str">
        <f t="shared" si="2"/>
        <v>Pass</v>
      </c>
      <c r="AA191" s="38"/>
    </row>
    <row r="192" spans="1:27" hidden="1" x14ac:dyDescent="0.35">
      <c r="A192" s="38" t="s">
        <v>1172</v>
      </c>
      <c r="B192" s="38" t="s">
        <v>747</v>
      </c>
      <c r="C192" s="38" t="s">
        <v>556</v>
      </c>
      <c r="D192" s="38" t="s">
        <v>916</v>
      </c>
      <c r="E192" s="38" t="s">
        <v>729</v>
      </c>
      <c r="F192" s="38" t="s">
        <v>729</v>
      </c>
      <c r="G192" s="38" t="s">
        <v>729</v>
      </c>
      <c r="H192" s="38" t="s">
        <v>729</v>
      </c>
      <c r="I192" s="38" t="s">
        <v>729</v>
      </c>
      <c r="J192" s="38" t="s">
        <v>729</v>
      </c>
      <c r="K192" s="38" t="s">
        <v>729</v>
      </c>
      <c r="L192" s="38" t="s">
        <v>729</v>
      </c>
      <c r="M192" s="38" t="s">
        <v>729</v>
      </c>
      <c r="N192" s="38" t="s">
        <v>729</v>
      </c>
      <c r="O192" s="38" t="s">
        <v>729</v>
      </c>
      <c r="P192" s="38" t="s">
        <v>729</v>
      </c>
      <c r="Q192" s="38" t="s">
        <v>729</v>
      </c>
      <c r="R192" s="38" t="s">
        <v>729</v>
      </c>
      <c r="S192" s="38" t="s">
        <v>729</v>
      </c>
      <c r="T192" s="38" t="s">
        <v>729</v>
      </c>
      <c r="U192" s="38" t="s">
        <v>729</v>
      </c>
      <c r="V192" s="38" t="s">
        <v>729</v>
      </c>
      <c r="W192" s="38" t="s">
        <v>729</v>
      </c>
      <c r="X192" s="40" t="s">
        <v>729</v>
      </c>
      <c r="Y192" s="38" t="s">
        <v>729</v>
      </c>
      <c r="Z192" s="39" t="str">
        <f t="shared" si="2"/>
        <v>Pass</v>
      </c>
      <c r="AA192" s="38"/>
    </row>
    <row r="193" spans="1:27" x14ac:dyDescent="0.35">
      <c r="A193" s="38" t="s">
        <v>1994</v>
      </c>
      <c r="B193" s="38" t="s">
        <v>753</v>
      </c>
      <c r="C193" s="38" t="s">
        <v>1995</v>
      </c>
      <c r="D193" s="38" t="s">
        <v>1337</v>
      </c>
      <c r="E193" s="38" t="s">
        <v>729</v>
      </c>
      <c r="F193" s="38" t="s">
        <v>729</v>
      </c>
      <c r="G193" s="38" t="s">
        <v>729</v>
      </c>
      <c r="H193" s="38" t="s">
        <v>729</v>
      </c>
      <c r="I193" s="38" t="s">
        <v>729</v>
      </c>
      <c r="J193" s="38" t="s">
        <v>729</v>
      </c>
      <c r="K193" s="38" t="s">
        <v>729</v>
      </c>
      <c r="L193" s="38" t="s">
        <v>729</v>
      </c>
      <c r="M193" s="38" t="s">
        <v>729</v>
      </c>
      <c r="N193" s="38" t="s">
        <v>729</v>
      </c>
      <c r="O193" s="38" t="s">
        <v>729</v>
      </c>
      <c r="P193" s="38" t="s">
        <v>729</v>
      </c>
      <c r="Q193" s="38" t="s">
        <v>729</v>
      </c>
      <c r="R193" s="38" t="s">
        <v>729</v>
      </c>
      <c r="S193" s="38" t="s">
        <v>729</v>
      </c>
      <c r="T193" s="38" t="s">
        <v>729</v>
      </c>
      <c r="U193" s="41" t="s">
        <v>728</v>
      </c>
      <c r="V193" s="38" t="s">
        <v>729</v>
      </c>
      <c r="W193" s="38" t="s">
        <v>729</v>
      </c>
      <c r="X193" s="40" t="s">
        <v>729</v>
      </c>
      <c r="Y193" s="38" t="s">
        <v>729</v>
      </c>
      <c r="Z193" s="39" t="str">
        <f t="shared" si="2"/>
        <v>Fail</v>
      </c>
      <c r="AA193" s="42" t="s">
        <v>2495</v>
      </c>
    </row>
    <row r="194" spans="1:27" hidden="1" x14ac:dyDescent="0.35">
      <c r="A194" s="38" t="s">
        <v>1175</v>
      </c>
      <c r="B194" s="38" t="s">
        <v>747</v>
      </c>
      <c r="C194" s="38" t="s">
        <v>226</v>
      </c>
      <c r="D194" s="38" t="s">
        <v>1176</v>
      </c>
      <c r="E194" s="38" t="s">
        <v>729</v>
      </c>
      <c r="F194" s="38" t="s">
        <v>729</v>
      </c>
      <c r="G194" s="38" t="s">
        <v>729</v>
      </c>
      <c r="H194" s="38" t="s">
        <v>729</v>
      </c>
      <c r="I194" s="38" t="s">
        <v>729</v>
      </c>
      <c r="J194" s="38" t="s">
        <v>729</v>
      </c>
      <c r="K194" s="38" t="s">
        <v>729</v>
      </c>
      <c r="L194" s="38" t="s">
        <v>729</v>
      </c>
      <c r="M194" s="38" t="s">
        <v>729</v>
      </c>
      <c r="N194" s="38" t="s">
        <v>729</v>
      </c>
      <c r="O194" s="38" t="s">
        <v>729</v>
      </c>
      <c r="P194" s="38" t="s">
        <v>729</v>
      </c>
      <c r="Q194" s="38" t="s">
        <v>729</v>
      </c>
      <c r="R194" s="38" t="s">
        <v>729</v>
      </c>
      <c r="S194" s="38" t="s">
        <v>729</v>
      </c>
      <c r="T194" s="38" t="s">
        <v>729</v>
      </c>
      <c r="U194" s="38" t="s">
        <v>729</v>
      </c>
      <c r="V194" s="38" t="s">
        <v>729</v>
      </c>
      <c r="W194" s="38" t="s">
        <v>729</v>
      </c>
      <c r="X194" s="40" t="s">
        <v>729</v>
      </c>
      <c r="Y194" s="38" t="s">
        <v>729</v>
      </c>
      <c r="Z194" s="39" t="str">
        <f t="shared" ref="Z194:Z257" si="3">IF(COUNTIF(F194:Y194, "Fail") &gt; 0, "Fail", "Pass")</f>
        <v>Pass</v>
      </c>
      <c r="AA194" s="38"/>
    </row>
    <row r="195" spans="1:27" hidden="1" x14ac:dyDescent="0.35">
      <c r="A195" s="38" t="s">
        <v>1177</v>
      </c>
      <c r="B195" s="38" t="s">
        <v>753</v>
      </c>
      <c r="C195" s="38" t="s">
        <v>1178</v>
      </c>
      <c r="D195" s="38" t="s">
        <v>939</v>
      </c>
      <c r="E195" s="38" t="s">
        <v>729</v>
      </c>
      <c r="F195" s="38" t="s">
        <v>729</v>
      </c>
      <c r="G195" s="38" t="s">
        <v>729</v>
      </c>
      <c r="H195" s="38" t="s">
        <v>729</v>
      </c>
      <c r="I195" s="38" t="s">
        <v>729</v>
      </c>
      <c r="J195" s="38" t="s">
        <v>729</v>
      </c>
      <c r="K195" s="38" t="s">
        <v>729</v>
      </c>
      <c r="L195" s="38" t="s">
        <v>729</v>
      </c>
      <c r="M195" s="38" t="s">
        <v>729</v>
      </c>
      <c r="N195" s="38" t="s">
        <v>729</v>
      </c>
      <c r="O195" s="38" t="s">
        <v>729</v>
      </c>
      <c r="P195" s="38" t="s">
        <v>729</v>
      </c>
      <c r="Q195" s="38" t="s">
        <v>729</v>
      </c>
      <c r="R195" s="38" t="s">
        <v>729</v>
      </c>
      <c r="S195" s="38" t="s">
        <v>729</v>
      </c>
      <c r="T195" s="38" t="s">
        <v>729</v>
      </c>
      <c r="U195" s="38" t="s">
        <v>729</v>
      </c>
      <c r="V195" s="38" t="s">
        <v>729</v>
      </c>
      <c r="W195" s="38" t="s">
        <v>729</v>
      </c>
      <c r="X195" s="40" t="s">
        <v>729</v>
      </c>
      <c r="Y195" s="38" t="s">
        <v>729</v>
      </c>
      <c r="Z195" s="39" t="str">
        <f t="shared" si="3"/>
        <v>Pass</v>
      </c>
      <c r="AA195" s="38"/>
    </row>
    <row r="196" spans="1:27" hidden="1" x14ac:dyDescent="0.35">
      <c r="A196" s="38" t="s">
        <v>1179</v>
      </c>
      <c r="B196" s="38" t="s">
        <v>753</v>
      </c>
      <c r="C196" s="38" t="s">
        <v>1180</v>
      </c>
      <c r="D196" s="38" t="s">
        <v>939</v>
      </c>
      <c r="E196" s="38" t="s">
        <v>729</v>
      </c>
      <c r="F196" s="38" t="s">
        <v>729</v>
      </c>
      <c r="G196" s="38" t="s">
        <v>729</v>
      </c>
      <c r="H196" s="38" t="s">
        <v>729</v>
      </c>
      <c r="I196" s="38" t="s">
        <v>729</v>
      </c>
      <c r="J196" s="38" t="s">
        <v>729</v>
      </c>
      <c r="K196" s="38" t="s">
        <v>729</v>
      </c>
      <c r="L196" s="38" t="s">
        <v>729</v>
      </c>
      <c r="M196" s="38" t="s">
        <v>729</v>
      </c>
      <c r="N196" s="38" t="s">
        <v>729</v>
      </c>
      <c r="O196" s="38" t="s">
        <v>729</v>
      </c>
      <c r="P196" s="38" t="s">
        <v>729</v>
      </c>
      <c r="Q196" s="38" t="s">
        <v>729</v>
      </c>
      <c r="R196" s="38" t="s">
        <v>729</v>
      </c>
      <c r="S196" s="38" t="s">
        <v>729</v>
      </c>
      <c r="T196" s="38" t="s">
        <v>729</v>
      </c>
      <c r="U196" s="38" t="s">
        <v>729</v>
      </c>
      <c r="V196" s="38" t="s">
        <v>729</v>
      </c>
      <c r="W196" s="38" t="s">
        <v>729</v>
      </c>
      <c r="X196" s="40" t="s">
        <v>729</v>
      </c>
      <c r="Y196" s="38" t="s">
        <v>729</v>
      </c>
      <c r="Z196" s="39" t="str">
        <f t="shared" si="3"/>
        <v>Pass</v>
      </c>
      <c r="AA196" s="38"/>
    </row>
    <row r="197" spans="1:27" hidden="1" x14ac:dyDescent="0.35">
      <c r="A197" s="38" t="s">
        <v>1181</v>
      </c>
      <c r="B197" s="38" t="s">
        <v>753</v>
      </c>
      <c r="C197" s="38" t="s">
        <v>1182</v>
      </c>
      <c r="D197" s="38" t="s">
        <v>1183</v>
      </c>
      <c r="E197" s="38" t="s">
        <v>729</v>
      </c>
      <c r="F197" s="38" t="s">
        <v>729</v>
      </c>
      <c r="G197" s="38" t="s">
        <v>729</v>
      </c>
      <c r="H197" s="38" t="s">
        <v>729</v>
      </c>
      <c r="I197" s="38" t="s">
        <v>729</v>
      </c>
      <c r="J197" s="38" t="s">
        <v>729</v>
      </c>
      <c r="K197" s="38" t="s">
        <v>729</v>
      </c>
      <c r="L197" s="38" t="s">
        <v>729</v>
      </c>
      <c r="M197" s="38" t="s">
        <v>729</v>
      </c>
      <c r="N197" s="38" t="s">
        <v>729</v>
      </c>
      <c r="O197" s="38" t="s">
        <v>729</v>
      </c>
      <c r="P197" s="38" t="s">
        <v>729</v>
      </c>
      <c r="Q197" s="38" t="s">
        <v>729</v>
      </c>
      <c r="R197" s="38" t="s">
        <v>729</v>
      </c>
      <c r="S197" s="38" t="s">
        <v>729</v>
      </c>
      <c r="T197" s="38" t="s">
        <v>729</v>
      </c>
      <c r="U197" s="38" t="s">
        <v>729</v>
      </c>
      <c r="V197" s="38" t="s">
        <v>729</v>
      </c>
      <c r="W197" s="38" t="s">
        <v>729</v>
      </c>
      <c r="X197" s="40" t="s">
        <v>729</v>
      </c>
      <c r="Y197" s="38" t="s">
        <v>729</v>
      </c>
      <c r="Z197" s="39" t="str">
        <f t="shared" si="3"/>
        <v>Pass</v>
      </c>
      <c r="AA197" s="38"/>
    </row>
    <row r="198" spans="1:27" hidden="1" x14ac:dyDescent="0.35">
      <c r="A198" s="38" t="s">
        <v>1184</v>
      </c>
      <c r="B198" s="38" t="s">
        <v>753</v>
      </c>
      <c r="C198" s="38" t="s">
        <v>1185</v>
      </c>
      <c r="D198" s="38" t="s">
        <v>939</v>
      </c>
      <c r="E198" s="38" t="s">
        <v>729</v>
      </c>
      <c r="F198" s="38" t="s">
        <v>729</v>
      </c>
      <c r="G198" s="38" t="s">
        <v>729</v>
      </c>
      <c r="H198" s="38" t="s">
        <v>729</v>
      </c>
      <c r="I198" s="38" t="s">
        <v>729</v>
      </c>
      <c r="J198" s="38" t="s">
        <v>729</v>
      </c>
      <c r="K198" s="38" t="s">
        <v>729</v>
      </c>
      <c r="L198" s="38" t="s">
        <v>729</v>
      </c>
      <c r="M198" s="38" t="s">
        <v>729</v>
      </c>
      <c r="N198" s="38" t="s">
        <v>729</v>
      </c>
      <c r="O198" s="38" t="s">
        <v>729</v>
      </c>
      <c r="P198" s="38" t="s">
        <v>729</v>
      </c>
      <c r="Q198" s="38" t="s">
        <v>729</v>
      </c>
      <c r="R198" s="38" t="s">
        <v>729</v>
      </c>
      <c r="S198" s="38" t="s">
        <v>729</v>
      </c>
      <c r="T198" s="38" t="s">
        <v>729</v>
      </c>
      <c r="U198" s="38" t="s">
        <v>729</v>
      </c>
      <c r="V198" s="38" t="s">
        <v>729</v>
      </c>
      <c r="W198" s="38" t="s">
        <v>729</v>
      </c>
      <c r="X198" s="40" t="s">
        <v>729</v>
      </c>
      <c r="Y198" s="38" t="s">
        <v>729</v>
      </c>
      <c r="Z198" s="39" t="str">
        <f t="shared" si="3"/>
        <v>Pass</v>
      </c>
      <c r="AA198" s="38"/>
    </row>
    <row r="199" spans="1:27" hidden="1" x14ac:dyDescent="0.35">
      <c r="A199" s="38" t="s">
        <v>1186</v>
      </c>
      <c r="B199" s="38" t="s">
        <v>753</v>
      </c>
      <c r="C199" s="38" t="s">
        <v>1187</v>
      </c>
      <c r="D199" s="38" t="s">
        <v>939</v>
      </c>
      <c r="E199" s="38" t="s">
        <v>729</v>
      </c>
      <c r="F199" s="38" t="s">
        <v>729</v>
      </c>
      <c r="G199" s="38" t="s">
        <v>729</v>
      </c>
      <c r="H199" s="38" t="s">
        <v>729</v>
      </c>
      <c r="I199" s="38" t="s">
        <v>729</v>
      </c>
      <c r="J199" s="38" t="s">
        <v>729</v>
      </c>
      <c r="K199" s="38" t="s">
        <v>729</v>
      </c>
      <c r="L199" s="38" t="s">
        <v>729</v>
      </c>
      <c r="M199" s="38" t="s">
        <v>729</v>
      </c>
      <c r="N199" s="38" t="s">
        <v>729</v>
      </c>
      <c r="O199" s="38" t="s">
        <v>729</v>
      </c>
      <c r="P199" s="38" t="s">
        <v>729</v>
      </c>
      <c r="Q199" s="38" t="s">
        <v>729</v>
      </c>
      <c r="R199" s="38" t="s">
        <v>729</v>
      </c>
      <c r="S199" s="38" t="s">
        <v>729</v>
      </c>
      <c r="T199" s="38" t="s">
        <v>729</v>
      </c>
      <c r="U199" s="38" t="s">
        <v>729</v>
      </c>
      <c r="V199" s="38" t="s">
        <v>729</v>
      </c>
      <c r="W199" s="38" t="s">
        <v>729</v>
      </c>
      <c r="X199" s="40" t="s">
        <v>729</v>
      </c>
      <c r="Y199" s="38" t="s">
        <v>729</v>
      </c>
      <c r="Z199" s="39" t="str">
        <f t="shared" si="3"/>
        <v>Pass</v>
      </c>
      <c r="AA199" s="38"/>
    </row>
    <row r="200" spans="1:27" hidden="1" x14ac:dyDescent="0.35">
      <c r="A200" s="38" t="s">
        <v>1188</v>
      </c>
      <c r="B200" s="38" t="s">
        <v>753</v>
      </c>
      <c r="C200" s="38" t="s">
        <v>1189</v>
      </c>
      <c r="D200" s="38" t="s">
        <v>939</v>
      </c>
      <c r="E200" s="38" t="s">
        <v>729</v>
      </c>
      <c r="F200" s="38" t="s">
        <v>729</v>
      </c>
      <c r="G200" s="38" t="s">
        <v>729</v>
      </c>
      <c r="H200" s="38" t="s">
        <v>729</v>
      </c>
      <c r="I200" s="38" t="s">
        <v>729</v>
      </c>
      <c r="J200" s="38" t="s">
        <v>729</v>
      </c>
      <c r="K200" s="38" t="s">
        <v>729</v>
      </c>
      <c r="L200" s="38" t="s">
        <v>729</v>
      </c>
      <c r="M200" s="38" t="s">
        <v>729</v>
      </c>
      <c r="N200" s="38" t="s">
        <v>729</v>
      </c>
      <c r="O200" s="38" t="s">
        <v>729</v>
      </c>
      <c r="P200" s="38" t="s">
        <v>729</v>
      </c>
      <c r="Q200" s="38" t="s">
        <v>729</v>
      </c>
      <c r="R200" s="38" t="s">
        <v>729</v>
      </c>
      <c r="S200" s="38" t="s">
        <v>729</v>
      </c>
      <c r="T200" s="38" t="s">
        <v>729</v>
      </c>
      <c r="U200" s="38" t="s">
        <v>729</v>
      </c>
      <c r="V200" s="38" t="s">
        <v>729</v>
      </c>
      <c r="W200" s="38" t="s">
        <v>729</v>
      </c>
      <c r="X200" s="40" t="s">
        <v>729</v>
      </c>
      <c r="Y200" s="38" t="s">
        <v>729</v>
      </c>
      <c r="Z200" s="39" t="str">
        <f t="shared" si="3"/>
        <v>Pass</v>
      </c>
      <c r="AA200" s="38"/>
    </row>
    <row r="201" spans="1:27" hidden="1" x14ac:dyDescent="0.35">
      <c r="A201" s="38" t="s">
        <v>1190</v>
      </c>
      <c r="B201" s="38" t="s">
        <v>753</v>
      </c>
      <c r="C201" s="38" t="s">
        <v>1191</v>
      </c>
      <c r="D201" s="38" t="s">
        <v>939</v>
      </c>
      <c r="E201" s="38" t="s">
        <v>729</v>
      </c>
      <c r="F201" s="38" t="s">
        <v>729</v>
      </c>
      <c r="G201" s="38" t="s">
        <v>729</v>
      </c>
      <c r="H201" s="38" t="s">
        <v>729</v>
      </c>
      <c r="I201" s="38" t="s">
        <v>729</v>
      </c>
      <c r="J201" s="38" t="s">
        <v>729</v>
      </c>
      <c r="K201" s="38" t="s">
        <v>729</v>
      </c>
      <c r="L201" s="38" t="s">
        <v>729</v>
      </c>
      <c r="M201" s="38" t="s">
        <v>729</v>
      </c>
      <c r="N201" s="38" t="s">
        <v>729</v>
      </c>
      <c r="O201" s="38" t="s">
        <v>729</v>
      </c>
      <c r="P201" s="38" t="s">
        <v>729</v>
      </c>
      <c r="Q201" s="38" t="s">
        <v>729</v>
      </c>
      <c r="R201" s="38" t="s">
        <v>729</v>
      </c>
      <c r="S201" s="38" t="s">
        <v>729</v>
      </c>
      <c r="T201" s="38" t="s">
        <v>729</v>
      </c>
      <c r="U201" s="38" t="s">
        <v>729</v>
      </c>
      <c r="V201" s="38" t="s">
        <v>729</v>
      </c>
      <c r="W201" s="38" t="s">
        <v>729</v>
      </c>
      <c r="X201" s="40" t="s">
        <v>729</v>
      </c>
      <c r="Y201" s="38" t="s">
        <v>729</v>
      </c>
      <c r="Z201" s="39" t="str">
        <f t="shared" si="3"/>
        <v>Pass</v>
      </c>
      <c r="AA201" s="38"/>
    </row>
    <row r="202" spans="1:27" hidden="1" x14ac:dyDescent="0.35">
      <c r="A202" s="38" t="s">
        <v>1192</v>
      </c>
      <c r="B202" s="38" t="s">
        <v>753</v>
      </c>
      <c r="C202" s="38" t="s">
        <v>1193</v>
      </c>
      <c r="D202" s="38" t="s">
        <v>939</v>
      </c>
      <c r="E202" s="38" t="s">
        <v>729</v>
      </c>
      <c r="F202" s="38" t="s">
        <v>729</v>
      </c>
      <c r="G202" s="38" t="s">
        <v>729</v>
      </c>
      <c r="H202" s="38" t="s">
        <v>729</v>
      </c>
      <c r="I202" s="38" t="s">
        <v>729</v>
      </c>
      <c r="J202" s="38" t="s">
        <v>729</v>
      </c>
      <c r="K202" s="38" t="s">
        <v>729</v>
      </c>
      <c r="L202" s="38" t="s">
        <v>729</v>
      </c>
      <c r="M202" s="38" t="s">
        <v>729</v>
      </c>
      <c r="N202" s="38" t="s">
        <v>729</v>
      </c>
      <c r="O202" s="38" t="s">
        <v>729</v>
      </c>
      <c r="P202" s="38" t="s">
        <v>729</v>
      </c>
      <c r="Q202" s="38" t="s">
        <v>729</v>
      </c>
      <c r="R202" s="38" t="s">
        <v>729</v>
      </c>
      <c r="S202" s="38" t="s">
        <v>729</v>
      </c>
      <c r="T202" s="38" t="s">
        <v>729</v>
      </c>
      <c r="U202" s="38" t="s">
        <v>729</v>
      </c>
      <c r="V202" s="38" t="s">
        <v>729</v>
      </c>
      <c r="W202" s="38" t="s">
        <v>729</v>
      </c>
      <c r="X202" s="40" t="s">
        <v>729</v>
      </c>
      <c r="Y202" s="38" t="s">
        <v>729</v>
      </c>
      <c r="Z202" s="39" t="str">
        <f t="shared" si="3"/>
        <v>Pass</v>
      </c>
      <c r="AA202" s="38"/>
    </row>
    <row r="203" spans="1:27" x14ac:dyDescent="0.35">
      <c r="A203" s="38" t="s">
        <v>1996</v>
      </c>
      <c r="B203" s="38" t="s">
        <v>753</v>
      </c>
      <c r="C203" s="38" t="s">
        <v>1997</v>
      </c>
      <c r="D203" s="38" t="s">
        <v>1337</v>
      </c>
      <c r="E203" s="38" t="s">
        <v>729</v>
      </c>
      <c r="F203" s="38" t="s">
        <v>729</v>
      </c>
      <c r="G203" s="38" t="s">
        <v>729</v>
      </c>
      <c r="H203" s="38" t="s">
        <v>729</v>
      </c>
      <c r="I203" s="38" t="s">
        <v>729</v>
      </c>
      <c r="J203" s="38" t="s">
        <v>729</v>
      </c>
      <c r="K203" s="38" t="s">
        <v>729</v>
      </c>
      <c r="L203" s="38" t="s">
        <v>729</v>
      </c>
      <c r="M203" s="38" t="s">
        <v>729</v>
      </c>
      <c r="N203" s="38" t="s">
        <v>729</v>
      </c>
      <c r="O203" s="38" t="s">
        <v>729</v>
      </c>
      <c r="P203" s="38" t="s">
        <v>729</v>
      </c>
      <c r="Q203" s="38" t="s">
        <v>729</v>
      </c>
      <c r="R203" s="38" t="s">
        <v>729</v>
      </c>
      <c r="S203" s="38" t="s">
        <v>729</v>
      </c>
      <c r="T203" s="38" t="s">
        <v>729</v>
      </c>
      <c r="U203" s="41" t="s">
        <v>728</v>
      </c>
      <c r="V203" s="38" t="s">
        <v>729</v>
      </c>
      <c r="W203" s="38" t="s">
        <v>729</v>
      </c>
      <c r="X203" s="40" t="s">
        <v>729</v>
      </c>
      <c r="Y203" s="38" t="s">
        <v>729</v>
      </c>
      <c r="Z203" s="39" t="str">
        <f t="shared" si="3"/>
        <v>Fail</v>
      </c>
      <c r="AA203" s="42" t="s">
        <v>2495</v>
      </c>
    </row>
    <row r="204" spans="1:27" hidden="1" x14ac:dyDescent="0.35">
      <c r="A204" s="38" t="s">
        <v>1196</v>
      </c>
      <c r="B204" s="38" t="s">
        <v>753</v>
      </c>
      <c r="C204" s="38" t="s">
        <v>1197</v>
      </c>
      <c r="D204" s="38" t="s">
        <v>939</v>
      </c>
      <c r="E204" s="38" t="s">
        <v>729</v>
      </c>
      <c r="F204" s="38" t="s">
        <v>729</v>
      </c>
      <c r="G204" s="38" t="s">
        <v>729</v>
      </c>
      <c r="H204" s="38" t="s">
        <v>729</v>
      </c>
      <c r="I204" s="38" t="s">
        <v>729</v>
      </c>
      <c r="J204" s="38" t="s">
        <v>729</v>
      </c>
      <c r="K204" s="38" t="s">
        <v>729</v>
      </c>
      <c r="L204" s="38" t="s">
        <v>729</v>
      </c>
      <c r="M204" s="38" t="s">
        <v>729</v>
      </c>
      <c r="N204" s="38" t="s">
        <v>729</v>
      </c>
      <c r="O204" s="38" t="s">
        <v>729</v>
      </c>
      <c r="P204" s="38" t="s">
        <v>729</v>
      </c>
      <c r="Q204" s="38" t="s">
        <v>729</v>
      </c>
      <c r="R204" s="38" t="s">
        <v>729</v>
      </c>
      <c r="S204" s="38" t="s">
        <v>729</v>
      </c>
      <c r="T204" s="38" t="s">
        <v>729</v>
      </c>
      <c r="U204" s="38" t="s">
        <v>729</v>
      </c>
      <c r="V204" s="38" t="s">
        <v>729</v>
      </c>
      <c r="W204" s="38" t="s">
        <v>729</v>
      </c>
      <c r="X204" s="40" t="s">
        <v>729</v>
      </c>
      <c r="Y204" s="38" t="s">
        <v>729</v>
      </c>
      <c r="Z204" s="39" t="str">
        <f t="shared" si="3"/>
        <v>Pass</v>
      </c>
      <c r="AA204" s="38"/>
    </row>
    <row r="205" spans="1:27" hidden="1" x14ac:dyDescent="0.35">
      <c r="A205" s="38" t="s">
        <v>1198</v>
      </c>
      <c r="B205" s="38" t="s">
        <v>753</v>
      </c>
      <c r="C205" s="38" t="s">
        <v>1199</v>
      </c>
      <c r="D205" s="38" t="s">
        <v>939</v>
      </c>
      <c r="E205" s="38" t="s">
        <v>729</v>
      </c>
      <c r="F205" s="38" t="s">
        <v>729</v>
      </c>
      <c r="G205" s="38" t="s">
        <v>729</v>
      </c>
      <c r="H205" s="38" t="s">
        <v>729</v>
      </c>
      <c r="I205" s="38" t="s">
        <v>729</v>
      </c>
      <c r="J205" s="38" t="s">
        <v>729</v>
      </c>
      <c r="K205" s="38" t="s">
        <v>729</v>
      </c>
      <c r="L205" s="38" t="s">
        <v>729</v>
      </c>
      <c r="M205" s="38" t="s">
        <v>729</v>
      </c>
      <c r="N205" s="38" t="s">
        <v>729</v>
      </c>
      <c r="O205" s="38" t="s">
        <v>729</v>
      </c>
      <c r="P205" s="38" t="s">
        <v>729</v>
      </c>
      <c r="Q205" s="38" t="s">
        <v>729</v>
      </c>
      <c r="R205" s="38" t="s">
        <v>729</v>
      </c>
      <c r="S205" s="38" t="s">
        <v>729</v>
      </c>
      <c r="T205" s="38" t="s">
        <v>729</v>
      </c>
      <c r="U205" s="38" t="s">
        <v>729</v>
      </c>
      <c r="V205" s="38" t="s">
        <v>729</v>
      </c>
      <c r="W205" s="38" t="s">
        <v>729</v>
      </c>
      <c r="X205" s="40" t="s">
        <v>729</v>
      </c>
      <c r="Y205" s="38" t="s">
        <v>729</v>
      </c>
      <c r="Z205" s="39" t="str">
        <f t="shared" si="3"/>
        <v>Pass</v>
      </c>
      <c r="AA205" s="38"/>
    </row>
    <row r="206" spans="1:27" hidden="1" x14ac:dyDescent="0.35">
      <c r="A206" s="38" t="s">
        <v>1200</v>
      </c>
      <c r="B206" s="38" t="s">
        <v>753</v>
      </c>
      <c r="C206" s="38" t="s">
        <v>1201</v>
      </c>
      <c r="D206" s="38" t="s">
        <v>939</v>
      </c>
      <c r="E206" s="38" t="s">
        <v>729</v>
      </c>
      <c r="F206" s="38" t="s">
        <v>729</v>
      </c>
      <c r="G206" s="38" t="s">
        <v>729</v>
      </c>
      <c r="H206" s="38" t="s">
        <v>729</v>
      </c>
      <c r="I206" s="38" t="s">
        <v>729</v>
      </c>
      <c r="J206" s="38" t="s">
        <v>729</v>
      </c>
      <c r="K206" s="38" t="s">
        <v>729</v>
      </c>
      <c r="L206" s="38" t="s">
        <v>729</v>
      </c>
      <c r="M206" s="38" t="s">
        <v>729</v>
      </c>
      <c r="N206" s="38" t="s">
        <v>729</v>
      </c>
      <c r="O206" s="38" t="s">
        <v>729</v>
      </c>
      <c r="P206" s="38" t="s">
        <v>729</v>
      </c>
      <c r="Q206" s="38" t="s">
        <v>729</v>
      </c>
      <c r="R206" s="38" t="s">
        <v>729</v>
      </c>
      <c r="S206" s="38" t="s">
        <v>729</v>
      </c>
      <c r="T206" s="38" t="s">
        <v>729</v>
      </c>
      <c r="U206" s="38" t="s">
        <v>729</v>
      </c>
      <c r="V206" s="38" t="s">
        <v>729</v>
      </c>
      <c r="W206" s="38" t="s">
        <v>729</v>
      </c>
      <c r="X206" s="40" t="s">
        <v>729</v>
      </c>
      <c r="Y206" s="38" t="s">
        <v>729</v>
      </c>
      <c r="Z206" s="39" t="str">
        <f t="shared" si="3"/>
        <v>Pass</v>
      </c>
      <c r="AA206" s="38"/>
    </row>
    <row r="207" spans="1:27" hidden="1" x14ac:dyDescent="0.35">
      <c r="A207" s="38" t="s">
        <v>1202</v>
      </c>
      <c r="B207" s="38" t="s">
        <v>753</v>
      </c>
      <c r="C207" s="38" t="s">
        <v>1203</v>
      </c>
      <c r="D207" s="38" t="s">
        <v>939</v>
      </c>
      <c r="E207" s="38" t="s">
        <v>729</v>
      </c>
      <c r="F207" s="38" t="s">
        <v>729</v>
      </c>
      <c r="G207" s="38" t="s">
        <v>729</v>
      </c>
      <c r="H207" s="38" t="s">
        <v>729</v>
      </c>
      <c r="I207" s="38" t="s">
        <v>729</v>
      </c>
      <c r="J207" s="38" t="s">
        <v>729</v>
      </c>
      <c r="K207" s="38" t="s">
        <v>729</v>
      </c>
      <c r="L207" s="38" t="s">
        <v>729</v>
      </c>
      <c r="M207" s="38" t="s">
        <v>729</v>
      </c>
      <c r="N207" s="38" t="s">
        <v>729</v>
      </c>
      <c r="O207" s="38" t="s">
        <v>729</v>
      </c>
      <c r="P207" s="38" t="s">
        <v>729</v>
      </c>
      <c r="Q207" s="38" t="s">
        <v>729</v>
      </c>
      <c r="R207" s="38" t="s">
        <v>729</v>
      </c>
      <c r="S207" s="38" t="s">
        <v>729</v>
      </c>
      <c r="T207" s="38" t="s">
        <v>729</v>
      </c>
      <c r="U207" s="38" t="s">
        <v>729</v>
      </c>
      <c r="V207" s="38" t="s">
        <v>729</v>
      </c>
      <c r="W207" s="38" t="s">
        <v>729</v>
      </c>
      <c r="X207" s="40" t="s">
        <v>729</v>
      </c>
      <c r="Y207" s="38" t="s">
        <v>729</v>
      </c>
      <c r="Z207" s="39" t="str">
        <f t="shared" si="3"/>
        <v>Pass</v>
      </c>
      <c r="AA207" s="38"/>
    </row>
    <row r="208" spans="1:27" hidden="1" x14ac:dyDescent="0.35">
      <c r="A208" s="38" t="s">
        <v>1204</v>
      </c>
      <c r="B208" s="38" t="s">
        <v>753</v>
      </c>
      <c r="C208" s="38" t="s">
        <v>1205</v>
      </c>
      <c r="D208" s="38" t="s">
        <v>939</v>
      </c>
      <c r="E208" s="38" t="s">
        <v>729</v>
      </c>
      <c r="F208" s="38" t="s">
        <v>729</v>
      </c>
      <c r="G208" s="38" t="s">
        <v>729</v>
      </c>
      <c r="H208" s="38" t="s">
        <v>729</v>
      </c>
      <c r="I208" s="38" t="s">
        <v>729</v>
      </c>
      <c r="J208" s="38" t="s">
        <v>729</v>
      </c>
      <c r="K208" s="38" t="s">
        <v>729</v>
      </c>
      <c r="L208" s="38" t="s">
        <v>729</v>
      </c>
      <c r="M208" s="38" t="s">
        <v>729</v>
      </c>
      <c r="N208" s="38" t="s">
        <v>729</v>
      </c>
      <c r="O208" s="38" t="s">
        <v>729</v>
      </c>
      <c r="P208" s="38" t="s">
        <v>729</v>
      </c>
      <c r="Q208" s="38" t="s">
        <v>729</v>
      </c>
      <c r="R208" s="38" t="s">
        <v>729</v>
      </c>
      <c r="S208" s="38" t="s">
        <v>729</v>
      </c>
      <c r="T208" s="38" t="s">
        <v>729</v>
      </c>
      <c r="U208" s="38" t="s">
        <v>729</v>
      </c>
      <c r="V208" s="38" t="s">
        <v>729</v>
      </c>
      <c r="W208" s="38" t="s">
        <v>729</v>
      </c>
      <c r="X208" s="40" t="s">
        <v>729</v>
      </c>
      <c r="Y208" s="38" t="s">
        <v>729</v>
      </c>
      <c r="Z208" s="39" t="str">
        <f t="shared" si="3"/>
        <v>Pass</v>
      </c>
      <c r="AA208" s="38"/>
    </row>
    <row r="209" spans="1:27" hidden="1" x14ac:dyDescent="0.35">
      <c r="A209" s="38" t="s">
        <v>1206</v>
      </c>
      <c r="B209" s="38" t="s">
        <v>747</v>
      </c>
      <c r="C209" s="38" t="s">
        <v>557</v>
      </c>
      <c r="D209" s="38" t="s">
        <v>939</v>
      </c>
      <c r="E209" s="38" t="s">
        <v>729</v>
      </c>
      <c r="F209" s="38" t="s">
        <v>729</v>
      </c>
      <c r="G209" s="38" t="s">
        <v>729</v>
      </c>
      <c r="H209" s="38" t="s">
        <v>729</v>
      </c>
      <c r="I209" s="38" t="s">
        <v>729</v>
      </c>
      <c r="J209" s="38" t="s">
        <v>729</v>
      </c>
      <c r="K209" s="38" t="s">
        <v>729</v>
      </c>
      <c r="L209" s="38" t="s">
        <v>729</v>
      </c>
      <c r="M209" s="38" t="s">
        <v>729</v>
      </c>
      <c r="N209" s="38" t="s">
        <v>729</v>
      </c>
      <c r="O209" s="38" t="s">
        <v>729</v>
      </c>
      <c r="P209" s="38" t="s">
        <v>729</v>
      </c>
      <c r="Q209" s="38" t="s">
        <v>729</v>
      </c>
      <c r="R209" s="38" t="s">
        <v>729</v>
      </c>
      <c r="S209" s="38" t="s">
        <v>729</v>
      </c>
      <c r="T209" s="38" t="s">
        <v>729</v>
      </c>
      <c r="U209" s="38" t="s">
        <v>729</v>
      </c>
      <c r="V209" s="38" t="s">
        <v>729</v>
      </c>
      <c r="W209" s="38" t="s">
        <v>729</v>
      </c>
      <c r="X209" s="40" t="s">
        <v>729</v>
      </c>
      <c r="Y209" s="38" t="s">
        <v>729</v>
      </c>
      <c r="Z209" s="39" t="str">
        <f t="shared" si="3"/>
        <v>Pass</v>
      </c>
      <c r="AA209" s="38"/>
    </row>
    <row r="210" spans="1:27" hidden="1" x14ac:dyDescent="0.35">
      <c r="A210" s="38" t="s">
        <v>1207</v>
      </c>
      <c r="B210" s="38" t="s">
        <v>753</v>
      </c>
      <c r="C210" s="38" t="s">
        <v>1208</v>
      </c>
      <c r="D210" s="38" t="s">
        <v>1183</v>
      </c>
      <c r="E210" s="38" t="s">
        <v>729</v>
      </c>
      <c r="F210" s="38" t="s">
        <v>729</v>
      </c>
      <c r="G210" s="38" t="s">
        <v>729</v>
      </c>
      <c r="H210" s="38" t="s">
        <v>729</v>
      </c>
      <c r="I210" s="38" t="s">
        <v>729</v>
      </c>
      <c r="J210" s="38" t="s">
        <v>729</v>
      </c>
      <c r="K210" s="38" t="s">
        <v>729</v>
      </c>
      <c r="L210" s="38" t="s">
        <v>729</v>
      </c>
      <c r="M210" s="38" t="s">
        <v>729</v>
      </c>
      <c r="N210" s="38" t="s">
        <v>729</v>
      </c>
      <c r="O210" s="38" t="s">
        <v>729</v>
      </c>
      <c r="P210" s="38" t="s">
        <v>729</v>
      </c>
      <c r="Q210" s="38" t="s">
        <v>729</v>
      </c>
      <c r="R210" s="38" t="s">
        <v>729</v>
      </c>
      <c r="S210" s="38" t="s">
        <v>729</v>
      </c>
      <c r="T210" s="38" t="s">
        <v>729</v>
      </c>
      <c r="U210" s="38" t="s">
        <v>729</v>
      </c>
      <c r="V210" s="38" t="s">
        <v>729</v>
      </c>
      <c r="W210" s="38" t="s">
        <v>729</v>
      </c>
      <c r="X210" s="40" t="s">
        <v>729</v>
      </c>
      <c r="Y210" s="38" t="s">
        <v>729</v>
      </c>
      <c r="Z210" s="39" t="str">
        <f t="shared" si="3"/>
        <v>Pass</v>
      </c>
      <c r="AA210" s="38"/>
    </row>
    <row r="211" spans="1:27" hidden="1" x14ac:dyDescent="0.35">
      <c r="A211" s="38" t="s">
        <v>1209</v>
      </c>
      <c r="B211" s="38" t="s">
        <v>753</v>
      </c>
      <c r="C211" s="38" t="s">
        <v>1210</v>
      </c>
      <c r="D211" s="38" t="s">
        <v>1183</v>
      </c>
      <c r="E211" s="38" t="s">
        <v>729</v>
      </c>
      <c r="F211" s="38" t="s">
        <v>729</v>
      </c>
      <c r="G211" s="38" t="s">
        <v>729</v>
      </c>
      <c r="H211" s="38" t="s">
        <v>729</v>
      </c>
      <c r="I211" s="38" t="s">
        <v>729</v>
      </c>
      <c r="J211" s="38" t="s">
        <v>729</v>
      </c>
      <c r="K211" s="38" t="s">
        <v>729</v>
      </c>
      <c r="L211" s="38" t="s">
        <v>729</v>
      </c>
      <c r="M211" s="38" t="s">
        <v>729</v>
      </c>
      <c r="N211" s="38" t="s">
        <v>729</v>
      </c>
      <c r="O211" s="38" t="s">
        <v>729</v>
      </c>
      <c r="P211" s="38" t="s">
        <v>729</v>
      </c>
      <c r="Q211" s="38" t="s">
        <v>729</v>
      </c>
      <c r="R211" s="38" t="s">
        <v>729</v>
      </c>
      <c r="S211" s="38" t="s">
        <v>729</v>
      </c>
      <c r="T211" s="38" t="s">
        <v>729</v>
      </c>
      <c r="U211" s="38" t="s">
        <v>729</v>
      </c>
      <c r="V211" s="38" t="s">
        <v>729</v>
      </c>
      <c r="W211" s="38" t="s">
        <v>729</v>
      </c>
      <c r="X211" s="40" t="s">
        <v>729</v>
      </c>
      <c r="Y211" s="38" t="s">
        <v>729</v>
      </c>
      <c r="Z211" s="39" t="str">
        <f t="shared" si="3"/>
        <v>Pass</v>
      </c>
      <c r="AA211" s="38"/>
    </row>
    <row r="212" spans="1:27" hidden="1" x14ac:dyDescent="0.35">
      <c r="A212" s="38" t="s">
        <v>1211</v>
      </c>
      <c r="B212" s="38" t="s">
        <v>747</v>
      </c>
      <c r="C212" s="38" t="s">
        <v>559</v>
      </c>
      <c r="D212" s="38" t="s">
        <v>1183</v>
      </c>
      <c r="E212" s="38" t="s">
        <v>729</v>
      </c>
      <c r="F212" s="38" t="s">
        <v>729</v>
      </c>
      <c r="G212" s="38" t="s">
        <v>729</v>
      </c>
      <c r="H212" s="38" t="s">
        <v>729</v>
      </c>
      <c r="I212" s="38" t="s">
        <v>729</v>
      </c>
      <c r="J212" s="38" t="s">
        <v>729</v>
      </c>
      <c r="K212" s="38" t="s">
        <v>729</v>
      </c>
      <c r="L212" s="38" t="s">
        <v>729</v>
      </c>
      <c r="M212" s="38" t="s">
        <v>729</v>
      </c>
      <c r="N212" s="38" t="s">
        <v>729</v>
      </c>
      <c r="O212" s="38" t="s">
        <v>729</v>
      </c>
      <c r="P212" s="38" t="s">
        <v>729</v>
      </c>
      <c r="Q212" s="38" t="s">
        <v>729</v>
      </c>
      <c r="R212" s="38" t="s">
        <v>729</v>
      </c>
      <c r="S212" s="38" t="s">
        <v>729</v>
      </c>
      <c r="T212" s="38" t="s">
        <v>729</v>
      </c>
      <c r="U212" s="38" t="s">
        <v>729</v>
      </c>
      <c r="V212" s="38" t="s">
        <v>729</v>
      </c>
      <c r="W212" s="38" t="s">
        <v>729</v>
      </c>
      <c r="X212" s="40" t="s">
        <v>729</v>
      </c>
      <c r="Y212" s="38" t="s">
        <v>729</v>
      </c>
      <c r="Z212" s="39" t="str">
        <f t="shared" si="3"/>
        <v>Pass</v>
      </c>
      <c r="AA212" s="38"/>
    </row>
    <row r="213" spans="1:27" hidden="1" x14ac:dyDescent="0.35">
      <c r="A213" s="38" t="s">
        <v>1212</v>
      </c>
      <c r="B213" s="38" t="s">
        <v>753</v>
      </c>
      <c r="C213" s="38" t="s">
        <v>1213</v>
      </c>
      <c r="D213" s="38" t="s">
        <v>1183</v>
      </c>
      <c r="E213" s="38" t="s">
        <v>729</v>
      </c>
      <c r="F213" s="38" t="s">
        <v>729</v>
      </c>
      <c r="G213" s="38" t="s">
        <v>729</v>
      </c>
      <c r="H213" s="38" t="s">
        <v>729</v>
      </c>
      <c r="I213" s="38" t="s">
        <v>729</v>
      </c>
      <c r="J213" s="38" t="s">
        <v>729</v>
      </c>
      <c r="K213" s="38" t="s">
        <v>729</v>
      </c>
      <c r="L213" s="38" t="s">
        <v>729</v>
      </c>
      <c r="M213" s="38" t="s">
        <v>729</v>
      </c>
      <c r="N213" s="38" t="s">
        <v>729</v>
      </c>
      <c r="O213" s="38" t="s">
        <v>729</v>
      </c>
      <c r="P213" s="38" t="s">
        <v>729</v>
      </c>
      <c r="Q213" s="38" t="s">
        <v>729</v>
      </c>
      <c r="R213" s="38" t="s">
        <v>729</v>
      </c>
      <c r="S213" s="38" t="s">
        <v>729</v>
      </c>
      <c r="T213" s="38" t="s">
        <v>729</v>
      </c>
      <c r="U213" s="38" t="s">
        <v>729</v>
      </c>
      <c r="V213" s="38" t="s">
        <v>729</v>
      </c>
      <c r="W213" s="38" t="s">
        <v>729</v>
      </c>
      <c r="X213" s="40" t="s">
        <v>729</v>
      </c>
      <c r="Y213" s="38" t="s">
        <v>729</v>
      </c>
      <c r="Z213" s="39" t="str">
        <f t="shared" si="3"/>
        <v>Pass</v>
      </c>
      <c r="AA213" s="38"/>
    </row>
    <row r="214" spans="1:27" hidden="1" x14ac:dyDescent="0.35">
      <c r="A214" s="38" t="s">
        <v>1214</v>
      </c>
      <c r="B214" s="38" t="s">
        <v>753</v>
      </c>
      <c r="C214" s="38" t="s">
        <v>1215</v>
      </c>
      <c r="D214" s="38" t="s">
        <v>1183</v>
      </c>
      <c r="E214" s="38" t="s">
        <v>729</v>
      </c>
      <c r="F214" s="38" t="s">
        <v>729</v>
      </c>
      <c r="G214" s="38" t="s">
        <v>729</v>
      </c>
      <c r="H214" s="38" t="s">
        <v>729</v>
      </c>
      <c r="I214" s="38" t="s">
        <v>729</v>
      </c>
      <c r="J214" s="38" t="s">
        <v>729</v>
      </c>
      <c r="K214" s="38" t="s">
        <v>729</v>
      </c>
      <c r="L214" s="38" t="s">
        <v>729</v>
      </c>
      <c r="M214" s="38" t="s">
        <v>729</v>
      </c>
      <c r="N214" s="38" t="s">
        <v>729</v>
      </c>
      <c r="O214" s="38" t="s">
        <v>729</v>
      </c>
      <c r="P214" s="38" t="s">
        <v>729</v>
      </c>
      <c r="Q214" s="38" t="s">
        <v>729</v>
      </c>
      <c r="R214" s="38" t="s">
        <v>729</v>
      </c>
      <c r="S214" s="38" t="s">
        <v>729</v>
      </c>
      <c r="T214" s="38" t="s">
        <v>729</v>
      </c>
      <c r="U214" s="38" t="s">
        <v>729</v>
      </c>
      <c r="V214" s="38" t="s">
        <v>729</v>
      </c>
      <c r="W214" s="38" t="s">
        <v>729</v>
      </c>
      <c r="X214" s="40" t="s">
        <v>729</v>
      </c>
      <c r="Y214" s="38" t="s">
        <v>729</v>
      </c>
      <c r="Z214" s="39" t="str">
        <f t="shared" si="3"/>
        <v>Pass</v>
      </c>
      <c r="AA214" s="38"/>
    </row>
    <row r="215" spans="1:27" hidden="1" x14ac:dyDescent="0.35">
      <c r="A215" s="38" t="s">
        <v>1216</v>
      </c>
      <c r="B215" s="38" t="s">
        <v>753</v>
      </c>
      <c r="C215" s="38" t="s">
        <v>1217</v>
      </c>
      <c r="D215" s="38" t="s">
        <v>1183</v>
      </c>
      <c r="E215" s="38" t="s">
        <v>729</v>
      </c>
      <c r="F215" s="38" t="s">
        <v>729</v>
      </c>
      <c r="G215" s="38" t="s">
        <v>729</v>
      </c>
      <c r="H215" s="38" t="s">
        <v>729</v>
      </c>
      <c r="I215" s="38" t="s">
        <v>729</v>
      </c>
      <c r="J215" s="38" t="s">
        <v>729</v>
      </c>
      <c r="K215" s="38" t="s">
        <v>729</v>
      </c>
      <c r="L215" s="38" t="s">
        <v>729</v>
      </c>
      <c r="M215" s="38" t="s">
        <v>729</v>
      </c>
      <c r="N215" s="38" t="s">
        <v>729</v>
      </c>
      <c r="O215" s="38" t="s">
        <v>729</v>
      </c>
      <c r="P215" s="38" t="s">
        <v>729</v>
      </c>
      <c r="Q215" s="38" t="s">
        <v>729</v>
      </c>
      <c r="R215" s="38" t="s">
        <v>729</v>
      </c>
      <c r="S215" s="38" t="s">
        <v>729</v>
      </c>
      <c r="T215" s="38" t="s">
        <v>729</v>
      </c>
      <c r="U215" s="38" t="s">
        <v>729</v>
      </c>
      <c r="V215" s="38" t="s">
        <v>729</v>
      </c>
      <c r="W215" s="38" t="s">
        <v>729</v>
      </c>
      <c r="X215" s="40" t="s">
        <v>729</v>
      </c>
      <c r="Y215" s="38" t="s">
        <v>729</v>
      </c>
      <c r="Z215" s="39" t="str">
        <f t="shared" si="3"/>
        <v>Pass</v>
      </c>
      <c r="AA215" s="38"/>
    </row>
    <row r="216" spans="1:27" hidden="1" x14ac:dyDescent="0.35">
      <c r="A216" s="38" t="s">
        <v>1218</v>
      </c>
      <c r="B216" s="38" t="s">
        <v>753</v>
      </c>
      <c r="C216" s="38" t="s">
        <v>1219</v>
      </c>
      <c r="D216" s="38" t="s">
        <v>1183</v>
      </c>
      <c r="E216" s="38" t="s">
        <v>729</v>
      </c>
      <c r="F216" s="38" t="s">
        <v>729</v>
      </c>
      <c r="G216" s="38" t="s">
        <v>729</v>
      </c>
      <c r="H216" s="38" t="s">
        <v>729</v>
      </c>
      <c r="I216" s="38" t="s">
        <v>729</v>
      </c>
      <c r="J216" s="38" t="s">
        <v>729</v>
      </c>
      <c r="K216" s="38" t="s">
        <v>729</v>
      </c>
      <c r="L216" s="38" t="s">
        <v>729</v>
      </c>
      <c r="M216" s="38" t="s">
        <v>729</v>
      </c>
      <c r="N216" s="38" t="s">
        <v>729</v>
      </c>
      <c r="O216" s="38" t="s">
        <v>729</v>
      </c>
      <c r="P216" s="38" t="s">
        <v>729</v>
      </c>
      <c r="Q216" s="38" t="s">
        <v>729</v>
      </c>
      <c r="R216" s="38" t="s">
        <v>729</v>
      </c>
      <c r="S216" s="38" t="s">
        <v>729</v>
      </c>
      <c r="T216" s="38" t="s">
        <v>729</v>
      </c>
      <c r="U216" s="38" t="s">
        <v>729</v>
      </c>
      <c r="V216" s="38" t="s">
        <v>729</v>
      </c>
      <c r="W216" s="38" t="s">
        <v>729</v>
      </c>
      <c r="X216" s="40" t="s">
        <v>729</v>
      </c>
      <c r="Y216" s="38" t="s">
        <v>729</v>
      </c>
      <c r="Z216" s="39" t="str">
        <f t="shared" si="3"/>
        <v>Pass</v>
      </c>
      <c r="AA216" s="38"/>
    </row>
    <row r="217" spans="1:27" hidden="1" x14ac:dyDescent="0.35">
      <c r="A217" s="38" t="s">
        <v>1220</v>
      </c>
      <c r="B217" s="38" t="s">
        <v>753</v>
      </c>
      <c r="C217" s="38" t="s">
        <v>1221</v>
      </c>
      <c r="D217" s="38" t="s">
        <v>1183</v>
      </c>
      <c r="E217" s="38" t="s">
        <v>729</v>
      </c>
      <c r="F217" s="38" t="s">
        <v>729</v>
      </c>
      <c r="G217" s="38" t="s">
        <v>729</v>
      </c>
      <c r="H217" s="38" t="s">
        <v>729</v>
      </c>
      <c r="I217" s="38" t="s">
        <v>729</v>
      </c>
      <c r="J217" s="38" t="s">
        <v>729</v>
      </c>
      <c r="K217" s="38" t="s">
        <v>729</v>
      </c>
      <c r="L217" s="38" t="s">
        <v>729</v>
      </c>
      <c r="M217" s="38" t="s">
        <v>729</v>
      </c>
      <c r="N217" s="38" t="s">
        <v>729</v>
      </c>
      <c r="O217" s="38" t="s">
        <v>729</v>
      </c>
      <c r="P217" s="38" t="s">
        <v>729</v>
      </c>
      <c r="Q217" s="38" t="s">
        <v>729</v>
      </c>
      <c r="R217" s="38" t="s">
        <v>729</v>
      </c>
      <c r="S217" s="38" t="s">
        <v>729</v>
      </c>
      <c r="T217" s="38" t="s">
        <v>729</v>
      </c>
      <c r="U217" s="38" t="s">
        <v>729</v>
      </c>
      <c r="V217" s="38" t="s">
        <v>729</v>
      </c>
      <c r="W217" s="38" t="s">
        <v>729</v>
      </c>
      <c r="X217" s="40" t="s">
        <v>729</v>
      </c>
      <c r="Y217" s="38" t="s">
        <v>729</v>
      </c>
      <c r="Z217" s="39" t="str">
        <f t="shared" si="3"/>
        <v>Pass</v>
      </c>
      <c r="AA217" s="38"/>
    </row>
    <row r="218" spans="1:27" hidden="1" x14ac:dyDescent="0.35">
      <c r="A218" s="38" t="s">
        <v>1222</v>
      </c>
      <c r="B218" s="38" t="s">
        <v>753</v>
      </c>
      <c r="C218" s="38" t="s">
        <v>1223</v>
      </c>
      <c r="D218" s="38" t="s">
        <v>1183</v>
      </c>
      <c r="E218" s="38" t="s">
        <v>729</v>
      </c>
      <c r="F218" s="38" t="s">
        <v>729</v>
      </c>
      <c r="G218" s="38" t="s">
        <v>729</v>
      </c>
      <c r="H218" s="38" t="s">
        <v>729</v>
      </c>
      <c r="I218" s="38" t="s">
        <v>729</v>
      </c>
      <c r="J218" s="38" t="s">
        <v>729</v>
      </c>
      <c r="K218" s="38" t="s">
        <v>729</v>
      </c>
      <c r="L218" s="38" t="s">
        <v>729</v>
      </c>
      <c r="M218" s="38" t="s">
        <v>729</v>
      </c>
      <c r="N218" s="38" t="s">
        <v>729</v>
      </c>
      <c r="O218" s="38" t="s">
        <v>729</v>
      </c>
      <c r="P218" s="38" t="s">
        <v>729</v>
      </c>
      <c r="Q218" s="38" t="s">
        <v>729</v>
      </c>
      <c r="R218" s="38" t="s">
        <v>729</v>
      </c>
      <c r="S218" s="38" t="s">
        <v>729</v>
      </c>
      <c r="T218" s="38" t="s">
        <v>729</v>
      </c>
      <c r="U218" s="38" t="s">
        <v>729</v>
      </c>
      <c r="V218" s="38" t="s">
        <v>729</v>
      </c>
      <c r="W218" s="38" t="s">
        <v>729</v>
      </c>
      <c r="X218" s="40" t="s">
        <v>729</v>
      </c>
      <c r="Y218" s="38" t="s">
        <v>729</v>
      </c>
      <c r="Z218" s="39" t="str">
        <f t="shared" si="3"/>
        <v>Pass</v>
      </c>
      <c r="AA218" s="38"/>
    </row>
    <row r="219" spans="1:27" hidden="1" x14ac:dyDescent="0.35">
      <c r="A219" s="38" t="s">
        <v>1224</v>
      </c>
      <c r="B219" s="38" t="s">
        <v>753</v>
      </c>
      <c r="C219" s="38" t="s">
        <v>1225</v>
      </c>
      <c r="D219" s="38" t="s">
        <v>1183</v>
      </c>
      <c r="E219" s="38" t="s">
        <v>729</v>
      </c>
      <c r="F219" s="38" t="s">
        <v>729</v>
      </c>
      <c r="G219" s="38" t="s">
        <v>729</v>
      </c>
      <c r="H219" s="38" t="s">
        <v>729</v>
      </c>
      <c r="I219" s="38" t="s">
        <v>729</v>
      </c>
      <c r="J219" s="38" t="s">
        <v>729</v>
      </c>
      <c r="K219" s="38" t="s">
        <v>729</v>
      </c>
      <c r="L219" s="38" t="s">
        <v>729</v>
      </c>
      <c r="M219" s="38" t="s">
        <v>729</v>
      </c>
      <c r="N219" s="38" t="s">
        <v>729</v>
      </c>
      <c r="O219" s="38" t="s">
        <v>729</v>
      </c>
      <c r="P219" s="38" t="s">
        <v>729</v>
      </c>
      <c r="Q219" s="38" t="s">
        <v>729</v>
      </c>
      <c r="R219" s="38" t="s">
        <v>729</v>
      </c>
      <c r="S219" s="38" t="s">
        <v>729</v>
      </c>
      <c r="T219" s="38" t="s">
        <v>729</v>
      </c>
      <c r="U219" s="38" t="s">
        <v>729</v>
      </c>
      <c r="V219" s="38" t="s">
        <v>729</v>
      </c>
      <c r="W219" s="38" t="s">
        <v>729</v>
      </c>
      <c r="X219" s="40" t="s">
        <v>729</v>
      </c>
      <c r="Y219" s="38" t="s">
        <v>729</v>
      </c>
      <c r="Z219" s="39" t="str">
        <f t="shared" si="3"/>
        <v>Pass</v>
      </c>
      <c r="AA219" s="38"/>
    </row>
    <row r="220" spans="1:27" hidden="1" x14ac:dyDescent="0.35">
      <c r="A220" s="38" t="s">
        <v>1226</v>
      </c>
      <c r="B220" s="38" t="s">
        <v>753</v>
      </c>
      <c r="C220" s="38" t="s">
        <v>1227</v>
      </c>
      <c r="D220" s="38" t="s">
        <v>1183</v>
      </c>
      <c r="E220" s="38" t="s">
        <v>729</v>
      </c>
      <c r="F220" s="38" t="s">
        <v>729</v>
      </c>
      <c r="G220" s="38" t="s">
        <v>729</v>
      </c>
      <c r="H220" s="38" t="s">
        <v>729</v>
      </c>
      <c r="I220" s="38" t="s">
        <v>729</v>
      </c>
      <c r="J220" s="38" t="s">
        <v>729</v>
      </c>
      <c r="K220" s="38" t="s">
        <v>729</v>
      </c>
      <c r="L220" s="38" t="s">
        <v>729</v>
      </c>
      <c r="M220" s="38" t="s">
        <v>729</v>
      </c>
      <c r="N220" s="38" t="s">
        <v>729</v>
      </c>
      <c r="O220" s="38" t="s">
        <v>729</v>
      </c>
      <c r="P220" s="38" t="s">
        <v>729</v>
      </c>
      <c r="Q220" s="38" t="s">
        <v>729</v>
      </c>
      <c r="R220" s="38" t="s">
        <v>729</v>
      </c>
      <c r="S220" s="38" t="s">
        <v>729</v>
      </c>
      <c r="T220" s="38" t="s">
        <v>729</v>
      </c>
      <c r="U220" s="38" t="s">
        <v>729</v>
      </c>
      <c r="V220" s="38" t="s">
        <v>729</v>
      </c>
      <c r="W220" s="38" t="s">
        <v>729</v>
      </c>
      <c r="X220" s="40" t="s">
        <v>729</v>
      </c>
      <c r="Y220" s="38" t="s">
        <v>729</v>
      </c>
      <c r="Z220" s="39" t="str">
        <f t="shared" si="3"/>
        <v>Pass</v>
      </c>
      <c r="AA220" s="38"/>
    </row>
    <row r="221" spans="1:27" hidden="1" x14ac:dyDescent="0.35">
      <c r="A221" s="38" t="s">
        <v>1228</v>
      </c>
      <c r="B221" s="38" t="s">
        <v>753</v>
      </c>
      <c r="C221" s="38" t="s">
        <v>1229</v>
      </c>
      <c r="D221" s="38" t="s">
        <v>1183</v>
      </c>
      <c r="E221" s="38" t="s">
        <v>729</v>
      </c>
      <c r="F221" s="38" t="s">
        <v>729</v>
      </c>
      <c r="G221" s="38" t="s">
        <v>729</v>
      </c>
      <c r="H221" s="38" t="s">
        <v>729</v>
      </c>
      <c r="I221" s="38" t="s">
        <v>729</v>
      </c>
      <c r="J221" s="38" t="s">
        <v>729</v>
      </c>
      <c r="K221" s="38" t="s">
        <v>729</v>
      </c>
      <c r="L221" s="38" t="s">
        <v>729</v>
      </c>
      <c r="M221" s="38" t="s">
        <v>729</v>
      </c>
      <c r="N221" s="38" t="s">
        <v>729</v>
      </c>
      <c r="O221" s="38" t="s">
        <v>729</v>
      </c>
      <c r="P221" s="38" t="s">
        <v>729</v>
      </c>
      <c r="Q221" s="38" t="s">
        <v>729</v>
      </c>
      <c r="R221" s="38" t="s">
        <v>729</v>
      </c>
      <c r="S221" s="38" t="s">
        <v>729</v>
      </c>
      <c r="T221" s="38" t="s">
        <v>729</v>
      </c>
      <c r="U221" s="38" t="s">
        <v>729</v>
      </c>
      <c r="V221" s="38" t="s">
        <v>729</v>
      </c>
      <c r="W221" s="38" t="s">
        <v>729</v>
      </c>
      <c r="X221" s="40" t="s">
        <v>729</v>
      </c>
      <c r="Y221" s="38" t="s">
        <v>729</v>
      </c>
      <c r="Z221" s="39" t="str">
        <f t="shared" si="3"/>
        <v>Pass</v>
      </c>
      <c r="AA221" s="38"/>
    </row>
    <row r="222" spans="1:27" hidden="1" x14ac:dyDescent="0.35">
      <c r="A222" s="38" t="s">
        <v>1230</v>
      </c>
      <c r="B222" s="38" t="s">
        <v>753</v>
      </c>
      <c r="C222" s="38" t="s">
        <v>1231</v>
      </c>
      <c r="D222" s="38" t="s">
        <v>1183</v>
      </c>
      <c r="E222" s="38" t="s">
        <v>729</v>
      </c>
      <c r="F222" s="38" t="s">
        <v>729</v>
      </c>
      <c r="G222" s="38" t="s">
        <v>729</v>
      </c>
      <c r="H222" s="38" t="s">
        <v>729</v>
      </c>
      <c r="I222" s="38" t="s">
        <v>729</v>
      </c>
      <c r="J222" s="38" t="s">
        <v>729</v>
      </c>
      <c r="K222" s="38" t="s">
        <v>729</v>
      </c>
      <c r="L222" s="38" t="s">
        <v>729</v>
      </c>
      <c r="M222" s="38" t="s">
        <v>729</v>
      </c>
      <c r="N222" s="38" t="s">
        <v>729</v>
      </c>
      <c r="O222" s="38" t="s">
        <v>729</v>
      </c>
      <c r="P222" s="38" t="s">
        <v>729</v>
      </c>
      <c r="Q222" s="38" t="s">
        <v>729</v>
      </c>
      <c r="R222" s="38" t="s">
        <v>729</v>
      </c>
      <c r="S222" s="38" t="s">
        <v>729</v>
      </c>
      <c r="T222" s="38" t="s">
        <v>729</v>
      </c>
      <c r="U222" s="38" t="s">
        <v>729</v>
      </c>
      <c r="V222" s="38" t="s">
        <v>729</v>
      </c>
      <c r="W222" s="38" t="s">
        <v>729</v>
      </c>
      <c r="X222" s="40" t="s">
        <v>729</v>
      </c>
      <c r="Y222" s="38" t="s">
        <v>729</v>
      </c>
      <c r="Z222" s="39" t="str">
        <f t="shared" si="3"/>
        <v>Pass</v>
      </c>
      <c r="AA222" s="38"/>
    </row>
    <row r="223" spans="1:27" hidden="1" x14ac:dyDescent="0.35">
      <c r="A223" s="38" t="s">
        <v>1232</v>
      </c>
      <c r="B223" s="38" t="s">
        <v>753</v>
      </c>
      <c r="C223" s="38" t="s">
        <v>1233</v>
      </c>
      <c r="D223" s="38" t="s">
        <v>1183</v>
      </c>
      <c r="E223" s="38" t="s">
        <v>729</v>
      </c>
      <c r="F223" s="38" t="s">
        <v>729</v>
      </c>
      <c r="G223" s="38" t="s">
        <v>729</v>
      </c>
      <c r="H223" s="38" t="s">
        <v>729</v>
      </c>
      <c r="I223" s="38" t="s">
        <v>729</v>
      </c>
      <c r="J223" s="38" t="s">
        <v>729</v>
      </c>
      <c r="K223" s="38" t="s">
        <v>729</v>
      </c>
      <c r="L223" s="38" t="s">
        <v>729</v>
      </c>
      <c r="M223" s="38" t="s">
        <v>729</v>
      </c>
      <c r="N223" s="38" t="s">
        <v>729</v>
      </c>
      <c r="O223" s="38" t="s">
        <v>729</v>
      </c>
      <c r="P223" s="38" t="s">
        <v>729</v>
      </c>
      <c r="Q223" s="38" t="s">
        <v>729</v>
      </c>
      <c r="R223" s="38" t="s">
        <v>729</v>
      </c>
      <c r="S223" s="38" t="s">
        <v>729</v>
      </c>
      <c r="T223" s="38" t="s">
        <v>729</v>
      </c>
      <c r="U223" s="38" t="s">
        <v>729</v>
      </c>
      <c r="V223" s="38" t="s">
        <v>729</v>
      </c>
      <c r="W223" s="38" t="s">
        <v>729</v>
      </c>
      <c r="X223" s="40" t="s">
        <v>729</v>
      </c>
      <c r="Y223" s="38" t="s">
        <v>729</v>
      </c>
      <c r="Z223" s="39" t="str">
        <f t="shared" si="3"/>
        <v>Pass</v>
      </c>
      <c r="AA223" s="38"/>
    </row>
    <row r="224" spans="1:27" hidden="1" x14ac:dyDescent="0.35">
      <c r="A224" s="38" t="s">
        <v>1234</v>
      </c>
      <c r="B224" s="38" t="s">
        <v>753</v>
      </c>
      <c r="C224" s="38" t="s">
        <v>1235</v>
      </c>
      <c r="D224" s="38" t="s">
        <v>1183</v>
      </c>
      <c r="E224" s="38" t="s">
        <v>729</v>
      </c>
      <c r="F224" s="38" t="s">
        <v>729</v>
      </c>
      <c r="G224" s="38" t="s">
        <v>729</v>
      </c>
      <c r="H224" s="38" t="s">
        <v>729</v>
      </c>
      <c r="I224" s="38" t="s">
        <v>729</v>
      </c>
      <c r="J224" s="38" t="s">
        <v>729</v>
      </c>
      <c r="K224" s="38" t="s">
        <v>729</v>
      </c>
      <c r="L224" s="38" t="s">
        <v>729</v>
      </c>
      <c r="M224" s="38" t="s">
        <v>729</v>
      </c>
      <c r="N224" s="38" t="s">
        <v>729</v>
      </c>
      <c r="O224" s="38" t="s">
        <v>729</v>
      </c>
      <c r="P224" s="38" t="s">
        <v>729</v>
      </c>
      <c r="Q224" s="38" t="s">
        <v>729</v>
      </c>
      <c r="R224" s="38" t="s">
        <v>729</v>
      </c>
      <c r="S224" s="38" t="s">
        <v>729</v>
      </c>
      <c r="T224" s="38" t="s">
        <v>729</v>
      </c>
      <c r="U224" s="38" t="s">
        <v>729</v>
      </c>
      <c r="V224" s="38" t="s">
        <v>729</v>
      </c>
      <c r="W224" s="38" t="s">
        <v>729</v>
      </c>
      <c r="X224" s="40" t="s">
        <v>729</v>
      </c>
      <c r="Y224" s="38" t="s">
        <v>729</v>
      </c>
      <c r="Z224" s="39" t="str">
        <f t="shared" si="3"/>
        <v>Pass</v>
      </c>
      <c r="AA224" s="38"/>
    </row>
    <row r="225" spans="1:27" hidden="1" x14ac:dyDescent="0.35">
      <c r="A225" s="38" t="s">
        <v>1236</v>
      </c>
      <c r="B225" s="38" t="s">
        <v>753</v>
      </c>
      <c r="C225" s="38" t="s">
        <v>1237</v>
      </c>
      <c r="D225" s="38" t="s">
        <v>1183</v>
      </c>
      <c r="E225" s="38" t="s">
        <v>729</v>
      </c>
      <c r="F225" s="38" t="s">
        <v>729</v>
      </c>
      <c r="G225" s="38" t="s">
        <v>729</v>
      </c>
      <c r="H225" s="38" t="s">
        <v>729</v>
      </c>
      <c r="I225" s="38" t="s">
        <v>729</v>
      </c>
      <c r="J225" s="38" t="s">
        <v>729</v>
      </c>
      <c r="K225" s="38" t="s">
        <v>729</v>
      </c>
      <c r="L225" s="38" t="s">
        <v>729</v>
      </c>
      <c r="M225" s="38" t="s">
        <v>729</v>
      </c>
      <c r="N225" s="38" t="s">
        <v>729</v>
      </c>
      <c r="O225" s="38" t="s">
        <v>729</v>
      </c>
      <c r="P225" s="38" t="s">
        <v>729</v>
      </c>
      <c r="Q225" s="38" t="s">
        <v>729</v>
      </c>
      <c r="R225" s="38" t="s">
        <v>729</v>
      </c>
      <c r="S225" s="38" t="s">
        <v>729</v>
      </c>
      <c r="T225" s="38" t="s">
        <v>729</v>
      </c>
      <c r="U225" s="38" t="s">
        <v>729</v>
      </c>
      <c r="V225" s="38" t="s">
        <v>729</v>
      </c>
      <c r="W225" s="38" t="s">
        <v>729</v>
      </c>
      <c r="X225" s="40" t="s">
        <v>729</v>
      </c>
      <c r="Y225" s="38" t="s">
        <v>729</v>
      </c>
      <c r="Z225" s="39" t="str">
        <f t="shared" si="3"/>
        <v>Pass</v>
      </c>
      <c r="AA225" s="38"/>
    </row>
    <row r="226" spans="1:27" hidden="1" x14ac:dyDescent="0.35">
      <c r="A226" s="38" t="s">
        <v>1238</v>
      </c>
      <c r="B226" s="38" t="s">
        <v>753</v>
      </c>
      <c r="C226" s="38" t="s">
        <v>1239</v>
      </c>
      <c r="D226" s="38" t="s">
        <v>1183</v>
      </c>
      <c r="E226" s="38" t="s">
        <v>729</v>
      </c>
      <c r="F226" s="38" t="s">
        <v>729</v>
      </c>
      <c r="G226" s="38" t="s">
        <v>729</v>
      </c>
      <c r="H226" s="38" t="s">
        <v>729</v>
      </c>
      <c r="I226" s="38" t="s">
        <v>729</v>
      </c>
      <c r="J226" s="38" t="s">
        <v>729</v>
      </c>
      <c r="K226" s="38" t="s">
        <v>729</v>
      </c>
      <c r="L226" s="38" t="s">
        <v>729</v>
      </c>
      <c r="M226" s="38" t="s">
        <v>729</v>
      </c>
      <c r="N226" s="38" t="s">
        <v>729</v>
      </c>
      <c r="O226" s="38" t="s">
        <v>729</v>
      </c>
      <c r="P226" s="38" t="s">
        <v>729</v>
      </c>
      <c r="Q226" s="38" t="s">
        <v>729</v>
      </c>
      <c r="R226" s="38" t="s">
        <v>729</v>
      </c>
      <c r="S226" s="38" t="s">
        <v>729</v>
      </c>
      <c r="T226" s="38" t="s">
        <v>729</v>
      </c>
      <c r="U226" s="38" t="s">
        <v>729</v>
      </c>
      <c r="V226" s="38" t="s">
        <v>729</v>
      </c>
      <c r="W226" s="38" t="s">
        <v>729</v>
      </c>
      <c r="X226" s="40" t="s">
        <v>729</v>
      </c>
      <c r="Y226" s="38" t="s">
        <v>729</v>
      </c>
      <c r="Z226" s="39" t="str">
        <f t="shared" si="3"/>
        <v>Pass</v>
      </c>
      <c r="AA226" s="38"/>
    </row>
    <row r="227" spans="1:27" hidden="1" x14ac:dyDescent="0.35">
      <c r="A227" s="38" t="s">
        <v>1240</v>
      </c>
      <c r="B227" s="38" t="s">
        <v>753</v>
      </c>
      <c r="C227" s="38" t="s">
        <v>1241</v>
      </c>
      <c r="D227" s="38" t="s">
        <v>1183</v>
      </c>
      <c r="E227" s="38" t="s">
        <v>729</v>
      </c>
      <c r="F227" s="38" t="s">
        <v>729</v>
      </c>
      <c r="G227" s="38" t="s">
        <v>729</v>
      </c>
      <c r="H227" s="38" t="s">
        <v>729</v>
      </c>
      <c r="I227" s="38" t="s">
        <v>729</v>
      </c>
      <c r="J227" s="38" t="s">
        <v>729</v>
      </c>
      <c r="K227" s="38" t="s">
        <v>729</v>
      </c>
      <c r="L227" s="38" t="s">
        <v>729</v>
      </c>
      <c r="M227" s="38" t="s">
        <v>729</v>
      </c>
      <c r="N227" s="38" t="s">
        <v>729</v>
      </c>
      <c r="O227" s="38" t="s">
        <v>729</v>
      </c>
      <c r="P227" s="38" t="s">
        <v>729</v>
      </c>
      <c r="Q227" s="38" t="s">
        <v>729</v>
      </c>
      <c r="R227" s="38" t="s">
        <v>729</v>
      </c>
      <c r="S227" s="38" t="s">
        <v>729</v>
      </c>
      <c r="T227" s="38" t="s">
        <v>729</v>
      </c>
      <c r="U227" s="38" t="s">
        <v>729</v>
      </c>
      <c r="V227" s="38" t="s">
        <v>729</v>
      </c>
      <c r="W227" s="38" t="s">
        <v>729</v>
      </c>
      <c r="X227" s="40" t="s">
        <v>729</v>
      </c>
      <c r="Y227" s="38" t="s">
        <v>729</v>
      </c>
      <c r="Z227" s="39" t="str">
        <f t="shared" si="3"/>
        <v>Pass</v>
      </c>
      <c r="AA227" s="38"/>
    </row>
    <row r="228" spans="1:27" hidden="1" x14ac:dyDescent="0.35">
      <c r="A228" s="38" t="s">
        <v>1242</v>
      </c>
      <c r="B228" s="38" t="s">
        <v>753</v>
      </c>
      <c r="C228" s="38" t="s">
        <v>1243</v>
      </c>
      <c r="D228" s="38" t="s">
        <v>1183</v>
      </c>
      <c r="E228" s="38" t="s">
        <v>729</v>
      </c>
      <c r="F228" s="38" t="s">
        <v>729</v>
      </c>
      <c r="G228" s="38" t="s">
        <v>729</v>
      </c>
      <c r="H228" s="38" t="s">
        <v>729</v>
      </c>
      <c r="I228" s="38" t="s">
        <v>729</v>
      </c>
      <c r="J228" s="38" t="s">
        <v>729</v>
      </c>
      <c r="K228" s="38" t="s">
        <v>729</v>
      </c>
      <c r="L228" s="38" t="s">
        <v>729</v>
      </c>
      <c r="M228" s="38" t="s">
        <v>729</v>
      </c>
      <c r="N228" s="38" t="s">
        <v>729</v>
      </c>
      <c r="O228" s="38" t="s">
        <v>729</v>
      </c>
      <c r="P228" s="38" t="s">
        <v>729</v>
      </c>
      <c r="Q228" s="38" t="s">
        <v>729</v>
      </c>
      <c r="R228" s="38" t="s">
        <v>729</v>
      </c>
      <c r="S228" s="38" t="s">
        <v>729</v>
      </c>
      <c r="T228" s="38" t="s">
        <v>729</v>
      </c>
      <c r="U228" s="38" t="s">
        <v>729</v>
      </c>
      <c r="V228" s="38" t="s">
        <v>729</v>
      </c>
      <c r="W228" s="38" t="s">
        <v>729</v>
      </c>
      <c r="X228" s="40" t="s">
        <v>729</v>
      </c>
      <c r="Y228" s="38" t="s">
        <v>729</v>
      </c>
      <c r="Z228" s="39" t="str">
        <f t="shared" si="3"/>
        <v>Pass</v>
      </c>
      <c r="AA228" s="38"/>
    </row>
    <row r="229" spans="1:27" hidden="1" x14ac:dyDescent="0.35">
      <c r="A229" s="38" t="s">
        <v>1244</v>
      </c>
      <c r="B229" s="38" t="s">
        <v>753</v>
      </c>
      <c r="C229" s="38" t="s">
        <v>1245</v>
      </c>
      <c r="D229" s="38" t="s">
        <v>1183</v>
      </c>
      <c r="E229" s="38" t="s">
        <v>729</v>
      </c>
      <c r="F229" s="38" t="s">
        <v>729</v>
      </c>
      <c r="G229" s="38" t="s">
        <v>729</v>
      </c>
      <c r="H229" s="38" t="s">
        <v>729</v>
      </c>
      <c r="I229" s="38" t="s">
        <v>729</v>
      </c>
      <c r="J229" s="38" t="s">
        <v>729</v>
      </c>
      <c r="K229" s="38" t="s">
        <v>729</v>
      </c>
      <c r="L229" s="38" t="s">
        <v>729</v>
      </c>
      <c r="M229" s="38" t="s">
        <v>729</v>
      </c>
      <c r="N229" s="38" t="s">
        <v>729</v>
      </c>
      <c r="O229" s="38" t="s">
        <v>729</v>
      </c>
      <c r="P229" s="38" t="s">
        <v>729</v>
      </c>
      <c r="Q229" s="38" t="s">
        <v>729</v>
      </c>
      <c r="R229" s="38" t="s">
        <v>729</v>
      </c>
      <c r="S229" s="38" t="s">
        <v>729</v>
      </c>
      <c r="T229" s="38" t="s">
        <v>729</v>
      </c>
      <c r="U229" s="38" t="s">
        <v>729</v>
      </c>
      <c r="V229" s="38" t="s">
        <v>729</v>
      </c>
      <c r="W229" s="38" t="s">
        <v>729</v>
      </c>
      <c r="X229" s="40" t="s">
        <v>729</v>
      </c>
      <c r="Y229" s="38" t="s">
        <v>729</v>
      </c>
      <c r="Z229" s="39" t="str">
        <f t="shared" si="3"/>
        <v>Pass</v>
      </c>
      <c r="AA229" s="38"/>
    </row>
    <row r="230" spans="1:27" hidden="1" x14ac:dyDescent="0.35">
      <c r="A230" s="38" t="s">
        <v>1246</v>
      </c>
      <c r="B230" s="38" t="s">
        <v>753</v>
      </c>
      <c r="C230" s="38" t="s">
        <v>1247</v>
      </c>
      <c r="D230" s="38" t="s">
        <v>1183</v>
      </c>
      <c r="E230" s="38" t="s">
        <v>729</v>
      </c>
      <c r="F230" s="38" t="s">
        <v>729</v>
      </c>
      <c r="G230" s="38" t="s">
        <v>729</v>
      </c>
      <c r="H230" s="38" t="s">
        <v>729</v>
      </c>
      <c r="I230" s="38" t="s">
        <v>729</v>
      </c>
      <c r="J230" s="38" t="s">
        <v>729</v>
      </c>
      <c r="K230" s="38" t="s">
        <v>729</v>
      </c>
      <c r="L230" s="38" t="s">
        <v>729</v>
      </c>
      <c r="M230" s="38" t="s">
        <v>729</v>
      </c>
      <c r="N230" s="38" t="s">
        <v>729</v>
      </c>
      <c r="O230" s="38" t="s">
        <v>729</v>
      </c>
      <c r="P230" s="38" t="s">
        <v>729</v>
      </c>
      <c r="Q230" s="38" t="s">
        <v>729</v>
      </c>
      <c r="R230" s="38" t="s">
        <v>729</v>
      </c>
      <c r="S230" s="38" t="s">
        <v>729</v>
      </c>
      <c r="T230" s="38" t="s">
        <v>729</v>
      </c>
      <c r="U230" s="38" t="s">
        <v>729</v>
      </c>
      <c r="V230" s="38" t="s">
        <v>729</v>
      </c>
      <c r="W230" s="38" t="s">
        <v>729</v>
      </c>
      <c r="X230" s="40" t="s">
        <v>729</v>
      </c>
      <c r="Y230" s="38" t="s">
        <v>729</v>
      </c>
      <c r="Z230" s="39" t="str">
        <f t="shared" si="3"/>
        <v>Pass</v>
      </c>
      <c r="AA230" s="38"/>
    </row>
    <row r="231" spans="1:27" hidden="1" x14ac:dyDescent="0.35">
      <c r="A231" s="38" t="s">
        <v>1248</v>
      </c>
      <c r="B231" s="38" t="s">
        <v>753</v>
      </c>
      <c r="C231" s="38" t="s">
        <v>1249</v>
      </c>
      <c r="D231" s="38" t="s">
        <v>1183</v>
      </c>
      <c r="E231" s="38" t="s">
        <v>729</v>
      </c>
      <c r="F231" s="38" t="s">
        <v>729</v>
      </c>
      <c r="G231" s="38" t="s">
        <v>729</v>
      </c>
      <c r="H231" s="38" t="s">
        <v>729</v>
      </c>
      <c r="I231" s="38" t="s">
        <v>729</v>
      </c>
      <c r="J231" s="38" t="s">
        <v>729</v>
      </c>
      <c r="K231" s="38" t="s">
        <v>729</v>
      </c>
      <c r="L231" s="38" t="s">
        <v>729</v>
      </c>
      <c r="M231" s="38" t="s">
        <v>729</v>
      </c>
      <c r="N231" s="38" t="s">
        <v>729</v>
      </c>
      <c r="O231" s="38" t="s">
        <v>729</v>
      </c>
      <c r="P231" s="38" t="s">
        <v>729</v>
      </c>
      <c r="Q231" s="38" t="s">
        <v>729</v>
      </c>
      <c r="R231" s="38" t="s">
        <v>729</v>
      </c>
      <c r="S231" s="38" t="s">
        <v>729</v>
      </c>
      <c r="T231" s="38" t="s">
        <v>729</v>
      </c>
      <c r="U231" s="38" t="s">
        <v>729</v>
      </c>
      <c r="V231" s="38" t="s">
        <v>729</v>
      </c>
      <c r="W231" s="38" t="s">
        <v>729</v>
      </c>
      <c r="X231" s="40" t="s">
        <v>729</v>
      </c>
      <c r="Y231" s="38" t="s">
        <v>729</v>
      </c>
      <c r="Z231" s="39" t="str">
        <f t="shared" si="3"/>
        <v>Pass</v>
      </c>
      <c r="AA231" s="38"/>
    </row>
    <row r="232" spans="1:27" hidden="1" x14ac:dyDescent="0.35">
      <c r="A232" s="38" t="s">
        <v>1250</v>
      </c>
      <c r="B232" s="38" t="s">
        <v>753</v>
      </c>
      <c r="C232" s="38" t="s">
        <v>1251</v>
      </c>
      <c r="D232" s="38" t="s">
        <v>1183</v>
      </c>
      <c r="E232" s="38" t="s">
        <v>729</v>
      </c>
      <c r="F232" s="38" t="s">
        <v>729</v>
      </c>
      <c r="G232" s="38" t="s">
        <v>729</v>
      </c>
      <c r="H232" s="38" t="s">
        <v>729</v>
      </c>
      <c r="I232" s="38" t="s">
        <v>729</v>
      </c>
      <c r="J232" s="38" t="s">
        <v>729</v>
      </c>
      <c r="K232" s="38" t="s">
        <v>729</v>
      </c>
      <c r="L232" s="38" t="s">
        <v>729</v>
      </c>
      <c r="M232" s="38" t="s">
        <v>729</v>
      </c>
      <c r="N232" s="38" t="s">
        <v>729</v>
      </c>
      <c r="O232" s="38" t="s">
        <v>729</v>
      </c>
      <c r="P232" s="38" t="s">
        <v>729</v>
      </c>
      <c r="Q232" s="38" t="s">
        <v>729</v>
      </c>
      <c r="R232" s="38" t="s">
        <v>729</v>
      </c>
      <c r="S232" s="38" t="s">
        <v>729</v>
      </c>
      <c r="T232" s="38" t="s">
        <v>729</v>
      </c>
      <c r="U232" s="38" t="s">
        <v>729</v>
      </c>
      <c r="V232" s="38" t="s">
        <v>729</v>
      </c>
      <c r="W232" s="38" t="s">
        <v>729</v>
      </c>
      <c r="X232" s="40" t="s">
        <v>729</v>
      </c>
      <c r="Y232" s="38" t="s">
        <v>729</v>
      </c>
      <c r="Z232" s="39" t="str">
        <f t="shared" si="3"/>
        <v>Pass</v>
      </c>
      <c r="AA232" s="38"/>
    </row>
    <row r="233" spans="1:27" hidden="1" x14ac:dyDescent="0.35">
      <c r="A233" s="38" t="s">
        <v>1252</v>
      </c>
      <c r="B233" s="38" t="s">
        <v>753</v>
      </c>
      <c r="C233" s="38" t="s">
        <v>1253</v>
      </c>
      <c r="D233" s="38" t="s">
        <v>1183</v>
      </c>
      <c r="E233" s="38" t="s">
        <v>729</v>
      </c>
      <c r="F233" s="38" t="s">
        <v>729</v>
      </c>
      <c r="G233" s="38" t="s">
        <v>729</v>
      </c>
      <c r="H233" s="38" t="s">
        <v>729</v>
      </c>
      <c r="I233" s="38" t="s">
        <v>729</v>
      </c>
      <c r="J233" s="38" t="s">
        <v>729</v>
      </c>
      <c r="K233" s="38" t="s">
        <v>729</v>
      </c>
      <c r="L233" s="38" t="s">
        <v>729</v>
      </c>
      <c r="M233" s="38" t="s">
        <v>729</v>
      </c>
      <c r="N233" s="38" t="s">
        <v>729</v>
      </c>
      <c r="O233" s="38" t="s">
        <v>729</v>
      </c>
      <c r="P233" s="38" t="s">
        <v>729</v>
      </c>
      <c r="Q233" s="38" t="s">
        <v>729</v>
      </c>
      <c r="R233" s="38" t="s">
        <v>729</v>
      </c>
      <c r="S233" s="38" t="s">
        <v>729</v>
      </c>
      <c r="T233" s="38" t="s">
        <v>729</v>
      </c>
      <c r="U233" s="38" t="s">
        <v>729</v>
      </c>
      <c r="V233" s="38" t="s">
        <v>729</v>
      </c>
      <c r="W233" s="38" t="s">
        <v>729</v>
      </c>
      <c r="X233" s="40" t="s">
        <v>729</v>
      </c>
      <c r="Y233" s="38" t="s">
        <v>729</v>
      </c>
      <c r="Z233" s="39" t="str">
        <f t="shared" si="3"/>
        <v>Pass</v>
      </c>
      <c r="AA233" s="38"/>
    </row>
    <row r="234" spans="1:27" hidden="1" x14ac:dyDescent="0.35">
      <c r="A234" s="38" t="s">
        <v>1254</v>
      </c>
      <c r="B234" s="38" t="s">
        <v>753</v>
      </c>
      <c r="C234" s="38" t="s">
        <v>1255</v>
      </c>
      <c r="D234" s="38" t="s">
        <v>1183</v>
      </c>
      <c r="E234" s="38" t="s">
        <v>729</v>
      </c>
      <c r="F234" s="38" t="s">
        <v>729</v>
      </c>
      <c r="G234" s="38" t="s">
        <v>729</v>
      </c>
      <c r="H234" s="38" t="s">
        <v>729</v>
      </c>
      <c r="I234" s="38" t="s">
        <v>729</v>
      </c>
      <c r="J234" s="38" t="s">
        <v>729</v>
      </c>
      <c r="K234" s="38" t="s">
        <v>729</v>
      </c>
      <c r="L234" s="38" t="s">
        <v>729</v>
      </c>
      <c r="M234" s="38" t="s">
        <v>729</v>
      </c>
      <c r="N234" s="38" t="s">
        <v>729</v>
      </c>
      <c r="O234" s="38" t="s">
        <v>729</v>
      </c>
      <c r="P234" s="38" t="s">
        <v>729</v>
      </c>
      <c r="Q234" s="38" t="s">
        <v>729</v>
      </c>
      <c r="R234" s="38" t="s">
        <v>729</v>
      </c>
      <c r="S234" s="38" t="s">
        <v>729</v>
      </c>
      <c r="T234" s="38" t="s">
        <v>729</v>
      </c>
      <c r="U234" s="38" t="s">
        <v>729</v>
      </c>
      <c r="V234" s="38" t="s">
        <v>729</v>
      </c>
      <c r="W234" s="38" t="s">
        <v>729</v>
      </c>
      <c r="X234" s="40" t="s">
        <v>729</v>
      </c>
      <c r="Y234" s="38" t="s">
        <v>729</v>
      </c>
      <c r="Z234" s="39" t="str">
        <f t="shared" si="3"/>
        <v>Pass</v>
      </c>
      <c r="AA234" s="38"/>
    </row>
    <row r="235" spans="1:27" hidden="1" x14ac:dyDescent="0.35">
      <c r="A235" s="38" t="s">
        <v>1256</v>
      </c>
      <c r="B235" s="38" t="s">
        <v>753</v>
      </c>
      <c r="C235" s="38" t="s">
        <v>1257</v>
      </c>
      <c r="D235" s="38" t="s">
        <v>1183</v>
      </c>
      <c r="E235" s="38" t="s">
        <v>729</v>
      </c>
      <c r="F235" s="38" t="s">
        <v>729</v>
      </c>
      <c r="G235" s="38" t="s">
        <v>729</v>
      </c>
      <c r="H235" s="38" t="s">
        <v>729</v>
      </c>
      <c r="I235" s="38" t="s">
        <v>729</v>
      </c>
      <c r="J235" s="38" t="s">
        <v>729</v>
      </c>
      <c r="K235" s="38" t="s">
        <v>729</v>
      </c>
      <c r="L235" s="38" t="s">
        <v>729</v>
      </c>
      <c r="M235" s="38" t="s">
        <v>729</v>
      </c>
      <c r="N235" s="38" t="s">
        <v>729</v>
      </c>
      <c r="O235" s="38" t="s">
        <v>729</v>
      </c>
      <c r="P235" s="38" t="s">
        <v>729</v>
      </c>
      <c r="Q235" s="38" t="s">
        <v>729</v>
      </c>
      <c r="R235" s="38" t="s">
        <v>729</v>
      </c>
      <c r="S235" s="38" t="s">
        <v>729</v>
      </c>
      <c r="T235" s="38" t="s">
        <v>729</v>
      </c>
      <c r="U235" s="38" t="s">
        <v>729</v>
      </c>
      <c r="V235" s="38" t="s">
        <v>729</v>
      </c>
      <c r="W235" s="38" t="s">
        <v>729</v>
      </c>
      <c r="X235" s="40" t="s">
        <v>729</v>
      </c>
      <c r="Y235" s="38" t="s">
        <v>729</v>
      </c>
      <c r="Z235" s="39" t="str">
        <f t="shared" si="3"/>
        <v>Pass</v>
      </c>
      <c r="AA235" s="38"/>
    </row>
    <row r="236" spans="1:27" hidden="1" x14ac:dyDescent="0.35">
      <c r="A236" s="38" t="s">
        <v>1258</v>
      </c>
      <c r="B236" s="38" t="s">
        <v>753</v>
      </c>
      <c r="C236" s="38" t="s">
        <v>1259</v>
      </c>
      <c r="D236" s="38" t="s">
        <v>1183</v>
      </c>
      <c r="E236" s="38" t="s">
        <v>729</v>
      </c>
      <c r="F236" s="38" t="s">
        <v>729</v>
      </c>
      <c r="G236" s="38" t="s">
        <v>729</v>
      </c>
      <c r="H236" s="38" t="s">
        <v>729</v>
      </c>
      <c r="I236" s="38" t="s">
        <v>729</v>
      </c>
      <c r="J236" s="38" t="s">
        <v>729</v>
      </c>
      <c r="K236" s="38" t="s">
        <v>729</v>
      </c>
      <c r="L236" s="38" t="s">
        <v>729</v>
      </c>
      <c r="M236" s="38" t="s">
        <v>729</v>
      </c>
      <c r="N236" s="38" t="s">
        <v>729</v>
      </c>
      <c r="O236" s="38" t="s">
        <v>729</v>
      </c>
      <c r="P236" s="38" t="s">
        <v>729</v>
      </c>
      <c r="Q236" s="38" t="s">
        <v>729</v>
      </c>
      <c r="R236" s="38" t="s">
        <v>729</v>
      </c>
      <c r="S236" s="38" t="s">
        <v>729</v>
      </c>
      <c r="T236" s="38" t="s">
        <v>729</v>
      </c>
      <c r="U236" s="38" t="s">
        <v>729</v>
      </c>
      <c r="V236" s="38" t="s">
        <v>729</v>
      </c>
      <c r="W236" s="38" t="s">
        <v>729</v>
      </c>
      <c r="X236" s="40" t="s">
        <v>729</v>
      </c>
      <c r="Y236" s="38" t="s">
        <v>729</v>
      </c>
      <c r="Z236" s="39" t="str">
        <f t="shared" si="3"/>
        <v>Pass</v>
      </c>
      <c r="AA236" s="38"/>
    </row>
    <row r="237" spans="1:27" hidden="1" x14ac:dyDescent="0.35">
      <c r="A237" s="38" t="s">
        <v>1260</v>
      </c>
      <c r="B237" s="38" t="s">
        <v>753</v>
      </c>
      <c r="C237" s="38" t="s">
        <v>1261</v>
      </c>
      <c r="D237" s="38" t="s">
        <v>1183</v>
      </c>
      <c r="E237" s="38" t="s">
        <v>729</v>
      </c>
      <c r="F237" s="38" t="s">
        <v>729</v>
      </c>
      <c r="G237" s="38" t="s">
        <v>729</v>
      </c>
      <c r="H237" s="38" t="s">
        <v>729</v>
      </c>
      <c r="I237" s="38" t="s">
        <v>729</v>
      </c>
      <c r="J237" s="38" t="s">
        <v>729</v>
      </c>
      <c r="K237" s="38" t="s">
        <v>729</v>
      </c>
      <c r="L237" s="38" t="s">
        <v>729</v>
      </c>
      <c r="M237" s="38" t="s">
        <v>729</v>
      </c>
      <c r="N237" s="38" t="s">
        <v>729</v>
      </c>
      <c r="O237" s="38" t="s">
        <v>729</v>
      </c>
      <c r="P237" s="38" t="s">
        <v>729</v>
      </c>
      <c r="Q237" s="38" t="s">
        <v>729</v>
      </c>
      <c r="R237" s="38" t="s">
        <v>729</v>
      </c>
      <c r="S237" s="38" t="s">
        <v>729</v>
      </c>
      <c r="T237" s="38" t="s">
        <v>729</v>
      </c>
      <c r="U237" s="38" t="s">
        <v>729</v>
      </c>
      <c r="V237" s="38" t="s">
        <v>729</v>
      </c>
      <c r="W237" s="38" t="s">
        <v>729</v>
      </c>
      <c r="X237" s="40" t="s">
        <v>729</v>
      </c>
      <c r="Y237" s="38" t="s">
        <v>729</v>
      </c>
      <c r="Z237" s="39" t="str">
        <f t="shared" si="3"/>
        <v>Pass</v>
      </c>
      <c r="AA237" s="38"/>
    </row>
    <row r="238" spans="1:27" hidden="1" x14ac:dyDescent="0.35">
      <c r="A238" s="38" t="s">
        <v>1262</v>
      </c>
      <c r="B238" s="38" t="s">
        <v>753</v>
      </c>
      <c r="C238" s="38" t="s">
        <v>1263</v>
      </c>
      <c r="D238" s="38" t="s">
        <v>1183</v>
      </c>
      <c r="E238" s="38" t="s">
        <v>729</v>
      </c>
      <c r="F238" s="38" t="s">
        <v>729</v>
      </c>
      <c r="G238" s="38" t="s">
        <v>729</v>
      </c>
      <c r="H238" s="38" t="s">
        <v>729</v>
      </c>
      <c r="I238" s="38" t="s">
        <v>729</v>
      </c>
      <c r="J238" s="38" t="s">
        <v>729</v>
      </c>
      <c r="K238" s="38" t="s">
        <v>729</v>
      </c>
      <c r="L238" s="38" t="s">
        <v>729</v>
      </c>
      <c r="M238" s="38" t="s">
        <v>729</v>
      </c>
      <c r="N238" s="38" t="s">
        <v>729</v>
      </c>
      <c r="O238" s="38" t="s">
        <v>729</v>
      </c>
      <c r="P238" s="38" t="s">
        <v>729</v>
      </c>
      <c r="Q238" s="38" t="s">
        <v>729</v>
      </c>
      <c r="R238" s="38" t="s">
        <v>729</v>
      </c>
      <c r="S238" s="38" t="s">
        <v>729</v>
      </c>
      <c r="T238" s="38" t="s">
        <v>729</v>
      </c>
      <c r="U238" s="38" t="s">
        <v>729</v>
      </c>
      <c r="V238" s="38" t="s">
        <v>729</v>
      </c>
      <c r="W238" s="38" t="s">
        <v>729</v>
      </c>
      <c r="X238" s="40" t="s">
        <v>729</v>
      </c>
      <c r="Y238" s="38" t="s">
        <v>729</v>
      </c>
      <c r="Z238" s="39" t="str">
        <f t="shared" si="3"/>
        <v>Pass</v>
      </c>
      <c r="AA238" s="38"/>
    </row>
    <row r="239" spans="1:27" hidden="1" x14ac:dyDescent="0.35">
      <c r="A239" s="38" t="s">
        <v>1264</v>
      </c>
      <c r="B239" s="38" t="s">
        <v>753</v>
      </c>
      <c r="C239" s="38" t="s">
        <v>1265</v>
      </c>
      <c r="D239" s="38" t="s">
        <v>1183</v>
      </c>
      <c r="E239" s="38" t="s">
        <v>729</v>
      </c>
      <c r="F239" s="38" t="s">
        <v>729</v>
      </c>
      <c r="G239" s="38" t="s">
        <v>729</v>
      </c>
      <c r="H239" s="38" t="s">
        <v>729</v>
      </c>
      <c r="I239" s="38" t="s">
        <v>729</v>
      </c>
      <c r="J239" s="38" t="s">
        <v>729</v>
      </c>
      <c r="K239" s="38" t="s">
        <v>729</v>
      </c>
      <c r="L239" s="38" t="s">
        <v>729</v>
      </c>
      <c r="M239" s="38" t="s">
        <v>729</v>
      </c>
      <c r="N239" s="38" t="s">
        <v>729</v>
      </c>
      <c r="O239" s="38" t="s">
        <v>729</v>
      </c>
      <c r="P239" s="38" t="s">
        <v>729</v>
      </c>
      <c r="Q239" s="38" t="s">
        <v>729</v>
      </c>
      <c r="R239" s="38" t="s">
        <v>729</v>
      </c>
      <c r="S239" s="38" t="s">
        <v>729</v>
      </c>
      <c r="T239" s="38" t="s">
        <v>729</v>
      </c>
      <c r="U239" s="38" t="s">
        <v>729</v>
      </c>
      <c r="V239" s="38" t="s">
        <v>729</v>
      </c>
      <c r="W239" s="38" t="s">
        <v>729</v>
      </c>
      <c r="X239" s="40" t="s">
        <v>729</v>
      </c>
      <c r="Y239" s="38" t="s">
        <v>729</v>
      </c>
      <c r="Z239" s="39" t="str">
        <f t="shared" si="3"/>
        <v>Pass</v>
      </c>
      <c r="AA239" s="38"/>
    </row>
    <row r="240" spans="1:27" hidden="1" x14ac:dyDescent="0.35">
      <c r="A240" s="38" t="s">
        <v>1266</v>
      </c>
      <c r="B240" s="38" t="s">
        <v>753</v>
      </c>
      <c r="C240" s="38" t="s">
        <v>1267</v>
      </c>
      <c r="D240" s="38" t="s">
        <v>1183</v>
      </c>
      <c r="E240" s="38" t="s">
        <v>729</v>
      </c>
      <c r="F240" s="38" t="s">
        <v>729</v>
      </c>
      <c r="G240" s="38" t="s">
        <v>729</v>
      </c>
      <c r="H240" s="38" t="s">
        <v>729</v>
      </c>
      <c r="I240" s="38" t="s">
        <v>729</v>
      </c>
      <c r="J240" s="38" t="s">
        <v>729</v>
      </c>
      <c r="K240" s="38" t="s">
        <v>729</v>
      </c>
      <c r="L240" s="38" t="s">
        <v>729</v>
      </c>
      <c r="M240" s="38" t="s">
        <v>729</v>
      </c>
      <c r="N240" s="38" t="s">
        <v>729</v>
      </c>
      <c r="O240" s="38" t="s">
        <v>729</v>
      </c>
      <c r="P240" s="38" t="s">
        <v>729</v>
      </c>
      <c r="Q240" s="38" t="s">
        <v>729</v>
      </c>
      <c r="R240" s="38" t="s">
        <v>729</v>
      </c>
      <c r="S240" s="38" t="s">
        <v>729</v>
      </c>
      <c r="T240" s="38" t="s">
        <v>729</v>
      </c>
      <c r="U240" s="38" t="s">
        <v>729</v>
      </c>
      <c r="V240" s="38" t="s">
        <v>729</v>
      </c>
      <c r="W240" s="38" t="s">
        <v>729</v>
      </c>
      <c r="X240" s="40" t="s">
        <v>729</v>
      </c>
      <c r="Y240" s="38" t="s">
        <v>729</v>
      </c>
      <c r="Z240" s="39" t="str">
        <f t="shared" si="3"/>
        <v>Pass</v>
      </c>
      <c r="AA240" s="38"/>
    </row>
    <row r="241" spans="1:27" hidden="1" x14ac:dyDescent="0.35">
      <c r="A241" s="38" t="s">
        <v>1268</v>
      </c>
      <c r="B241" s="38" t="s">
        <v>753</v>
      </c>
      <c r="C241" s="38" t="s">
        <v>1269</v>
      </c>
      <c r="D241" s="38" t="s">
        <v>1183</v>
      </c>
      <c r="E241" s="38" t="s">
        <v>729</v>
      </c>
      <c r="F241" s="38" t="s">
        <v>729</v>
      </c>
      <c r="G241" s="38" t="s">
        <v>729</v>
      </c>
      <c r="H241" s="38" t="s">
        <v>729</v>
      </c>
      <c r="I241" s="38" t="s">
        <v>729</v>
      </c>
      <c r="J241" s="38" t="s">
        <v>729</v>
      </c>
      <c r="K241" s="38" t="s">
        <v>729</v>
      </c>
      <c r="L241" s="38" t="s">
        <v>729</v>
      </c>
      <c r="M241" s="38" t="s">
        <v>729</v>
      </c>
      <c r="N241" s="38" t="s">
        <v>729</v>
      </c>
      <c r="O241" s="38" t="s">
        <v>729</v>
      </c>
      <c r="P241" s="38" t="s">
        <v>729</v>
      </c>
      <c r="Q241" s="38" t="s">
        <v>729</v>
      </c>
      <c r="R241" s="38" t="s">
        <v>729</v>
      </c>
      <c r="S241" s="38" t="s">
        <v>729</v>
      </c>
      <c r="T241" s="38" t="s">
        <v>729</v>
      </c>
      <c r="U241" s="38" t="s">
        <v>729</v>
      </c>
      <c r="V241" s="38" t="s">
        <v>729</v>
      </c>
      <c r="W241" s="38" t="s">
        <v>729</v>
      </c>
      <c r="X241" s="40" t="s">
        <v>729</v>
      </c>
      <c r="Y241" s="38" t="s">
        <v>729</v>
      </c>
      <c r="Z241" s="39" t="str">
        <f t="shared" si="3"/>
        <v>Pass</v>
      </c>
      <c r="AA241" s="38"/>
    </row>
    <row r="242" spans="1:27" hidden="1" x14ac:dyDescent="0.35">
      <c r="A242" s="38" t="s">
        <v>1270</v>
      </c>
      <c r="B242" s="38" t="s">
        <v>753</v>
      </c>
      <c r="C242" s="38" t="s">
        <v>1271</v>
      </c>
      <c r="D242" s="38" t="s">
        <v>1183</v>
      </c>
      <c r="E242" s="38" t="s">
        <v>729</v>
      </c>
      <c r="F242" s="38" t="s">
        <v>729</v>
      </c>
      <c r="G242" s="38" t="s">
        <v>729</v>
      </c>
      <c r="H242" s="38" t="s">
        <v>729</v>
      </c>
      <c r="I242" s="38" t="s">
        <v>729</v>
      </c>
      <c r="J242" s="38" t="s">
        <v>729</v>
      </c>
      <c r="K242" s="38" t="s">
        <v>729</v>
      </c>
      <c r="L242" s="38" t="s">
        <v>729</v>
      </c>
      <c r="M242" s="38" t="s">
        <v>729</v>
      </c>
      <c r="N242" s="38" t="s">
        <v>729</v>
      </c>
      <c r="O242" s="38" t="s">
        <v>729</v>
      </c>
      <c r="P242" s="38" t="s">
        <v>729</v>
      </c>
      <c r="Q242" s="38" t="s">
        <v>729</v>
      </c>
      <c r="R242" s="38" t="s">
        <v>729</v>
      </c>
      <c r="S242" s="38" t="s">
        <v>729</v>
      </c>
      <c r="T242" s="38" t="s">
        <v>729</v>
      </c>
      <c r="U242" s="38" t="s">
        <v>729</v>
      </c>
      <c r="V242" s="38" t="s">
        <v>729</v>
      </c>
      <c r="W242" s="38" t="s">
        <v>729</v>
      </c>
      <c r="X242" s="40" t="s">
        <v>729</v>
      </c>
      <c r="Y242" s="38" t="s">
        <v>729</v>
      </c>
      <c r="Z242" s="39" t="str">
        <f t="shared" si="3"/>
        <v>Pass</v>
      </c>
      <c r="AA242" s="38"/>
    </row>
    <row r="243" spans="1:27" hidden="1" x14ac:dyDescent="0.35">
      <c r="A243" s="38" t="s">
        <v>1272</v>
      </c>
      <c r="B243" s="38" t="s">
        <v>753</v>
      </c>
      <c r="C243" s="38" t="s">
        <v>1273</v>
      </c>
      <c r="D243" s="38" t="s">
        <v>939</v>
      </c>
      <c r="E243" s="38" t="s">
        <v>729</v>
      </c>
      <c r="F243" s="38" t="s">
        <v>729</v>
      </c>
      <c r="G243" s="38" t="s">
        <v>729</v>
      </c>
      <c r="H243" s="38" t="s">
        <v>729</v>
      </c>
      <c r="I243" s="38" t="s">
        <v>729</v>
      </c>
      <c r="J243" s="38" t="s">
        <v>729</v>
      </c>
      <c r="K243" s="38" t="s">
        <v>729</v>
      </c>
      <c r="L243" s="38" t="s">
        <v>729</v>
      </c>
      <c r="M243" s="38" t="s">
        <v>729</v>
      </c>
      <c r="N243" s="38" t="s">
        <v>729</v>
      </c>
      <c r="O243" s="38" t="s">
        <v>729</v>
      </c>
      <c r="P243" s="38" t="s">
        <v>729</v>
      </c>
      <c r="Q243" s="38" t="s">
        <v>729</v>
      </c>
      <c r="R243" s="38" t="s">
        <v>729</v>
      </c>
      <c r="S243" s="38" t="s">
        <v>729</v>
      </c>
      <c r="T243" s="38" t="s">
        <v>729</v>
      </c>
      <c r="U243" s="38" t="s">
        <v>729</v>
      </c>
      <c r="V243" s="38" t="s">
        <v>729</v>
      </c>
      <c r="W243" s="38" t="s">
        <v>729</v>
      </c>
      <c r="X243" s="40" t="s">
        <v>729</v>
      </c>
      <c r="Y243" s="38" t="s">
        <v>729</v>
      </c>
      <c r="Z243" s="39" t="str">
        <f t="shared" si="3"/>
        <v>Pass</v>
      </c>
      <c r="AA243" s="38"/>
    </row>
    <row r="244" spans="1:27" hidden="1" x14ac:dyDescent="0.35">
      <c r="A244" s="38" t="s">
        <v>1274</v>
      </c>
      <c r="B244" s="38" t="s">
        <v>747</v>
      </c>
      <c r="C244" s="38" t="s">
        <v>561</v>
      </c>
      <c r="D244" s="38" t="s">
        <v>1183</v>
      </c>
      <c r="E244" s="38" t="s">
        <v>729</v>
      </c>
      <c r="F244" s="38" t="s">
        <v>729</v>
      </c>
      <c r="G244" s="38" t="s">
        <v>729</v>
      </c>
      <c r="H244" s="38" t="s">
        <v>729</v>
      </c>
      <c r="I244" s="38" t="s">
        <v>729</v>
      </c>
      <c r="J244" s="38" t="s">
        <v>729</v>
      </c>
      <c r="K244" s="38" t="s">
        <v>729</v>
      </c>
      <c r="L244" s="38" t="s">
        <v>729</v>
      </c>
      <c r="M244" s="38" t="s">
        <v>729</v>
      </c>
      <c r="N244" s="38" t="s">
        <v>729</v>
      </c>
      <c r="O244" s="38" t="s">
        <v>729</v>
      </c>
      <c r="P244" s="38" t="s">
        <v>729</v>
      </c>
      <c r="Q244" s="38" t="s">
        <v>729</v>
      </c>
      <c r="R244" s="38" t="s">
        <v>729</v>
      </c>
      <c r="S244" s="38" t="s">
        <v>729</v>
      </c>
      <c r="T244" s="38" t="s">
        <v>729</v>
      </c>
      <c r="U244" s="38" t="s">
        <v>729</v>
      </c>
      <c r="V244" s="38" t="s">
        <v>729</v>
      </c>
      <c r="W244" s="38" t="s">
        <v>729</v>
      </c>
      <c r="X244" s="40" t="s">
        <v>729</v>
      </c>
      <c r="Y244" s="38" t="s">
        <v>729</v>
      </c>
      <c r="Z244" s="39" t="str">
        <f t="shared" si="3"/>
        <v>Pass</v>
      </c>
      <c r="AA244" s="38"/>
    </row>
    <row r="245" spans="1:27" hidden="1" x14ac:dyDescent="0.35">
      <c r="A245" s="38" t="s">
        <v>1275</v>
      </c>
      <c r="B245" s="38" t="s">
        <v>753</v>
      </c>
      <c r="C245" s="38" t="s">
        <v>705</v>
      </c>
      <c r="D245" s="38" t="s">
        <v>1183</v>
      </c>
      <c r="E245" s="38" t="s">
        <v>729</v>
      </c>
      <c r="F245" s="38" t="s">
        <v>729</v>
      </c>
      <c r="G245" s="38" t="s">
        <v>729</v>
      </c>
      <c r="H245" s="38" t="s">
        <v>729</v>
      </c>
      <c r="I245" s="38" t="s">
        <v>729</v>
      </c>
      <c r="J245" s="38" t="s">
        <v>729</v>
      </c>
      <c r="K245" s="38" t="s">
        <v>729</v>
      </c>
      <c r="L245" s="38" t="s">
        <v>729</v>
      </c>
      <c r="M245" s="38" t="s">
        <v>729</v>
      </c>
      <c r="N245" s="38" t="s">
        <v>729</v>
      </c>
      <c r="O245" s="38" t="s">
        <v>729</v>
      </c>
      <c r="P245" s="38" t="s">
        <v>729</v>
      </c>
      <c r="Q245" s="38" t="s">
        <v>729</v>
      </c>
      <c r="R245" s="38" t="s">
        <v>729</v>
      </c>
      <c r="S245" s="38" t="s">
        <v>729</v>
      </c>
      <c r="T245" s="38" t="s">
        <v>729</v>
      </c>
      <c r="U245" s="38" t="s">
        <v>729</v>
      </c>
      <c r="V245" s="38" t="s">
        <v>729</v>
      </c>
      <c r="W245" s="38" t="s">
        <v>729</v>
      </c>
      <c r="X245" s="40" t="s">
        <v>729</v>
      </c>
      <c r="Y245" s="38" t="s">
        <v>729</v>
      </c>
      <c r="Z245" s="39" t="str">
        <f t="shared" si="3"/>
        <v>Pass</v>
      </c>
      <c r="AA245" s="38"/>
    </row>
    <row r="246" spans="1:27" hidden="1" x14ac:dyDescent="0.35">
      <c r="A246" s="38" t="s">
        <v>1276</v>
      </c>
      <c r="B246" s="38" t="s">
        <v>747</v>
      </c>
      <c r="C246" s="38" t="s">
        <v>562</v>
      </c>
      <c r="D246" s="38" t="s">
        <v>939</v>
      </c>
      <c r="E246" s="38" t="s">
        <v>729</v>
      </c>
      <c r="F246" s="38" t="s">
        <v>729</v>
      </c>
      <c r="G246" s="38" t="s">
        <v>729</v>
      </c>
      <c r="H246" s="38" t="s">
        <v>729</v>
      </c>
      <c r="I246" s="38" t="s">
        <v>729</v>
      </c>
      <c r="J246" s="38" t="s">
        <v>729</v>
      </c>
      <c r="K246" s="38" t="s">
        <v>729</v>
      </c>
      <c r="L246" s="38" t="s">
        <v>729</v>
      </c>
      <c r="M246" s="38" t="s">
        <v>729</v>
      </c>
      <c r="N246" s="38" t="s">
        <v>729</v>
      </c>
      <c r="O246" s="38" t="s">
        <v>729</v>
      </c>
      <c r="P246" s="38" t="s">
        <v>729</v>
      </c>
      <c r="Q246" s="38" t="s">
        <v>729</v>
      </c>
      <c r="R246" s="38" t="s">
        <v>729</v>
      </c>
      <c r="S246" s="38" t="s">
        <v>729</v>
      </c>
      <c r="T246" s="38" t="s">
        <v>729</v>
      </c>
      <c r="U246" s="38" t="s">
        <v>729</v>
      </c>
      <c r="V246" s="38" t="s">
        <v>729</v>
      </c>
      <c r="W246" s="38" t="s">
        <v>729</v>
      </c>
      <c r="X246" s="40" t="s">
        <v>729</v>
      </c>
      <c r="Y246" s="38" t="s">
        <v>729</v>
      </c>
      <c r="Z246" s="39" t="str">
        <f t="shared" si="3"/>
        <v>Pass</v>
      </c>
      <c r="AA246" s="38"/>
    </row>
    <row r="247" spans="1:27" hidden="1" x14ac:dyDescent="0.35">
      <c r="A247" s="38" t="s">
        <v>1277</v>
      </c>
      <c r="B247" s="38" t="s">
        <v>753</v>
      </c>
      <c r="C247" s="38" t="s">
        <v>1278</v>
      </c>
      <c r="D247" s="38" t="s">
        <v>1183</v>
      </c>
      <c r="E247" s="38" t="s">
        <v>729</v>
      </c>
      <c r="F247" s="38" t="s">
        <v>729</v>
      </c>
      <c r="G247" s="38" t="s">
        <v>729</v>
      </c>
      <c r="H247" s="38" t="s">
        <v>729</v>
      </c>
      <c r="I247" s="38" t="s">
        <v>729</v>
      </c>
      <c r="J247" s="38" t="s">
        <v>729</v>
      </c>
      <c r="K247" s="38" t="s">
        <v>729</v>
      </c>
      <c r="L247" s="38" t="s">
        <v>729</v>
      </c>
      <c r="M247" s="38" t="s">
        <v>729</v>
      </c>
      <c r="N247" s="38" t="s">
        <v>729</v>
      </c>
      <c r="O247" s="38" t="s">
        <v>729</v>
      </c>
      <c r="P247" s="38" t="s">
        <v>729</v>
      </c>
      <c r="Q247" s="38" t="s">
        <v>729</v>
      </c>
      <c r="R247" s="38" t="s">
        <v>729</v>
      </c>
      <c r="S247" s="38" t="s">
        <v>729</v>
      </c>
      <c r="T247" s="38" t="s">
        <v>729</v>
      </c>
      <c r="U247" s="38" t="s">
        <v>729</v>
      </c>
      <c r="V247" s="38" t="s">
        <v>729</v>
      </c>
      <c r="W247" s="38" t="s">
        <v>729</v>
      </c>
      <c r="X247" s="40" t="s">
        <v>729</v>
      </c>
      <c r="Y247" s="38" t="s">
        <v>729</v>
      </c>
      <c r="Z247" s="39" t="str">
        <f t="shared" si="3"/>
        <v>Pass</v>
      </c>
      <c r="AA247" s="38"/>
    </row>
    <row r="248" spans="1:27" hidden="1" x14ac:dyDescent="0.35">
      <c r="A248" s="38" t="s">
        <v>1279</v>
      </c>
      <c r="B248" s="38" t="s">
        <v>753</v>
      </c>
      <c r="C248" s="38" t="s">
        <v>1280</v>
      </c>
      <c r="D248" s="38" t="s">
        <v>1183</v>
      </c>
      <c r="E248" s="38" t="s">
        <v>729</v>
      </c>
      <c r="F248" s="38" t="s">
        <v>729</v>
      </c>
      <c r="G248" s="38" t="s">
        <v>729</v>
      </c>
      <c r="H248" s="38" t="s">
        <v>729</v>
      </c>
      <c r="I248" s="38" t="s">
        <v>729</v>
      </c>
      <c r="J248" s="38" t="s">
        <v>729</v>
      </c>
      <c r="K248" s="38" t="s">
        <v>729</v>
      </c>
      <c r="L248" s="38" t="s">
        <v>729</v>
      </c>
      <c r="M248" s="38" t="s">
        <v>729</v>
      </c>
      <c r="N248" s="38" t="s">
        <v>729</v>
      </c>
      <c r="O248" s="38" t="s">
        <v>729</v>
      </c>
      <c r="P248" s="38" t="s">
        <v>729</v>
      </c>
      <c r="Q248" s="38" t="s">
        <v>729</v>
      </c>
      <c r="R248" s="38" t="s">
        <v>729</v>
      </c>
      <c r="S248" s="38" t="s">
        <v>729</v>
      </c>
      <c r="T248" s="38" t="s">
        <v>729</v>
      </c>
      <c r="U248" s="38" t="s">
        <v>729</v>
      </c>
      <c r="V248" s="38" t="s">
        <v>729</v>
      </c>
      <c r="W248" s="38" t="s">
        <v>729</v>
      </c>
      <c r="X248" s="40" t="s">
        <v>729</v>
      </c>
      <c r="Y248" s="38" t="s">
        <v>729</v>
      </c>
      <c r="Z248" s="39" t="str">
        <f t="shared" si="3"/>
        <v>Pass</v>
      </c>
      <c r="AA248" s="38"/>
    </row>
    <row r="249" spans="1:27" hidden="1" x14ac:dyDescent="0.35">
      <c r="A249" s="38" t="s">
        <v>1281</v>
      </c>
      <c r="B249" s="38" t="s">
        <v>753</v>
      </c>
      <c r="C249" s="38" t="s">
        <v>1282</v>
      </c>
      <c r="D249" s="38" t="s">
        <v>1183</v>
      </c>
      <c r="E249" s="38" t="s">
        <v>729</v>
      </c>
      <c r="F249" s="38" t="s">
        <v>729</v>
      </c>
      <c r="G249" s="38" t="s">
        <v>729</v>
      </c>
      <c r="H249" s="38" t="s">
        <v>729</v>
      </c>
      <c r="I249" s="38" t="s">
        <v>729</v>
      </c>
      <c r="J249" s="38" t="s">
        <v>729</v>
      </c>
      <c r="K249" s="38" t="s">
        <v>729</v>
      </c>
      <c r="L249" s="38" t="s">
        <v>729</v>
      </c>
      <c r="M249" s="38" t="s">
        <v>729</v>
      </c>
      <c r="N249" s="38" t="s">
        <v>729</v>
      </c>
      <c r="O249" s="38" t="s">
        <v>729</v>
      </c>
      <c r="P249" s="38" t="s">
        <v>729</v>
      </c>
      <c r="Q249" s="38" t="s">
        <v>729</v>
      </c>
      <c r="R249" s="38" t="s">
        <v>729</v>
      </c>
      <c r="S249" s="38" t="s">
        <v>729</v>
      </c>
      <c r="T249" s="38" t="s">
        <v>729</v>
      </c>
      <c r="U249" s="38" t="s">
        <v>729</v>
      </c>
      <c r="V249" s="38" t="s">
        <v>729</v>
      </c>
      <c r="W249" s="38" t="s">
        <v>729</v>
      </c>
      <c r="X249" s="40" t="s">
        <v>729</v>
      </c>
      <c r="Y249" s="38" t="s">
        <v>729</v>
      </c>
      <c r="Z249" s="39" t="str">
        <f t="shared" si="3"/>
        <v>Pass</v>
      </c>
      <c r="AA249" s="38"/>
    </row>
    <row r="250" spans="1:27" hidden="1" x14ac:dyDescent="0.35">
      <c r="A250" s="38" t="s">
        <v>1283</v>
      </c>
      <c r="B250" s="38" t="s">
        <v>753</v>
      </c>
      <c r="C250" s="38" t="s">
        <v>1284</v>
      </c>
      <c r="D250" s="38" t="s">
        <v>1183</v>
      </c>
      <c r="E250" s="38" t="s">
        <v>729</v>
      </c>
      <c r="F250" s="38" t="s">
        <v>729</v>
      </c>
      <c r="G250" s="38" t="s">
        <v>729</v>
      </c>
      <c r="H250" s="38" t="s">
        <v>729</v>
      </c>
      <c r="I250" s="38" t="s">
        <v>729</v>
      </c>
      <c r="J250" s="38" t="s">
        <v>729</v>
      </c>
      <c r="K250" s="38" t="s">
        <v>729</v>
      </c>
      <c r="L250" s="38" t="s">
        <v>729</v>
      </c>
      <c r="M250" s="38" t="s">
        <v>729</v>
      </c>
      <c r="N250" s="38" t="s">
        <v>729</v>
      </c>
      <c r="O250" s="38" t="s">
        <v>729</v>
      </c>
      <c r="P250" s="38" t="s">
        <v>729</v>
      </c>
      <c r="Q250" s="38" t="s">
        <v>729</v>
      </c>
      <c r="R250" s="38" t="s">
        <v>729</v>
      </c>
      <c r="S250" s="38" t="s">
        <v>729</v>
      </c>
      <c r="T250" s="38" t="s">
        <v>729</v>
      </c>
      <c r="U250" s="38" t="s">
        <v>729</v>
      </c>
      <c r="V250" s="38" t="s">
        <v>729</v>
      </c>
      <c r="W250" s="38" t="s">
        <v>729</v>
      </c>
      <c r="X250" s="40" t="s">
        <v>729</v>
      </c>
      <c r="Y250" s="38" t="s">
        <v>729</v>
      </c>
      <c r="Z250" s="39" t="str">
        <f t="shared" si="3"/>
        <v>Pass</v>
      </c>
      <c r="AA250" s="38"/>
    </row>
    <row r="251" spans="1:27" x14ac:dyDescent="0.35">
      <c r="A251" s="38" t="s">
        <v>2012</v>
      </c>
      <c r="B251" s="38" t="s">
        <v>753</v>
      </c>
      <c r="C251" s="38" t="s">
        <v>2013</v>
      </c>
      <c r="D251" s="38" t="s">
        <v>903</v>
      </c>
      <c r="E251" s="38" t="s">
        <v>729</v>
      </c>
      <c r="F251" s="38" t="s">
        <v>729</v>
      </c>
      <c r="G251" s="38" t="s">
        <v>729</v>
      </c>
      <c r="H251" s="38" t="s">
        <v>729</v>
      </c>
      <c r="I251" s="38" t="s">
        <v>729</v>
      </c>
      <c r="J251" s="38" t="s">
        <v>729</v>
      </c>
      <c r="K251" s="38" t="s">
        <v>729</v>
      </c>
      <c r="L251" s="38" t="s">
        <v>729</v>
      </c>
      <c r="M251" s="38" t="s">
        <v>729</v>
      </c>
      <c r="N251" s="38" t="s">
        <v>729</v>
      </c>
      <c r="O251" s="38" t="s">
        <v>729</v>
      </c>
      <c r="P251" s="38" t="s">
        <v>729</v>
      </c>
      <c r="Q251" s="38" t="s">
        <v>729</v>
      </c>
      <c r="R251" s="38" t="s">
        <v>729</v>
      </c>
      <c r="S251" s="38" t="s">
        <v>729</v>
      </c>
      <c r="T251" s="38" t="s">
        <v>729</v>
      </c>
      <c r="U251" s="41" t="s">
        <v>728</v>
      </c>
      <c r="V251" s="38" t="s">
        <v>729</v>
      </c>
      <c r="W251" s="38" t="s">
        <v>729</v>
      </c>
      <c r="X251" s="40" t="s">
        <v>729</v>
      </c>
      <c r="Y251" s="38" t="s">
        <v>729</v>
      </c>
      <c r="Z251" s="39" t="str">
        <f t="shared" si="3"/>
        <v>Fail</v>
      </c>
      <c r="AA251" s="42" t="s">
        <v>2495</v>
      </c>
    </row>
    <row r="252" spans="1:27" hidden="1" x14ac:dyDescent="0.35">
      <c r="A252" s="38" t="s">
        <v>1287</v>
      </c>
      <c r="B252" s="38" t="s">
        <v>753</v>
      </c>
      <c r="C252" s="38" t="s">
        <v>1288</v>
      </c>
      <c r="D252" s="38" t="s">
        <v>1183</v>
      </c>
      <c r="E252" s="38" t="s">
        <v>729</v>
      </c>
      <c r="F252" s="38" t="s">
        <v>729</v>
      </c>
      <c r="G252" s="38" t="s">
        <v>729</v>
      </c>
      <c r="H252" s="38" t="s">
        <v>729</v>
      </c>
      <c r="I252" s="38" t="s">
        <v>729</v>
      </c>
      <c r="J252" s="38" t="s">
        <v>729</v>
      </c>
      <c r="K252" s="38" t="s">
        <v>729</v>
      </c>
      <c r="L252" s="38" t="s">
        <v>729</v>
      </c>
      <c r="M252" s="38" t="s">
        <v>729</v>
      </c>
      <c r="N252" s="38" t="s">
        <v>729</v>
      </c>
      <c r="O252" s="38" t="s">
        <v>729</v>
      </c>
      <c r="P252" s="38" t="s">
        <v>729</v>
      </c>
      <c r="Q252" s="38" t="s">
        <v>729</v>
      </c>
      <c r="R252" s="38" t="s">
        <v>729</v>
      </c>
      <c r="S252" s="38" t="s">
        <v>729</v>
      </c>
      <c r="T252" s="38" t="s">
        <v>729</v>
      </c>
      <c r="U252" s="38" t="s">
        <v>729</v>
      </c>
      <c r="V252" s="38" t="s">
        <v>729</v>
      </c>
      <c r="W252" s="38" t="s">
        <v>729</v>
      </c>
      <c r="X252" s="40" t="s">
        <v>729</v>
      </c>
      <c r="Y252" s="38" t="s">
        <v>729</v>
      </c>
      <c r="Z252" s="39" t="str">
        <f t="shared" si="3"/>
        <v>Pass</v>
      </c>
      <c r="AA252" s="38"/>
    </row>
    <row r="253" spans="1:27" hidden="1" x14ac:dyDescent="0.35">
      <c r="A253" s="38" t="s">
        <v>1289</v>
      </c>
      <c r="B253" s="38" t="s">
        <v>753</v>
      </c>
      <c r="C253" s="38" t="s">
        <v>1290</v>
      </c>
      <c r="D253" s="38" t="s">
        <v>1183</v>
      </c>
      <c r="E253" s="38" t="s">
        <v>729</v>
      </c>
      <c r="F253" s="38" t="s">
        <v>729</v>
      </c>
      <c r="G253" s="38" t="s">
        <v>729</v>
      </c>
      <c r="H253" s="38" t="s">
        <v>729</v>
      </c>
      <c r="I253" s="38" t="s">
        <v>729</v>
      </c>
      <c r="J253" s="38" t="s">
        <v>729</v>
      </c>
      <c r="K253" s="38" t="s">
        <v>729</v>
      </c>
      <c r="L253" s="38" t="s">
        <v>729</v>
      </c>
      <c r="M253" s="38" t="s">
        <v>729</v>
      </c>
      <c r="N253" s="38" t="s">
        <v>729</v>
      </c>
      <c r="O253" s="38" t="s">
        <v>729</v>
      </c>
      <c r="P253" s="38" t="s">
        <v>729</v>
      </c>
      <c r="Q253" s="38" t="s">
        <v>729</v>
      </c>
      <c r="R253" s="38" t="s">
        <v>729</v>
      </c>
      <c r="S253" s="38" t="s">
        <v>729</v>
      </c>
      <c r="T253" s="38" t="s">
        <v>729</v>
      </c>
      <c r="U253" s="38" t="s">
        <v>729</v>
      </c>
      <c r="V253" s="38" t="s">
        <v>729</v>
      </c>
      <c r="W253" s="38" t="s">
        <v>729</v>
      </c>
      <c r="X253" s="40" t="s">
        <v>729</v>
      </c>
      <c r="Y253" s="38" t="s">
        <v>729</v>
      </c>
      <c r="Z253" s="39" t="str">
        <f t="shared" si="3"/>
        <v>Pass</v>
      </c>
      <c r="AA253" s="38"/>
    </row>
    <row r="254" spans="1:27" hidden="1" x14ac:dyDescent="0.35">
      <c r="A254" s="38" t="s">
        <v>1291</v>
      </c>
      <c r="B254" s="38" t="s">
        <v>753</v>
      </c>
      <c r="C254" s="38" t="s">
        <v>1292</v>
      </c>
      <c r="D254" s="38" t="s">
        <v>1183</v>
      </c>
      <c r="E254" s="38" t="s">
        <v>729</v>
      </c>
      <c r="F254" s="38" t="s">
        <v>729</v>
      </c>
      <c r="G254" s="38" t="s">
        <v>729</v>
      </c>
      <c r="H254" s="38" t="s">
        <v>729</v>
      </c>
      <c r="I254" s="38" t="s">
        <v>729</v>
      </c>
      <c r="J254" s="38" t="s">
        <v>729</v>
      </c>
      <c r="K254" s="38" t="s">
        <v>729</v>
      </c>
      <c r="L254" s="38" t="s">
        <v>729</v>
      </c>
      <c r="M254" s="38" t="s">
        <v>729</v>
      </c>
      <c r="N254" s="38" t="s">
        <v>729</v>
      </c>
      <c r="O254" s="38" t="s">
        <v>729</v>
      </c>
      <c r="P254" s="38" t="s">
        <v>729</v>
      </c>
      <c r="Q254" s="38" t="s">
        <v>729</v>
      </c>
      <c r="R254" s="38" t="s">
        <v>729</v>
      </c>
      <c r="S254" s="38" t="s">
        <v>729</v>
      </c>
      <c r="T254" s="38" t="s">
        <v>729</v>
      </c>
      <c r="U254" s="38" t="s">
        <v>729</v>
      </c>
      <c r="V254" s="38" t="s">
        <v>729</v>
      </c>
      <c r="W254" s="38" t="s">
        <v>729</v>
      </c>
      <c r="X254" s="40" t="s">
        <v>729</v>
      </c>
      <c r="Y254" s="38" t="s">
        <v>729</v>
      </c>
      <c r="Z254" s="39" t="str">
        <f t="shared" si="3"/>
        <v>Pass</v>
      </c>
      <c r="AA254" s="38"/>
    </row>
    <row r="255" spans="1:27" hidden="1" x14ac:dyDescent="0.35">
      <c r="A255" s="38" t="s">
        <v>1293</v>
      </c>
      <c r="B255" s="38" t="s">
        <v>753</v>
      </c>
      <c r="C255" s="38" t="s">
        <v>1294</v>
      </c>
      <c r="D255" s="38" t="s">
        <v>1183</v>
      </c>
      <c r="E255" s="38" t="s">
        <v>729</v>
      </c>
      <c r="F255" s="38" t="s">
        <v>729</v>
      </c>
      <c r="G255" s="38" t="s">
        <v>729</v>
      </c>
      <c r="H255" s="38" t="s">
        <v>729</v>
      </c>
      <c r="I255" s="38" t="s">
        <v>729</v>
      </c>
      <c r="J255" s="38" t="s">
        <v>729</v>
      </c>
      <c r="K255" s="38" t="s">
        <v>729</v>
      </c>
      <c r="L255" s="38" t="s">
        <v>729</v>
      </c>
      <c r="M255" s="38" t="s">
        <v>729</v>
      </c>
      <c r="N255" s="38" t="s">
        <v>729</v>
      </c>
      <c r="O255" s="38" t="s">
        <v>729</v>
      </c>
      <c r="P255" s="38" t="s">
        <v>729</v>
      </c>
      <c r="Q255" s="38" t="s">
        <v>729</v>
      </c>
      <c r="R255" s="38" t="s">
        <v>729</v>
      </c>
      <c r="S255" s="38" t="s">
        <v>729</v>
      </c>
      <c r="T255" s="38" t="s">
        <v>729</v>
      </c>
      <c r="U255" s="38" t="s">
        <v>729</v>
      </c>
      <c r="V255" s="38" t="s">
        <v>729</v>
      </c>
      <c r="W255" s="38" t="s">
        <v>729</v>
      </c>
      <c r="X255" s="40" t="s">
        <v>729</v>
      </c>
      <c r="Y255" s="38" t="s">
        <v>729</v>
      </c>
      <c r="Z255" s="39" t="str">
        <f t="shared" si="3"/>
        <v>Pass</v>
      </c>
      <c r="AA255" s="38"/>
    </row>
    <row r="256" spans="1:27" hidden="1" x14ac:dyDescent="0.35">
      <c r="A256" s="38" t="s">
        <v>1295</v>
      </c>
      <c r="B256" s="38" t="s">
        <v>753</v>
      </c>
      <c r="C256" s="38" t="s">
        <v>1296</v>
      </c>
      <c r="D256" s="38" t="s">
        <v>1183</v>
      </c>
      <c r="E256" s="38" t="s">
        <v>729</v>
      </c>
      <c r="F256" s="38" t="s">
        <v>729</v>
      </c>
      <c r="G256" s="38" t="s">
        <v>729</v>
      </c>
      <c r="H256" s="38" t="s">
        <v>729</v>
      </c>
      <c r="I256" s="38" t="s">
        <v>729</v>
      </c>
      <c r="J256" s="38" t="s">
        <v>729</v>
      </c>
      <c r="K256" s="38" t="s">
        <v>729</v>
      </c>
      <c r="L256" s="38" t="s">
        <v>729</v>
      </c>
      <c r="M256" s="38" t="s">
        <v>729</v>
      </c>
      <c r="N256" s="38" t="s">
        <v>729</v>
      </c>
      <c r="O256" s="38" t="s">
        <v>729</v>
      </c>
      <c r="P256" s="38" t="s">
        <v>729</v>
      </c>
      <c r="Q256" s="38" t="s">
        <v>729</v>
      </c>
      <c r="R256" s="38" t="s">
        <v>729</v>
      </c>
      <c r="S256" s="38" t="s">
        <v>729</v>
      </c>
      <c r="T256" s="38" t="s">
        <v>729</v>
      </c>
      <c r="U256" s="38" t="s">
        <v>729</v>
      </c>
      <c r="V256" s="38" t="s">
        <v>729</v>
      </c>
      <c r="W256" s="38" t="s">
        <v>729</v>
      </c>
      <c r="X256" s="40" t="s">
        <v>729</v>
      </c>
      <c r="Y256" s="38" t="s">
        <v>729</v>
      </c>
      <c r="Z256" s="39" t="str">
        <f t="shared" si="3"/>
        <v>Pass</v>
      </c>
      <c r="AA256" s="38"/>
    </row>
    <row r="257" spans="1:27" hidden="1" x14ac:dyDescent="0.35">
      <c r="A257" s="38" t="s">
        <v>1297</v>
      </c>
      <c r="B257" s="38" t="s">
        <v>753</v>
      </c>
      <c r="C257" s="38" t="s">
        <v>1298</v>
      </c>
      <c r="D257" s="38" t="s">
        <v>1183</v>
      </c>
      <c r="E257" s="38" t="s">
        <v>729</v>
      </c>
      <c r="F257" s="38" t="s">
        <v>729</v>
      </c>
      <c r="G257" s="38" t="s">
        <v>729</v>
      </c>
      <c r="H257" s="38" t="s">
        <v>729</v>
      </c>
      <c r="I257" s="38" t="s">
        <v>729</v>
      </c>
      <c r="J257" s="38" t="s">
        <v>729</v>
      </c>
      <c r="K257" s="38" t="s">
        <v>729</v>
      </c>
      <c r="L257" s="38" t="s">
        <v>729</v>
      </c>
      <c r="M257" s="38" t="s">
        <v>729</v>
      </c>
      <c r="N257" s="38" t="s">
        <v>729</v>
      </c>
      <c r="O257" s="38" t="s">
        <v>729</v>
      </c>
      <c r="P257" s="38" t="s">
        <v>729</v>
      </c>
      <c r="Q257" s="38" t="s">
        <v>729</v>
      </c>
      <c r="R257" s="38" t="s">
        <v>729</v>
      </c>
      <c r="S257" s="38" t="s">
        <v>729</v>
      </c>
      <c r="T257" s="38" t="s">
        <v>729</v>
      </c>
      <c r="U257" s="38" t="s">
        <v>729</v>
      </c>
      <c r="V257" s="38" t="s">
        <v>729</v>
      </c>
      <c r="W257" s="38" t="s">
        <v>729</v>
      </c>
      <c r="X257" s="40" t="s">
        <v>729</v>
      </c>
      <c r="Y257" s="38" t="s">
        <v>729</v>
      </c>
      <c r="Z257" s="39" t="str">
        <f t="shared" si="3"/>
        <v>Pass</v>
      </c>
      <c r="AA257" s="38"/>
    </row>
    <row r="258" spans="1:27" hidden="1" x14ac:dyDescent="0.35">
      <c r="A258" s="38" t="s">
        <v>1299</v>
      </c>
      <c r="B258" s="38" t="s">
        <v>753</v>
      </c>
      <c r="C258" s="38" t="s">
        <v>1300</v>
      </c>
      <c r="D258" s="38" t="s">
        <v>1183</v>
      </c>
      <c r="E258" s="38" t="s">
        <v>729</v>
      </c>
      <c r="F258" s="38" t="s">
        <v>729</v>
      </c>
      <c r="G258" s="38" t="s">
        <v>729</v>
      </c>
      <c r="H258" s="38" t="s">
        <v>729</v>
      </c>
      <c r="I258" s="38" t="s">
        <v>729</v>
      </c>
      <c r="J258" s="38" t="s">
        <v>729</v>
      </c>
      <c r="K258" s="38" t="s">
        <v>729</v>
      </c>
      <c r="L258" s="38" t="s">
        <v>729</v>
      </c>
      <c r="M258" s="38" t="s">
        <v>729</v>
      </c>
      <c r="N258" s="38" t="s">
        <v>729</v>
      </c>
      <c r="O258" s="38" t="s">
        <v>729</v>
      </c>
      <c r="P258" s="38" t="s">
        <v>729</v>
      </c>
      <c r="Q258" s="38" t="s">
        <v>729</v>
      </c>
      <c r="R258" s="38" t="s">
        <v>729</v>
      </c>
      <c r="S258" s="38" t="s">
        <v>729</v>
      </c>
      <c r="T258" s="38" t="s">
        <v>729</v>
      </c>
      <c r="U258" s="38" t="s">
        <v>729</v>
      </c>
      <c r="V258" s="38" t="s">
        <v>729</v>
      </c>
      <c r="W258" s="38" t="s">
        <v>729</v>
      </c>
      <c r="X258" s="40" t="s">
        <v>729</v>
      </c>
      <c r="Y258" s="38" t="s">
        <v>729</v>
      </c>
      <c r="Z258" s="39" t="str">
        <f t="shared" ref="Z258:Z321" si="4">IF(COUNTIF(F258:Y258, "Fail") &gt; 0, "Fail", "Pass")</f>
        <v>Pass</v>
      </c>
      <c r="AA258" s="38"/>
    </row>
    <row r="259" spans="1:27" hidden="1" x14ac:dyDescent="0.35">
      <c r="A259" s="38" t="s">
        <v>1301</v>
      </c>
      <c r="B259" s="38" t="s">
        <v>753</v>
      </c>
      <c r="C259" s="38" t="s">
        <v>1302</v>
      </c>
      <c r="D259" s="38" t="s">
        <v>1183</v>
      </c>
      <c r="E259" s="38" t="s">
        <v>729</v>
      </c>
      <c r="F259" s="38" t="s">
        <v>729</v>
      </c>
      <c r="G259" s="38" t="s">
        <v>729</v>
      </c>
      <c r="H259" s="38" t="s">
        <v>729</v>
      </c>
      <c r="I259" s="38" t="s">
        <v>729</v>
      </c>
      <c r="J259" s="38" t="s">
        <v>729</v>
      </c>
      <c r="K259" s="38" t="s">
        <v>729</v>
      </c>
      <c r="L259" s="38" t="s">
        <v>729</v>
      </c>
      <c r="M259" s="38" t="s">
        <v>729</v>
      </c>
      <c r="N259" s="38" t="s">
        <v>729</v>
      </c>
      <c r="O259" s="38" t="s">
        <v>729</v>
      </c>
      <c r="P259" s="38" t="s">
        <v>729</v>
      </c>
      <c r="Q259" s="38" t="s">
        <v>729</v>
      </c>
      <c r="R259" s="38" t="s">
        <v>729</v>
      </c>
      <c r="S259" s="38" t="s">
        <v>729</v>
      </c>
      <c r="T259" s="38" t="s">
        <v>729</v>
      </c>
      <c r="U259" s="38" t="s">
        <v>729</v>
      </c>
      <c r="V259" s="38" t="s">
        <v>729</v>
      </c>
      <c r="W259" s="38" t="s">
        <v>729</v>
      </c>
      <c r="X259" s="40" t="s">
        <v>729</v>
      </c>
      <c r="Y259" s="38" t="s">
        <v>729</v>
      </c>
      <c r="Z259" s="39" t="str">
        <f t="shared" si="4"/>
        <v>Pass</v>
      </c>
      <c r="AA259" s="38"/>
    </row>
    <row r="260" spans="1:27" x14ac:dyDescent="0.35">
      <c r="A260" s="38" t="s">
        <v>2016</v>
      </c>
      <c r="B260" s="38" t="s">
        <v>753</v>
      </c>
      <c r="C260" s="38" t="s">
        <v>2017</v>
      </c>
      <c r="D260" s="38" t="s">
        <v>913</v>
      </c>
      <c r="E260" s="38" t="s">
        <v>729</v>
      </c>
      <c r="F260" s="38" t="s">
        <v>729</v>
      </c>
      <c r="G260" s="38" t="s">
        <v>729</v>
      </c>
      <c r="H260" s="38" t="s">
        <v>729</v>
      </c>
      <c r="I260" s="38" t="s">
        <v>729</v>
      </c>
      <c r="J260" s="38" t="s">
        <v>729</v>
      </c>
      <c r="K260" s="38" t="s">
        <v>729</v>
      </c>
      <c r="L260" s="38" t="s">
        <v>729</v>
      </c>
      <c r="M260" s="38" t="s">
        <v>729</v>
      </c>
      <c r="N260" s="38" t="s">
        <v>729</v>
      </c>
      <c r="O260" s="38" t="s">
        <v>729</v>
      </c>
      <c r="P260" s="38" t="s">
        <v>729</v>
      </c>
      <c r="Q260" s="38" t="s">
        <v>729</v>
      </c>
      <c r="R260" s="38" t="s">
        <v>729</v>
      </c>
      <c r="S260" s="38" t="s">
        <v>729</v>
      </c>
      <c r="T260" s="38" t="s">
        <v>729</v>
      </c>
      <c r="U260" s="41" t="s">
        <v>728</v>
      </c>
      <c r="V260" s="38" t="s">
        <v>729</v>
      </c>
      <c r="W260" s="38" t="s">
        <v>729</v>
      </c>
      <c r="X260" s="40" t="s">
        <v>729</v>
      </c>
      <c r="Y260" s="38" t="s">
        <v>729</v>
      </c>
      <c r="Z260" s="39" t="str">
        <f t="shared" si="4"/>
        <v>Fail</v>
      </c>
      <c r="AA260" s="42" t="s">
        <v>2495</v>
      </c>
    </row>
    <row r="261" spans="1:27" hidden="1" x14ac:dyDescent="0.35">
      <c r="A261" s="38" t="s">
        <v>1305</v>
      </c>
      <c r="B261" s="38" t="s">
        <v>753</v>
      </c>
      <c r="C261" s="38" t="s">
        <v>1306</v>
      </c>
      <c r="D261" s="38" t="s">
        <v>1183</v>
      </c>
      <c r="E261" s="38" t="s">
        <v>729</v>
      </c>
      <c r="F261" s="38" t="s">
        <v>729</v>
      </c>
      <c r="G261" s="38" t="s">
        <v>729</v>
      </c>
      <c r="H261" s="38" t="s">
        <v>729</v>
      </c>
      <c r="I261" s="38" t="s">
        <v>729</v>
      </c>
      <c r="J261" s="38" t="s">
        <v>729</v>
      </c>
      <c r="K261" s="38" t="s">
        <v>729</v>
      </c>
      <c r="L261" s="38" t="s">
        <v>729</v>
      </c>
      <c r="M261" s="38" t="s">
        <v>729</v>
      </c>
      <c r="N261" s="38" t="s">
        <v>729</v>
      </c>
      <c r="O261" s="38" t="s">
        <v>729</v>
      </c>
      <c r="P261" s="38" t="s">
        <v>729</v>
      </c>
      <c r="Q261" s="38" t="s">
        <v>729</v>
      </c>
      <c r="R261" s="38" t="s">
        <v>729</v>
      </c>
      <c r="S261" s="38" t="s">
        <v>729</v>
      </c>
      <c r="T261" s="38" t="s">
        <v>729</v>
      </c>
      <c r="U261" s="38" t="s">
        <v>729</v>
      </c>
      <c r="V261" s="38" t="s">
        <v>729</v>
      </c>
      <c r="W261" s="38" t="s">
        <v>729</v>
      </c>
      <c r="X261" s="40" t="s">
        <v>729</v>
      </c>
      <c r="Y261" s="38" t="s">
        <v>729</v>
      </c>
      <c r="Z261" s="39" t="str">
        <f t="shared" si="4"/>
        <v>Pass</v>
      </c>
      <c r="AA261" s="38"/>
    </row>
    <row r="262" spans="1:27" hidden="1" x14ac:dyDescent="0.35">
      <c r="A262" s="38" t="s">
        <v>1307</v>
      </c>
      <c r="B262" s="38" t="s">
        <v>753</v>
      </c>
      <c r="C262" s="38" t="s">
        <v>1308</v>
      </c>
      <c r="D262" s="38" t="s">
        <v>939</v>
      </c>
      <c r="E262" s="38" t="s">
        <v>729</v>
      </c>
      <c r="F262" s="38" t="s">
        <v>729</v>
      </c>
      <c r="G262" s="38" t="s">
        <v>729</v>
      </c>
      <c r="H262" s="38" t="s">
        <v>729</v>
      </c>
      <c r="I262" s="38" t="s">
        <v>729</v>
      </c>
      <c r="J262" s="38" t="s">
        <v>729</v>
      </c>
      <c r="K262" s="38" t="s">
        <v>729</v>
      </c>
      <c r="L262" s="38" t="s">
        <v>729</v>
      </c>
      <c r="M262" s="38" t="s">
        <v>729</v>
      </c>
      <c r="N262" s="38" t="s">
        <v>729</v>
      </c>
      <c r="O262" s="38" t="s">
        <v>729</v>
      </c>
      <c r="P262" s="38" t="s">
        <v>729</v>
      </c>
      <c r="Q262" s="38" t="s">
        <v>729</v>
      </c>
      <c r="R262" s="38" t="s">
        <v>729</v>
      </c>
      <c r="S262" s="38" t="s">
        <v>729</v>
      </c>
      <c r="T262" s="38" t="s">
        <v>729</v>
      </c>
      <c r="U262" s="38" t="s">
        <v>729</v>
      </c>
      <c r="V262" s="38" t="s">
        <v>729</v>
      </c>
      <c r="W262" s="38" t="s">
        <v>729</v>
      </c>
      <c r="X262" s="40" t="s">
        <v>729</v>
      </c>
      <c r="Y262" s="38" t="s">
        <v>729</v>
      </c>
      <c r="Z262" s="39" t="str">
        <f t="shared" si="4"/>
        <v>Pass</v>
      </c>
      <c r="AA262" s="38"/>
    </row>
    <row r="263" spans="1:27" hidden="1" x14ac:dyDescent="0.35">
      <c r="A263" s="38" t="s">
        <v>1309</v>
      </c>
      <c r="B263" s="38" t="s">
        <v>753</v>
      </c>
      <c r="C263" s="38" t="s">
        <v>1310</v>
      </c>
      <c r="D263" s="38" t="s">
        <v>1183</v>
      </c>
      <c r="E263" s="38" t="s">
        <v>729</v>
      </c>
      <c r="F263" s="38" t="s">
        <v>729</v>
      </c>
      <c r="G263" s="38" t="s">
        <v>729</v>
      </c>
      <c r="H263" s="38" t="s">
        <v>729</v>
      </c>
      <c r="I263" s="38" t="s">
        <v>729</v>
      </c>
      <c r="J263" s="38" t="s">
        <v>729</v>
      </c>
      <c r="K263" s="38" t="s">
        <v>729</v>
      </c>
      <c r="L263" s="38" t="s">
        <v>729</v>
      </c>
      <c r="M263" s="38" t="s">
        <v>729</v>
      </c>
      <c r="N263" s="38" t="s">
        <v>729</v>
      </c>
      <c r="O263" s="38" t="s">
        <v>729</v>
      </c>
      <c r="P263" s="38" t="s">
        <v>729</v>
      </c>
      <c r="Q263" s="38" t="s">
        <v>729</v>
      </c>
      <c r="R263" s="38" t="s">
        <v>729</v>
      </c>
      <c r="S263" s="38" t="s">
        <v>729</v>
      </c>
      <c r="T263" s="38" t="s">
        <v>729</v>
      </c>
      <c r="U263" s="38" t="s">
        <v>729</v>
      </c>
      <c r="V263" s="38" t="s">
        <v>729</v>
      </c>
      <c r="W263" s="38" t="s">
        <v>729</v>
      </c>
      <c r="X263" s="40" t="s">
        <v>729</v>
      </c>
      <c r="Y263" s="38" t="s">
        <v>729</v>
      </c>
      <c r="Z263" s="39" t="str">
        <f t="shared" si="4"/>
        <v>Pass</v>
      </c>
      <c r="AA263" s="38"/>
    </row>
    <row r="264" spans="1:27" hidden="1" x14ac:dyDescent="0.35">
      <c r="A264" s="38" t="s">
        <v>1311</v>
      </c>
      <c r="B264" s="38" t="s">
        <v>753</v>
      </c>
      <c r="C264" s="38" t="s">
        <v>1312</v>
      </c>
      <c r="D264" s="38" t="s">
        <v>1183</v>
      </c>
      <c r="E264" s="38" t="s">
        <v>729</v>
      </c>
      <c r="F264" s="38" t="s">
        <v>729</v>
      </c>
      <c r="G264" s="38" t="s">
        <v>729</v>
      </c>
      <c r="H264" s="38" t="s">
        <v>729</v>
      </c>
      <c r="I264" s="38" t="s">
        <v>729</v>
      </c>
      <c r="J264" s="38" t="s">
        <v>729</v>
      </c>
      <c r="K264" s="38" t="s">
        <v>729</v>
      </c>
      <c r="L264" s="38" t="s">
        <v>729</v>
      </c>
      <c r="M264" s="38" t="s">
        <v>729</v>
      </c>
      <c r="N264" s="38" t="s">
        <v>729</v>
      </c>
      <c r="O264" s="38" t="s">
        <v>729</v>
      </c>
      <c r="P264" s="38" t="s">
        <v>729</v>
      </c>
      <c r="Q264" s="38" t="s">
        <v>729</v>
      </c>
      <c r="R264" s="38" t="s">
        <v>729</v>
      </c>
      <c r="S264" s="38" t="s">
        <v>729</v>
      </c>
      <c r="T264" s="38" t="s">
        <v>729</v>
      </c>
      <c r="U264" s="38" t="s">
        <v>729</v>
      </c>
      <c r="V264" s="38" t="s">
        <v>729</v>
      </c>
      <c r="W264" s="38" t="s">
        <v>729</v>
      </c>
      <c r="X264" s="40" t="s">
        <v>729</v>
      </c>
      <c r="Y264" s="38" t="s">
        <v>729</v>
      </c>
      <c r="Z264" s="39" t="str">
        <f t="shared" si="4"/>
        <v>Pass</v>
      </c>
      <c r="AA264" s="38"/>
    </row>
    <row r="265" spans="1:27" hidden="1" x14ac:dyDescent="0.35">
      <c r="A265" s="38" t="s">
        <v>1313</v>
      </c>
      <c r="B265" s="38" t="s">
        <v>753</v>
      </c>
      <c r="C265" s="38" t="s">
        <v>1314</v>
      </c>
      <c r="D265" s="38" t="s">
        <v>939</v>
      </c>
      <c r="E265" s="38" t="s">
        <v>729</v>
      </c>
      <c r="F265" s="38" t="s">
        <v>729</v>
      </c>
      <c r="G265" s="38" t="s">
        <v>729</v>
      </c>
      <c r="H265" s="38" t="s">
        <v>729</v>
      </c>
      <c r="I265" s="38" t="s">
        <v>729</v>
      </c>
      <c r="J265" s="38" t="s">
        <v>729</v>
      </c>
      <c r="K265" s="38" t="s">
        <v>729</v>
      </c>
      <c r="L265" s="38" t="s">
        <v>729</v>
      </c>
      <c r="M265" s="38" t="s">
        <v>729</v>
      </c>
      <c r="N265" s="38" t="s">
        <v>729</v>
      </c>
      <c r="O265" s="38" t="s">
        <v>729</v>
      </c>
      <c r="P265" s="38" t="s">
        <v>729</v>
      </c>
      <c r="Q265" s="38" t="s">
        <v>729</v>
      </c>
      <c r="R265" s="38" t="s">
        <v>729</v>
      </c>
      <c r="S265" s="38" t="s">
        <v>729</v>
      </c>
      <c r="T265" s="38" t="s">
        <v>729</v>
      </c>
      <c r="U265" s="38" t="s">
        <v>729</v>
      </c>
      <c r="V265" s="38" t="s">
        <v>729</v>
      </c>
      <c r="W265" s="38" t="s">
        <v>729</v>
      </c>
      <c r="X265" s="40" t="s">
        <v>729</v>
      </c>
      <c r="Y265" s="38" t="s">
        <v>729</v>
      </c>
      <c r="Z265" s="39" t="str">
        <f t="shared" si="4"/>
        <v>Pass</v>
      </c>
      <c r="AA265" s="38"/>
    </row>
    <row r="266" spans="1:27" hidden="1" x14ac:dyDescent="0.35">
      <c r="A266" s="38" t="s">
        <v>1315</v>
      </c>
      <c r="B266" s="38" t="s">
        <v>753</v>
      </c>
      <c r="C266" s="38" t="s">
        <v>1316</v>
      </c>
      <c r="D266" s="38" t="s">
        <v>939</v>
      </c>
      <c r="E266" s="38" t="s">
        <v>729</v>
      </c>
      <c r="F266" s="38" t="s">
        <v>729</v>
      </c>
      <c r="G266" s="38" t="s">
        <v>729</v>
      </c>
      <c r="H266" s="38" t="s">
        <v>729</v>
      </c>
      <c r="I266" s="38" t="s">
        <v>729</v>
      </c>
      <c r="J266" s="38" t="s">
        <v>729</v>
      </c>
      <c r="K266" s="38" t="s">
        <v>729</v>
      </c>
      <c r="L266" s="38" t="s">
        <v>729</v>
      </c>
      <c r="M266" s="38" t="s">
        <v>729</v>
      </c>
      <c r="N266" s="38" t="s">
        <v>729</v>
      </c>
      <c r="O266" s="38" t="s">
        <v>729</v>
      </c>
      <c r="P266" s="38" t="s">
        <v>729</v>
      </c>
      <c r="Q266" s="38" t="s">
        <v>729</v>
      </c>
      <c r="R266" s="38" t="s">
        <v>729</v>
      </c>
      <c r="S266" s="38" t="s">
        <v>729</v>
      </c>
      <c r="T266" s="38" t="s">
        <v>729</v>
      </c>
      <c r="U266" s="38" t="s">
        <v>729</v>
      </c>
      <c r="V266" s="38" t="s">
        <v>729</v>
      </c>
      <c r="W266" s="38" t="s">
        <v>729</v>
      </c>
      <c r="X266" s="40" t="s">
        <v>729</v>
      </c>
      <c r="Y266" s="38" t="s">
        <v>729</v>
      </c>
      <c r="Z266" s="39" t="str">
        <f t="shared" si="4"/>
        <v>Pass</v>
      </c>
      <c r="AA266" s="38"/>
    </row>
    <row r="267" spans="1:27" hidden="1" x14ac:dyDescent="0.35">
      <c r="A267" s="38" t="s">
        <v>1317</v>
      </c>
      <c r="B267" s="38" t="s">
        <v>753</v>
      </c>
      <c r="C267" s="38" t="s">
        <v>1318</v>
      </c>
      <c r="D267" s="38" t="s">
        <v>1183</v>
      </c>
      <c r="E267" s="38" t="s">
        <v>729</v>
      </c>
      <c r="F267" s="38" t="s">
        <v>729</v>
      </c>
      <c r="G267" s="38" t="s">
        <v>729</v>
      </c>
      <c r="H267" s="38" t="s">
        <v>729</v>
      </c>
      <c r="I267" s="38" t="s">
        <v>729</v>
      </c>
      <c r="J267" s="38" t="s">
        <v>729</v>
      </c>
      <c r="K267" s="38" t="s">
        <v>729</v>
      </c>
      <c r="L267" s="38" t="s">
        <v>729</v>
      </c>
      <c r="M267" s="38" t="s">
        <v>729</v>
      </c>
      <c r="N267" s="38" t="s">
        <v>729</v>
      </c>
      <c r="O267" s="38" t="s">
        <v>729</v>
      </c>
      <c r="P267" s="38" t="s">
        <v>729</v>
      </c>
      <c r="Q267" s="38" t="s">
        <v>729</v>
      </c>
      <c r="R267" s="38" t="s">
        <v>729</v>
      </c>
      <c r="S267" s="38" t="s">
        <v>729</v>
      </c>
      <c r="T267" s="38" t="s">
        <v>729</v>
      </c>
      <c r="U267" s="38" t="s">
        <v>729</v>
      </c>
      <c r="V267" s="38" t="s">
        <v>729</v>
      </c>
      <c r="W267" s="38" t="s">
        <v>729</v>
      </c>
      <c r="X267" s="40" t="s">
        <v>729</v>
      </c>
      <c r="Y267" s="38" t="s">
        <v>729</v>
      </c>
      <c r="Z267" s="39" t="str">
        <f t="shared" si="4"/>
        <v>Pass</v>
      </c>
      <c r="AA267" s="38"/>
    </row>
    <row r="268" spans="1:27" hidden="1" x14ac:dyDescent="0.35">
      <c r="A268" s="38" t="s">
        <v>1319</v>
      </c>
      <c r="B268" s="38" t="s">
        <v>753</v>
      </c>
      <c r="C268" s="38" t="s">
        <v>1320</v>
      </c>
      <c r="D268" s="38" t="s">
        <v>939</v>
      </c>
      <c r="E268" s="38" t="s">
        <v>729</v>
      </c>
      <c r="F268" s="38" t="s">
        <v>729</v>
      </c>
      <c r="G268" s="38" t="s">
        <v>729</v>
      </c>
      <c r="H268" s="38" t="s">
        <v>729</v>
      </c>
      <c r="I268" s="38" t="s">
        <v>729</v>
      </c>
      <c r="J268" s="38" t="s">
        <v>729</v>
      </c>
      <c r="K268" s="38" t="s">
        <v>729</v>
      </c>
      <c r="L268" s="38" t="s">
        <v>729</v>
      </c>
      <c r="M268" s="38" t="s">
        <v>729</v>
      </c>
      <c r="N268" s="38" t="s">
        <v>729</v>
      </c>
      <c r="O268" s="38" t="s">
        <v>729</v>
      </c>
      <c r="P268" s="38" t="s">
        <v>729</v>
      </c>
      <c r="Q268" s="38" t="s">
        <v>729</v>
      </c>
      <c r="R268" s="38" t="s">
        <v>729</v>
      </c>
      <c r="S268" s="38" t="s">
        <v>729</v>
      </c>
      <c r="T268" s="38" t="s">
        <v>729</v>
      </c>
      <c r="U268" s="38" t="s">
        <v>729</v>
      </c>
      <c r="V268" s="38" t="s">
        <v>729</v>
      </c>
      <c r="W268" s="38" t="s">
        <v>729</v>
      </c>
      <c r="X268" s="40" t="s">
        <v>729</v>
      </c>
      <c r="Y268" s="38" t="s">
        <v>729</v>
      </c>
      <c r="Z268" s="39" t="str">
        <f t="shared" si="4"/>
        <v>Pass</v>
      </c>
      <c r="AA268" s="38"/>
    </row>
    <row r="269" spans="1:27" hidden="1" x14ac:dyDescent="0.35">
      <c r="A269" s="38" t="s">
        <v>1321</v>
      </c>
      <c r="B269" s="38" t="s">
        <v>753</v>
      </c>
      <c r="C269" s="38" t="s">
        <v>1322</v>
      </c>
      <c r="D269" s="38" t="s">
        <v>1183</v>
      </c>
      <c r="E269" s="38" t="s">
        <v>729</v>
      </c>
      <c r="F269" s="38" t="s">
        <v>729</v>
      </c>
      <c r="G269" s="38" t="s">
        <v>729</v>
      </c>
      <c r="H269" s="38" t="s">
        <v>729</v>
      </c>
      <c r="I269" s="38" t="s">
        <v>729</v>
      </c>
      <c r="J269" s="38" t="s">
        <v>729</v>
      </c>
      <c r="K269" s="38" t="s">
        <v>729</v>
      </c>
      <c r="L269" s="38" t="s">
        <v>729</v>
      </c>
      <c r="M269" s="38" t="s">
        <v>729</v>
      </c>
      <c r="N269" s="38" t="s">
        <v>729</v>
      </c>
      <c r="O269" s="38" t="s">
        <v>729</v>
      </c>
      <c r="P269" s="38" t="s">
        <v>729</v>
      </c>
      <c r="Q269" s="38" t="s">
        <v>729</v>
      </c>
      <c r="R269" s="38" t="s">
        <v>729</v>
      </c>
      <c r="S269" s="38" t="s">
        <v>729</v>
      </c>
      <c r="T269" s="38" t="s">
        <v>729</v>
      </c>
      <c r="U269" s="38" t="s">
        <v>729</v>
      </c>
      <c r="V269" s="38" t="s">
        <v>729</v>
      </c>
      <c r="W269" s="38" t="s">
        <v>729</v>
      </c>
      <c r="X269" s="40" t="s">
        <v>729</v>
      </c>
      <c r="Y269" s="38" t="s">
        <v>729</v>
      </c>
      <c r="Z269" s="39" t="str">
        <f t="shared" si="4"/>
        <v>Pass</v>
      </c>
      <c r="AA269" s="38"/>
    </row>
    <row r="270" spans="1:27" hidden="1" x14ac:dyDescent="0.35">
      <c r="A270" s="38" t="s">
        <v>1323</v>
      </c>
      <c r="B270" s="38" t="s">
        <v>753</v>
      </c>
      <c r="C270" s="38" t="s">
        <v>1324</v>
      </c>
      <c r="D270" s="38" t="s">
        <v>1183</v>
      </c>
      <c r="E270" s="38" t="s">
        <v>729</v>
      </c>
      <c r="F270" s="38" t="s">
        <v>729</v>
      </c>
      <c r="G270" s="38" t="s">
        <v>729</v>
      </c>
      <c r="H270" s="38" t="s">
        <v>729</v>
      </c>
      <c r="I270" s="38" t="s">
        <v>729</v>
      </c>
      <c r="J270" s="38" t="s">
        <v>729</v>
      </c>
      <c r="K270" s="38" t="s">
        <v>729</v>
      </c>
      <c r="L270" s="38" t="s">
        <v>729</v>
      </c>
      <c r="M270" s="38" t="s">
        <v>729</v>
      </c>
      <c r="N270" s="38" t="s">
        <v>729</v>
      </c>
      <c r="O270" s="38" t="s">
        <v>729</v>
      </c>
      <c r="P270" s="38" t="s">
        <v>729</v>
      </c>
      <c r="Q270" s="38" t="s">
        <v>729</v>
      </c>
      <c r="R270" s="38" t="s">
        <v>729</v>
      </c>
      <c r="S270" s="38" t="s">
        <v>729</v>
      </c>
      <c r="T270" s="38" t="s">
        <v>729</v>
      </c>
      <c r="U270" s="38" t="s">
        <v>729</v>
      </c>
      <c r="V270" s="38" t="s">
        <v>729</v>
      </c>
      <c r="W270" s="38" t="s">
        <v>729</v>
      </c>
      <c r="X270" s="40" t="s">
        <v>729</v>
      </c>
      <c r="Y270" s="38" t="s">
        <v>729</v>
      </c>
      <c r="Z270" s="39" t="str">
        <f t="shared" si="4"/>
        <v>Pass</v>
      </c>
      <c r="AA270" s="38"/>
    </row>
    <row r="271" spans="1:27" hidden="1" x14ac:dyDescent="0.35">
      <c r="A271" s="38" t="s">
        <v>1325</v>
      </c>
      <c r="B271" s="38" t="s">
        <v>753</v>
      </c>
      <c r="C271" s="38" t="s">
        <v>1326</v>
      </c>
      <c r="D271" s="38" t="s">
        <v>1183</v>
      </c>
      <c r="E271" s="38" t="s">
        <v>729</v>
      </c>
      <c r="F271" s="38" t="s">
        <v>729</v>
      </c>
      <c r="G271" s="38" t="s">
        <v>729</v>
      </c>
      <c r="H271" s="38" t="s">
        <v>729</v>
      </c>
      <c r="I271" s="38" t="s">
        <v>729</v>
      </c>
      <c r="J271" s="38" t="s">
        <v>729</v>
      </c>
      <c r="K271" s="38" t="s">
        <v>729</v>
      </c>
      <c r="L271" s="38" t="s">
        <v>729</v>
      </c>
      <c r="M271" s="38" t="s">
        <v>729</v>
      </c>
      <c r="N271" s="38" t="s">
        <v>729</v>
      </c>
      <c r="O271" s="38" t="s">
        <v>729</v>
      </c>
      <c r="P271" s="38" t="s">
        <v>729</v>
      </c>
      <c r="Q271" s="38" t="s">
        <v>729</v>
      </c>
      <c r="R271" s="38" t="s">
        <v>729</v>
      </c>
      <c r="S271" s="38" t="s">
        <v>729</v>
      </c>
      <c r="T271" s="38" t="s">
        <v>729</v>
      </c>
      <c r="U271" s="38" t="s">
        <v>729</v>
      </c>
      <c r="V271" s="38" t="s">
        <v>729</v>
      </c>
      <c r="W271" s="38" t="s">
        <v>729</v>
      </c>
      <c r="X271" s="40" t="s">
        <v>729</v>
      </c>
      <c r="Y271" s="38" t="s">
        <v>729</v>
      </c>
      <c r="Z271" s="39" t="str">
        <f t="shared" si="4"/>
        <v>Pass</v>
      </c>
      <c r="AA271" s="38"/>
    </row>
    <row r="272" spans="1:27" hidden="1" x14ac:dyDescent="0.35">
      <c r="A272" s="38" t="s">
        <v>1327</v>
      </c>
      <c r="B272" s="38" t="s">
        <v>753</v>
      </c>
      <c r="C272" s="38" t="s">
        <v>1328</v>
      </c>
      <c r="D272" s="38" t="s">
        <v>1183</v>
      </c>
      <c r="E272" s="38" t="s">
        <v>729</v>
      </c>
      <c r="F272" s="38" t="s">
        <v>729</v>
      </c>
      <c r="G272" s="38" t="s">
        <v>729</v>
      </c>
      <c r="H272" s="38" t="s">
        <v>729</v>
      </c>
      <c r="I272" s="38" t="s">
        <v>729</v>
      </c>
      <c r="J272" s="38" t="s">
        <v>729</v>
      </c>
      <c r="K272" s="38" t="s">
        <v>729</v>
      </c>
      <c r="L272" s="38" t="s">
        <v>729</v>
      </c>
      <c r="M272" s="38" t="s">
        <v>729</v>
      </c>
      <c r="N272" s="38" t="s">
        <v>729</v>
      </c>
      <c r="O272" s="38" t="s">
        <v>729</v>
      </c>
      <c r="P272" s="38" t="s">
        <v>729</v>
      </c>
      <c r="Q272" s="38" t="s">
        <v>729</v>
      </c>
      <c r="R272" s="38" t="s">
        <v>729</v>
      </c>
      <c r="S272" s="38" t="s">
        <v>729</v>
      </c>
      <c r="T272" s="38" t="s">
        <v>729</v>
      </c>
      <c r="U272" s="38" t="s">
        <v>729</v>
      </c>
      <c r="V272" s="38" t="s">
        <v>729</v>
      </c>
      <c r="W272" s="38" t="s">
        <v>729</v>
      </c>
      <c r="X272" s="40" t="s">
        <v>729</v>
      </c>
      <c r="Y272" s="38" t="s">
        <v>729</v>
      </c>
      <c r="Z272" s="39" t="str">
        <f t="shared" si="4"/>
        <v>Pass</v>
      </c>
      <c r="AA272" s="38"/>
    </row>
    <row r="273" spans="1:27" hidden="1" x14ac:dyDescent="0.35">
      <c r="A273" s="38" t="s">
        <v>1329</v>
      </c>
      <c r="B273" s="38" t="s">
        <v>753</v>
      </c>
      <c r="C273" s="38" t="s">
        <v>1330</v>
      </c>
      <c r="D273" s="38" t="s">
        <v>1183</v>
      </c>
      <c r="E273" s="38" t="s">
        <v>729</v>
      </c>
      <c r="F273" s="38" t="s">
        <v>729</v>
      </c>
      <c r="G273" s="38" t="s">
        <v>729</v>
      </c>
      <c r="H273" s="38" t="s">
        <v>729</v>
      </c>
      <c r="I273" s="38" t="s">
        <v>729</v>
      </c>
      <c r="J273" s="38" t="s">
        <v>729</v>
      </c>
      <c r="K273" s="38" t="s">
        <v>729</v>
      </c>
      <c r="L273" s="38" t="s">
        <v>729</v>
      </c>
      <c r="M273" s="38" t="s">
        <v>729</v>
      </c>
      <c r="N273" s="38" t="s">
        <v>729</v>
      </c>
      <c r="O273" s="38" t="s">
        <v>729</v>
      </c>
      <c r="P273" s="38" t="s">
        <v>729</v>
      </c>
      <c r="Q273" s="38" t="s">
        <v>729</v>
      </c>
      <c r="R273" s="38" t="s">
        <v>729</v>
      </c>
      <c r="S273" s="38" t="s">
        <v>729</v>
      </c>
      <c r="T273" s="38" t="s">
        <v>729</v>
      </c>
      <c r="U273" s="38" t="s">
        <v>729</v>
      </c>
      <c r="V273" s="38" t="s">
        <v>729</v>
      </c>
      <c r="W273" s="38" t="s">
        <v>729</v>
      </c>
      <c r="X273" s="40" t="s">
        <v>729</v>
      </c>
      <c r="Y273" s="38" t="s">
        <v>729</v>
      </c>
      <c r="Z273" s="39" t="str">
        <f t="shared" si="4"/>
        <v>Pass</v>
      </c>
      <c r="AA273" s="38"/>
    </row>
    <row r="274" spans="1:27" hidden="1" x14ac:dyDescent="0.35">
      <c r="A274" s="38" t="s">
        <v>1331</v>
      </c>
      <c r="B274" s="38" t="s">
        <v>753</v>
      </c>
      <c r="C274" s="38" t="s">
        <v>1332</v>
      </c>
      <c r="D274" s="38" t="s">
        <v>1183</v>
      </c>
      <c r="E274" s="38" t="s">
        <v>729</v>
      </c>
      <c r="F274" s="38" t="s">
        <v>729</v>
      </c>
      <c r="G274" s="38" t="s">
        <v>729</v>
      </c>
      <c r="H274" s="38" t="s">
        <v>729</v>
      </c>
      <c r="I274" s="38" t="s">
        <v>729</v>
      </c>
      <c r="J274" s="38" t="s">
        <v>729</v>
      </c>
      <c r="K274" s="38" t="s">
        <v>729</v>
      </c>
      <c r="L274" s="38" t="s">
        <v>729</v>
      </c>
      <c r="M274" s="38" t="s">
        <v>729</v>
      </c>
      <c r="N274" s="38" t="s">
        <v>729</v>
      </c>
      <c r="O274" s="38" t="s">
        <v>729</v>
      </c>
      <c r="P274" s="38" t="s">
        <v>729</v>
      </c>
      <c r="Q274" s="38" t="s">
        <v>729</v>
      </c>
      <c r="R274" s="38" t="s">
        <v>729</v>
      </c>
      <c r="S274" s="38" t="s">
        <v>729</v>
      </c>
      <c r="T274" s="38" t="s">
        <v>729</v>
      </c>
      <c r="U274" s="38" t="s">
        <v>729</v>
      </c>
      <c r="V274" s="38" t="s">
        <v>729</v>
      </c>
      <c r="W274" s="38" t="s">
        <v>729</v>
      </c>
      <c r="X274" s="40" t="s">
        <v>729</v>
      </c>
      <c r="Y274" s="38" t="s">
        <v>729</v>
      </c>
      <c r="Z274" s="39" t="str">
        <f t="shared" si="4"/>
        <v>Pass</v>
      </c>
      <c r="AA274" s="38"/>
    </row>
    <row r="275" spans="1:27" hidden="1" x14ac:dyDescent="0.35">
      <c r="A275" s="38" t="s">
        <v>1333</v>
      </c>
      <c r="B275" s="38" t="s">
        <v>753</v>
      </c>
      <c r="C275" s="38" t="s">
        <v>1334</v>
      </c>
      <c r="D275" s="38" t="s">
        <v>1183</v>
      </c>
      <c r="E275" s="38" t="s">
        <v>729</v>
      </c>
      <c r="F275" s="38" t="s">
        <v>729</v>
      </c>
      <c r="G275" s="38" t="s">
        <v>729</v>
      </c>
      <c r="H275" s="38" t="s">
        <v>729</v>
      </c>
      <c r="I275" s="38" t="s">
        <v>729</v>
      </c>
      <c r="J275" s="38" t="s">
        <v>729</v>
      </c>
      <c r="K275" s="38" t="s">
        <v>729</v>
      </c>
      <c r="L275" s="38" t="s">
        <v>729</v>
      </c>
      <c r="M275" s="38" t="s">
        <v>729</v>
      </c>
      <c r="N275" s="38" t="s">
        <v>729</v>
      </c>
      <c r="O275" s="38" t="s">
        <v>729</v>
      </c>
      <c r="P275" s="38" t="s">
        <v>729</v>
      </c>
      <c r="Q275" s="38" t="s">
        <v>729</v>
      </c>
      <c r="R275" s="38" t="s">
        <v>729</v>
      </c>
      <c r="S275" s="38" t="s">
        <v>729</v>
      </c>
      <c r="T275" s="38" t="s">
        <v>729</v>
      </c>
      <c r="U275" s="38" t="s">
        <v>729</v>
      </c>
      <c r="V275" s="38" t="s">
        <v>729</v>
      </c>
      <c r="W275" s="38" t="s">
        <v>729</v>
      </c>
      <c r="X275" s="40" t="s">
        <v>729</v>
      </c>
      <c r="Y275" s="38" t="s">
        <v>729</v>
      </c>
      <c r="Z275" s="39" t="str">
        <f t="shared" si="4"/>
        <v>Pass</v>
      </c>
      <c r="AA275" s="38"/>
    </row>
    <row r="276" spans="1:27" hidden="1" x14ac:dyDescent="0.35">
      <c r="A276" s="38" t="s">
        <v>1335</v>
      </c>
      <c r="B276" s="38" t="s">
        <v>753</v>
      </c>
      <c r="C276" s="38" t="s">
        <v>1336</v>
      </c>
      <c r="D276" s="38" t="s">
        <v>1183</v>
      </c>
      <c r="E276" s="38" t="s">
        <v>729</v>
      </c>
      <c r="F276" s="38" t="s">
        <v>729</v>
      </c>
      <c r="G276" s="38" t="s">
        <v>729</v>
      </c>
      <c r="H276" s="38" t="s">
        <v>729</v>
      </c>
      <c r="I276" s="38" t="s">
        <v>729</v>
      </c>
      <c r="J276" s="38" t="s">
        <v>729</v>
      </c>
      <c r="K276" s="38" t="s">
        <v>729</v>
      </c>
      <c r="L276" s="38" t="s">
        <v>729</v>
      </c>
      <c r="M276" s="38" t="s">
        <v>729</v>
      </c>
      <c r="N276" s="38" t="s">
        <v>729</v>
      </c>
      <c r="O276" s="38" t="s">
        <v>729</v>
      </c>
      <c r="P276" s="38" t="s">
        <v>729</v>
      </c>
      <c r="Q276" s="38" t="s">
        <v>729</v>
      </c>
      <c r="R276" s="38" t="s">
        <v>729</v>
      </c>
      <c r="S276" s="38" t="s">
        <v>729</v>
      </c>
      <c r="T276" s="38" t="s">
        <v>729</v>
      </c>
      <c r="U276" s="38" t="s">
        <v>729</v>
      </c>
      <c r="V276" s="38" t="s">
        <v>729</v>
      </c>
      <c r="W276" s="38" t="s">
        <v>729</v>
      </c>
      <c r="X276" s="40" t="s">
        <v>729</v>
      </c>
      <c r="Y276" s="38" t="s">
        <v>729</v>
      </c>
      <c r="Z276" s="39" t="str">
        <f t="shared" si="4"/>
        <v>Pass</v>
      </c>
      <c r="AA276" s="38"/>
    </row>
    <row r="277" spans="1:27" x14ac:dyDescent="0.35">
      <c r="A277" s="38" t="s">
        <v>564</v>
      </c>
      <c r="B277" s="38" t="s">
        <v>747</v>
      </c>
      <c r="C277" s="38" t="s">
        <v>565</v>
      </c>
      <c r="D277" s="38" t="s">
        <v>1337</v>
      </c>
      <c r="E277" s="38" t="s">
        <v>729</v>
      </c>
      <c r="F277" s="38" t="s">
        <v>729</v>
      </c>
      <c r="G277" s="38" t="s">
        <v>729</v>
      </c>
      <c r="H277" s="38" t="s">
        <v>729</v>
      </c>
      <c r="I277" s="38" t="s">
        <v>729</v>
      </c>
      <c r="J277" s="38" t="s">
        <v>729</v>
      </c>
      <c r="K277" s="38" t="s">
        <v>729</v>
      </c>
      <c r="L277" s="38" t="s">
        <v>729</v>
      </c>
      <c r="M277" s="38" t="s">
        <v>729</v>
      </c>
      <c r="N277" s="38" t="s">
        <v>729</v>
      </c>
      <c r="O277" s="38" t="s">
        <v>729</v>
      </c>
      <c r="P277" s="38" t="s">
        <v>729</v>
      </c>
      <c r="Q277" s="38" t="s">
        <v>729</v>
      </c>
      <c r="R277" s="38" t="s">
        <v>729</v>
      </c>
      <c r="S277" s="38" t="s">
        <v>729</v>
      </c>
      <c r="T277" s="38" t="s">
        <v>729</v>
      </c>
      <c r="U277" s="41" t="s">
        <v>728</v>
      </c>
      <c r="V277" s="38" t="s">
        <v>729</v>
      </c>
      <c r="W277" s="38" t="s">
        <v>729</v>
      </c>
      <c r="X277" s="40" t="s">
        <v>729</v>
      </c>
      <c r="Y277" s="38" t="s">
        <v>729</v>
      </c>
      <c r="Z277" s="39" t="str">
        <f t="shared" si="4"/>
        <v>Fail</v>
      </c>
      <c r="AA277" s="42" t="s">
        <v>2497</v>
      </c>
    </row>
    <row r="278" spans="1:27" x14ac:dyDescent="0.35">
      <c r="A278" s="38" t="s">
        <v>569</v>
      </c>
      <c r="B278" s="38" t="s">
        <v>747</v>
      </c>
      <c r="C278" s="38" t="s">
        <v>570</v>
      </c>
      <c r="D278" s="38" t="s">
        <v>1337</v>
      </c>
      <c r="E278" s="38" t="s">
        <v>729</v>
      </c>
      <c r="F278" s="38" t="s">
        <v>729</v>
      </c>
      <c r="G278" s="38" t="s">
        <v>729</v>
      </c>
      <c r="H278" s="38" t="s">
        <v>729</v>
      </c>
      <c r="I278" s="38" t="s">
        <v>729</v>
      </c>
      <c r="J278" s="38" t="s">
        <v>729</v>
      </c>
      <c r="K278" s="38" t="s">
        <v>729</v>
      </c>
      <c r="L278" s="38" t="s">
        <v>729</v>
      </c>
      <c r="M278" s="38" t="s">
        <v>729</v>
      </c>
      <c r="N278" s="38" t="s">
        <v>729</v>
      </c>
      <c r="O278" s="38" t="s">
        <v>729</v>
      </c>
      <c r="P278" s="38" t="s">
        <v>729</v>
      </c>
      <c r="Q278" s="38" t="s">
        <v>729</v>
      </c>
      <c r="R278" s="38" t="s">
        <v>729</v>
      </c>
      <c r="S278" s="38" t="s">
        <v>729</v>
      </c>
      <c r="T278" s="38" t="s">
        <v>729</v>
      </c>
      <c r="U278" s="41" t="s">
        <v>728</v>
      </c>
      <c r="V278" s="38" t="s">
        <v>729</v>
      </c>
      <c r="W278" s="38" t="s">
        <v>729</v>
      </c>
      <c r="X278" s="40" t="s">
        <v>729</v>
      </c>
      <c r="Y278" s="38" t="s">
        <v>729</v>
      </c>
      <c r="Z278" s="39" t="str">
        <f t="shared" si="4"/>
        <v>Fail</v>
      </c>
      <c r="AA278" s="42" t="s">
        <v>2497</v>
      </c>
    </row>
    <row r="279" spans="1:27" hidden="1" x14ac:dyDescent="0.35">
      <c r="A279" s="38" t="s">
        <v>1338</v>
      </c>
      <c r="B279" s="38" t="s">
        <v>753</v>
      </c>
      <c r="C279" s="38" t="s">
        <v>1339</v>
      </c>
      <c r="D279" s="38" t="s">
        <v>923</v>
      </c>
      <c r="E279" s="38" t="s">
        <v>729</v>
      </c>
      <c r="F279" s="38" t="s">
        <v>729</v>
      </c>
      <c r="G279" s="38" t="s">
        <v>729</v>
      </c>
      <c r="H279" s="38" t="s">
        <v>729</v>
      </c>
      <c r="I279" s="38" t="s">
        <v>729</v>
      </c>
      <c r="J279" s="38" t="s">
        <v>729</v>
      </c>
      <c r="K279" s="38" t="s">
        <v>729</v>
      </c>
      <c r="L279" s="38" t="s">
        <v>729</v>
      </c>
      <c r="M279" s="38" t="s">
        <v>729</v>
      </c>
      <c r="N279" s="38" t="s">
        <v>729</v>
      </c>
      <c r="O279" s="38" t="s">
        <v>729</v>
      </c>
      <c r="P279" s="38" t="s">
        <v>729</v>
      </c>
      <c r="Q279" s="38" t="s">
        <v>729</v>
      </c>
      <c r="R279" s="38" t="s">
        <v>729</v>
      </c>
      <c r="S279" s="38" t="s">
        <v>729</v>
      </c>
      <c r="T279" s="38" t="s">
        <v>729</v>
      </c>
      <c r="U279" s="38" t="s">
        <v>729</v>
      </c>
      <c r="V279" s="38" t="s">
        <v>729</v>
      </c>
      <c r="W279" s="38" t="s">
        <v>729</v>
      </c>
      <c r="X279" s="40" t="s">
        <v>729</v>
      </c>
      <c r="Y279" s="38" t="s">
        <v>729</v>
      </c>
      <c r="Z279" s="39" t="str">
        <f t="shared" si="4"/>
        <v>Pass</v>
      </c>
      <c r="AA279" s="38"/>
    </row>
    <row r="280" spans="1:27" hidden="1" x14ac:dyDescent="0.35">
      <c r="A280" s="38" t="s">
        <v>1340</v>
      </c>
      <c r="B280" s="38" t="s">
        <v>753</v>
      </c>
      <c r="C280" s="38" t="s">
        <v>1341</v>
      </c>
      <c r="D280" s="38" t="s">
        <v>923</v>
      </c>
      <c r="E280" s="38" t="s">
        <v>729</v>
      </c>
      <c r="F280" s="38" t="s">
        <v>729</v>
      </c>
      <c r="G280" s="38" t="s">
        <v>729</v>
      </c>
      <c r="H280" s="38" t="s">
        <v>729</v>
      </c>
      <c r="I280" s="38" t="s">
        <v>729</v>
      </c>
      <c r="J280" s="38" t="s">
        <v>729</v>
      </c>
      <c r="K280" s="38" t="s">
        <v>729</v>
      </c>
      <c r="L280" s="38" t="s">
        <v>729</v>
      </c>
      <c r="M280" s="38" t="s">
        <v>729</v>
      </c>
      <c r="N280" s="38" t="s">
        <v>729</v>
      </c>
      <c r="O280" s="38" t="s">
        <v>729</v>
      </c>
      <c r="P280" s="38" t="s">
        <v>729</v>
      </c>
      <c r="Q280" s="38" t="s">
        <v>729</v>
      </c>
      <c r="R280" s="38" t="s">
        <v>729</v>
      </c>
      <c r="S280" s="38" t="s">
        <v>729</v>
      </c>
      <c r="T280" s="38" t="s">
        <v>729</v>
      </c>
      <c r="U280" s="38" t="s">
        <v>729</v>
      </c>
      <c r="V280" s="38" t="s">
        <v>729</v>
      </c>
      <c r="W280" s="38" t="s">
        <v>729</v>
      </c>
      <c r="X280" s="40" t="s">
        <v>729</v>
      </c>
      <c r="Y280" s="38" t="s">
        <v>729</v>
      </c>
      <c r="Z280" s="39" t="str">
        <f t="shared" si="4"/>
        <v>Pass</v>
      </c>
      <c r="AA280" s="38"/>
    </row>
    <row r="281" spans="1:27" hidden="1" x14ac:dyDescent="0.35">
      <c r="A281" s="38" t="s">
        <v>229</v>
      </c>
      <c r="B281" s="38" t="s">
        <v>747</v>
      </c>
      <c r="C281" s="38" t="s">
        <v>230</v>
      </c>
      <c r="D281" s="38" t="s">
        <v>923</v>
      </c>
      <c r="E281" s="38" t="s">
        <v>729</v>
      </c>
      <c r="F281" s="38" t="s">
        <v>729</v>
      </c>
      <c r="G281" s="38" t="s">
        <v>729</v>
      </c>
      <c r="H281" s="38" t="s">
        <v>729</v>
      </c>
      <c r="I281" s="38" t="s">
        <v>729</v>
      </c>
      <c r="J281" s="38" t="s">
        <v>729</v>
      </c>
      <c r="K281" s="38" t="s">
        <v>729</v>
      </c>
      <c r="L281" s="38" t="s">
        <v>729</v>
      </c>
      <c r="M281" s="38" t="s">
        <v>729</v>
      </c>
      <c r="N281" s="38" t="s">
        <v>729</v>
      </c>
      <c r="O281" s="38" t="s">
        <v>729</v>
      </c>
      <c r="P281" s="38" t="s">
        <v>729</v>
      </c>
      <c r="Q281" s="38" t="s">
        <v>729</v>
      </c>
      <c r="R281" s="38" t="s">
        <v>729</v>
      </c>
      <c r="S281" s="38" t="s">
        <v>729</v>
      </c>
      <c r="T281" s="38" t="s">
        <v>729</v>
      </c>
      <c r="U281" s="38" t="s">
        <v>729</v>
      </c>
      <c r="V281" s="38" t="s">
        <v>729</v>
      </c>
      <c r="W281" s="38" t="s">
        <v>729</v>
      </c>
      <c r="X281" s="40" t="s">
        <v>729</v>
      </c>
      <c r="Y281" s="38" t="s">
        <v>729</v>
      </c>
      <c r="Z281" s="39" t="str">
        <f t="shared" si="4"/>
        <v>Pass</v>
      </c>
      <c r="AA281" s="38"/>
    </row>
    <row r="282" spans="1:27" hidden="1" x14ac:dyDescent="0.35">
      <c r="A282" s="38" t="s">
        <v>235</v>
      </c>
      <c r="B282" s="38" t="s">
        <v>747</v>
      </c>
      <c r="C282" s="38" t="s">
        <v>236</v>
      </c>
      <c r="D282" s="38" t="s">
        <v>923</v>
      </c>
      <c r="E282" s="38" t="s">
        <v>729</v>
      </c>
      <c r="F282" s="38" t="s">
        <v>729</v>
      </c>
      <c r="G282" s="38" t="s">
        <v>729</v>
      </c>
      <c r="H282" s="38" t="s">
        <v>729</v>
      </c>
      <c r="I282" s="38" t="s">
        <v>729</v>
      </c>
      <c r="J282" s="38" t="s">
        <v>729</v>
      </c>
      <c r="K282" s="38" t="s">
        <v>729</v>
      </c>
      <c r="L282" s="38" t="s">
        <v>729</v>
      </c>
      <c r="M282" s="38" t="s">
        <v>729</v>
      </c>
      <c r="N282" s="38" t="s">
        <v>729</v>
      </c>
      <c r="O282" s="38" t="s">
        <v>729</v>
      </c>
      <c r="P282" s="38" t="s">
        <v>729</v>
      </c>
      <c r="Q282" s="38" t="s">
        <v>729</v>
      </c>
      <c r="R282" s="38" t="s">
        <v>729</v>
      </c>
      <c r="S282" s="38" t="s">
        <v>729</v>
      </c>
      <c r="T282" s="38" t="s">
        <v>729</v>
      </c>
      <c r="U282" s="38" t="s">
        <v>729</v>
      </c>
      <c r="V282" s="38" t="s">
        <v>729</v>
      </c>
      <c r="W282" s="38" t="s">
        <v>729</v>
      </c>
      <c r="X282" s="40" t="s">
        <v>729</v>
      </c>
      <c r="Y282" s="38" t="s">
        <v>729</v>
      </c>
      <c r="Z282" s="39" t="str">
        <f t="shared" si="4"/>
        <v>Pass</v>
      </c>
      <c r="AA282" s="38"/>
    </row>
    <row r="283" spans="1:27" hidden="1" x14ac:dyDescent="0.35">
      <c r="A283" s="38" t="s">
        <v>1342</v>
      </c>
      <c r="B283" s="38" t="s">
        <v>753</v>
      </c>
      <c r="C283" s="38" t="s">
        <v>1343</v>
      </c>
      <c r="D283" s="38" t="s">
        <v>923</v>
      </c>
      <c r="E283" s="38" t="s">
        <v>729</v>
      </c>
      <c r="F283" s="38" t="s">
        <v>729</v>
      </c>
      <c r="G283" s="38" t="s">
        <v>729</v>
      </c>
      <c r="H283" s="38" t="s">
        <v>729</v>
      </c>
      <c r="I283" s="38" t="s">
        <v>729</v>
      </c>
      <c r="J283" s="38" t="s">
        <v>729</v>
      </c>
      <c r="K283" s="38" t="s">
        <v>729</v>
      </c>
      <c r="L283" s="38" t="s">
        <v>729</v>
      </c>
      <c r="M283" s="38" t="s">
        <v>729</v>
      </c>
      <c r="N283" s="38" t="s">
        <v>729</v>
      </c>
      <c r="O283" s="38" t="s">
        <v>729</v>
      </c>
      <c r="P283" s="38" t="s">
        <v>729</v>
      </c>
      <c r="Q283" s="38" t="s">
        <v>729</v>
      </c>
      <c r="R283" s="38" t="s">
        <v>729</v>
      </c>
      <c r="S283" s="38" t="s">
        <v>729</v>
      </c>
      <c r="T283" s="38" t="s">
        <v>729</v>
      </c>
      <c r="U283" s="38" t="s">
        <v>729</v>
      </c>
      <c r="V283" s="38" t="s">
        <v>729</v>
      </c>
      <c r="W283" s="38" t="s">
        <v>729</v>
      </c>
      <c r="X283" s="40" t="s">
        <v>729</v>
      </c>
      <c r="Y283" s="38" t="s">
        <v>729</v>
      </c>
      <c r="Z283" s="39" t="str">
        <f t="shared" si="4"/>
        <v>Pass</v>
      </c>
      <c r="AA283" s="38"/>
    </row>
    <row r="284" spans="1:27" hidden="1" x14ac:dyDescent="0.35">
      <c r="A284" s="38" t="s">
        <v>1344</v>
      </c>
      <c r="B284" s="38" t="s">
        <v>753</v>
      </c>
      <c r="C284" s="38" t="s">
        <v>1345</v>
      </c>
      <c r="D284" s="38" t="s">
        <v>910</v>
      </c>
      <c r="E284" s="38" t="s">
        <v>729</v>
      </c>
      <c r="F284" s="38" t="s">
        <v>729</v>
      </c>
      <c r="G284" s="38" t="s">
        <v>729</v>
      </c>
      <c r="H284" s="38" t="s">
        <v>729</v>
      </c>
      <c r="I284" s="38" t="s">
        <v>729</v>
      </c>
      <c r="J284" s="38" t="s">
        <v>729</v>
      </c>
      <c r="K284" s="38" t="s">
        <v>729</v>
      </c>
      <c r="L284" s="38" t="s">
        <v>729</v>
      </c>
      <c r="M284" s="38" t="s">
        <v>729</v>
      </c>
      <c r="N284" s="38" t="s">
        <v>729</v>
      </c>
      <c r="O284" s="38" t="s">
        <v>729</v>
      </c>
      <c r="P284" s="38" t="s">
        <v>729</v>
      </c>
      <c r="Q284" s="38" t="s">
        <v>729</v>
      </c>
      <c r="R284" s="38" t="s">
        <v>729</v>
      </c>
      <c r="S284" s="38" t="s">
        <v>729</v>
      </c>
      <c r="T284" s="38" t="s">
        <v>729</v>
      </c>
      <c r="U284" s="38" t="s">
        <v>729</v>
      </c>
      <c r="V284" s="38" t="s">
        <v>729</v>
      </c>
      <c r="W284" s="38" t="s">
        <v>729</v>
      </c>
      <c r="X284" s="40" t="s">
        <v>729</v>
      </c>
      <c r="Y284" s="38" t="s">
        <v>729</v>
      </c>
      <c r="Z284" s="39" t="str">
        <f t="shared" si="4"/>
        <v>Pass</v>
      </c>
      <c r="AA284" s="38"/>
    </row>
    <row r="285" spans="1:27" hidden="1" x14ac:dyDescent="0.35">
      <c r="A285" s="38" t="s">
        <v>1346</v>
      </c>
      <c r="B285" s="38" t="s">
        <v>753</v>
      </c>
      <c r="C285" s="38" t="s">
        <v>1347</v>
      </c>
      <c r="D285" s="38" t="s">
        <v>913</v>
      </c>
      <c r="E285" s="38" t="s">
        <v>729</v>
      </c>
      <c r="F285" s="38" t="s">
        <v>729</v>
      </c>
      <c r="G285" s="38" t="s">
        <v>729</v>
      </c>
      <c r="H285" s="38" t="s">
        <v>729</v>
      </c>
      <c r="I285" s="38" t="s">
        <v>729</v>
      </c>
      <c r="J285" s="38" t="s">
        <v>729</v>
      </c>
      <c r="K285" s="38" t="s">
        <v>729</v>
      </c>
      <c r="L285" s="38" t="s">
        <v>729</v>
      </c>
      <c r="M285" s="38" t="s">
        <v>729</v>
      </c>
      <c r="N285" s="38" t="s">
        <v>729</v>
      </c>
      <c r="O285" s="38" t="s">
        <v>729</v>
      </c>
      <c r="P285" s="38" t="s">
        <v>729</v>
      </c>
      <c r="Q285" s="38" t="s">
        <v>729</v>
      </c>
      <c r="R285" s="38" t="s">
        <v>729</v>
      </c>
      <c r="S285" s="38" t="s">
        <v>729</v>
      </c>
      <c r="T285" s="38" t="s">
        <v>729</v>
      </c>
      <c r="U285" s="38" t="s">
        <v>729</v>
      </c>
      <c r="V285" s="38" t="s">
        <v>729</v>
      </c>
      <c r="W285" s="38" t="s">
        <v>729</v>
      </c>
      <c r="X285" s="40" t="s">
        <v>729</v>
      </c>
      <c r="Y285" s="38" t="s">
        <v>729</v>
      </c>
      <c r="Z285" s="39" t="str">
        <f t="shared" si="4"/>
        <v>Pass</v>
      </c>
      <c r="AA285" s="38"/>
    </row>
    <row r="286" spans="1:27" hidden="1" x14ac:dyDescent="0.35">
      <c r="A286" s="38" t="s">
        <v>1348</v>
      </c>
      <c r="B286" s="38" t="s">
        <v>753</v>
      </c>
      <c r="C286" s="38" t="s">
        <v>1349</v>
      </c>
      <c r="D286" s="38" t="s">
        <v>913</v>
      </c>
      <c r="E286" s="38" t="s">
        <v>729</v>
      </c>
      <c r="F286" s="38" t="s">
        <v>729</v>
      </c>
      <c r="G286" s="38" t="s">
        <v>729</v>
      </c>
      <c r="H286" s="38" t="s">
        <v>729</v>
      </c>
      <c r="I286" s="38" t="s">
        <v>729</v>
      </c>
      <c r="J286" s="38" t="s">
        <v>729</v>
      </c>
      <c r="K286" s="38" t="s">
        <v>729</v>
      </c>
      <c r="L286" s="38" t="s">
        <v>729</v>
      </c>
      <c r="M286" s="38" t="s">
        <v>729</v>
      </c>
      <c r="N286" s="38" t="s">
        <v>729</v>
      </c>
      <c r="O286" s="38" t="s">
        <v>729</v>
      </c>
      <c r="P286" s="38" t="s">
        <v>729</v>
      </c>
      <c r="Q286" s="38" t="s">
        <v>729</v>
      </c>
      <c r="R286" s="38" t="s">
        <v>729</v>
      </c>
      <c r="S286" s="38" t="s">
        <v>729</v>
      </c>
      <c r="T286" s="38" t="s">
        <v>729</v>
      </c>
      <c r="U286" s="38" t="s">
        <v>729</v>
      </c>
      <c r="V286" s="38" t="s">
        <v>729</v>
      </c>
      <c r="W286" s="38" t="s">
        <v>729</v>
      </c>
      <c r="X286" s="40" t="s">
        <v>729</v>
      </c>
      <c r="Y286" s="38" t="s">
        <v>729</v>
      </c>
      <c r="Z286" s="39" t="str">
        <f t="shared" si="4"/>
        <v>Pass</v>
      </c>
      <c r="AA286" s="38"/>
    </row>
    <row r="287" spans="1:27" hidden="1" x14ac:dyDescent="0.35">
      <c r="A287" s="38" t="s">
        <v>572</v>
      </c>
      <c r="B287" s="38" t="s">
        <v>747</v>
      </c>
      <c r="C287" s="38" t="s">
        <v>573</v>
      </c>
      <c r="D287" s="38" t="s">
        <v>913</v>
      </c>
      <c r="E287" s="38" t="s">
        <v>729</v>
      </c>
      <c r="F287" s="38" t="s">
        <v>729</v>
      </c>
      <c r="G287" s="38" t="s">
        <v>729</v>
      </c>
      <c r="H287" s="38" t="s">
        <v>729</v>
      </c>
      <c r="I287" s="38" t="s">
        <v>729</v>
      </c>
      <c r="J287" s="38" t="s">
        <v>729</v>
      </c>
      <c r="K287" s="38" t="s">
        <v>729</v>
      </c>
      <c r="L287" s="38" t="s">
        <v>729</v>
      </c>
      <c r="M287" s="38" t="s">
        <v>729</v>
      </c>
      <c r="N287" s="38" t="s">
        <v>729</v>
      </c>
      <c r="O287" s="38" t="s">
        <v>729</v>
      </c>
      <c r="P287" s="38" t="s">
        <v>729</v>
      </c>
      <c r="Q287" s="38" t="s">
        <v>729</v>
      </c>
      <c r="R287" s="38" t="s">
        <v>729</v>
      </c>
      <c r="S287" s="38" t="s">
        <v>729</v>
      </c>
      <c r="T287" s="38" t="s">
        <v>729</v>
      </c>
      <c r="U287" s="38" t="s">
        <v>729</v>
      </c>
      <c r="V287" s="38" t="s">
        <v>729</v>
      </c>
      <c r="W287" s="38" t="s">
        <v>729</v>
      </c>
      <c r="X287" s="40" t="s">
        <v>729</v>
      </c>
      <c r="Y287" s="38" t="s">
        <v>729</v>
      </c>
      <c r="Z287" s="39" t="str">
        <f t="shared" si="4"/>
        <v>Pass</v>
      </c>
      <c r="AA287" s="38"/>
    </row>
    <row r="288" spans="1:27" hidden="1" x14ac:dyDescent="0.35">
      <c r="A288" s="38" t="s">
        <v>1350</v>
      </c>
      <c r="B288" s="38" t="s">
        <v>753</v>
      </c>
      <c r="C288" s="38" t="s">
        <v>1351</v>
      </c>
      <c r="D288" s="38" t="s">
        <v>913</v>
      </c>
      <c r="E288" s="38" t="s">
        <v>729</v>
      </c>
      <c r="F288" s="38" t="s">
        <v>729</v>
      </c>
      <c r="G288" s="38" t="s">
        <v>729</v>
      </c>
      <c r="H288" s="38" t="s">
        <v>729</v>
      </c>
      <c r="I288" s="38" t="s">
        <v>729</v>
      </c>
      <c r="J288" s="38" t="s">
        <v>729</v>
      </c>
      <c r="K288" s="38" t="s">
        <v>729</v>
      </c>
      <c r="L288" s="38" t="s">
        <v>729</v>
      </c>
      <c r="M288" s="38" t="s">
        <v>729</v>
      </c>
      <c r="N288" s="38" t="s">
        <v>729</v>
      </c>
      <c r="O288" s="38" t="s">
        <v>729</v>
      </c>
      <c r="P288" s="38" t="s">
        <v>729</v>
      </c>
      <c r="Q288" s="38" t="s">
        <v>729</v>
      </c>
      <c r="R288" s="38" t="s">
        <v>729</v>
      </c>
      <c r="S288" s="38" t="s">
        <v>729</v>
      </c>
      <c r="T288" s="38" t="s">
        <v>729</v>
      </c>
      <c r="U288" s="38" t="s">
        <v>729</v>
      </c>
      <c r="V288" s="38" t="s">
        <v>729</v>
      </c>
      <c r="W288" s="38" t="s">
        <v>729</v>
      </c>
      <c r="X288" s="40" t="s">
        <v>729</v>
      </c>
      <c r="Y288" s="38" t="s">
        <v>729</v>
      </c>
      <c r="Z288" s="39" t="str">
        <f t="shared" si="4"/>
        <v>Pass</v>
      </c>
      <c r="AA288" s="38"/>
    </row>
    <row r="289" spans="1:27" hidden="1" x14ac:dyDescent="0.35">
      <c r="A289" s="38" t="s">
        <v>1352</v>
      </c>
      <c r="B289" s="38" t="s">
        <v>753</v>
      </c>
      <c r="C289" s="38" t="s">
        <v>1353</v>
      </c>
      <c r="D289" s="38" t="s">
        <v>913</v>
      </c>
      <c r="E289" s="38" t="s">
        <v>729</v>
      </c>
      <c r="F289" s="38" t="s">
        <v>729</v>
      </c>
      <c r="G289" s="38" t="s">
        <v>729</v>
      </c>
      <c r="H289" s="38" t="s">
        <v>729</v>
      </c>
      <c r="I289" s="38" t="s">
        <v>729</v>
      </c>
      <c r="J289" s="38" t="s">
        <v>729</v>
      </c>
      <c r="K289" s="38" t="s">
        <v>729</v>
      </c>
      <c r="L289" s="38" t="s">
        <v>729</v>
      </c>
      <c r="M289" s="38" t="s">
        <v>729</v>
      </c>
      <c r="N289" s="38" t="s">
        <v>729</v>
      </c>
      <c r="O289" s="38" t="s">
        <v>729</v>
      </c>
      <c r="P289" s="38" t="s">
        <v>729</v>
      </c>
      <c r="Q289" s="38" t="s">
        <v>729</v>
      </c>
      <c r="R289" s="38" t="s">
        <v>729</v>
      </c>
      <c r="S289" s="38" t="s">
        <v>729</v>
      </c>
      <c r="T289" s="38" t="s">
        <v>729</v>
      </c>
      <c r="U289" s="38" t="s">
        <v>729</v>
      </c>
      <c r="V289" s="38" t="s">
        <v>729</v>
      </c>
      <c r="W289" s="38" t="s">
        <v>729</v>
      </c>
      <c r="X289" s="40" t="s">
        <v>729</v>
      </c>
      <c r="Y289" s="38" t="s">
        <v>729</v>
      </c>
      <c r="Z289" s="39" t="str">
        <f t="shared" si="4"/>
        <v>Pass</v>
      </c>
      <c r="AA289" s="38"/>
    </row>
    <row r="290" spans="1:27" hidden="1" x14ac:dyDescent="0.35">
      <c r="A290" s="38" t="s">
        <v>1354</v>
      </c>
      <c r="B290" s="38" t="s">
        <v>753</v>
      </c>
      <c r="C290" s="38" t="s">
        <v>1355</v>
      </c>
      <c r="D290" s="38" t="s">
        <v>913</v>
      </c>
      <c r="E290" s="38" t="s">
        <v>729</v>
      </c>
      <c r="F290" s="38" t="s">
        <v>729</v>
      </c>
      <c r="G290" s="38" t="s">
        <v>729</v>
      </c>
      <c r="H290" s="38" t="s">
        <v>729</v>
      </c>
      <c r="I290" s="38" t="s">
        <v>729</v>
      </c>
      <c r="J290" s="38" t="s">
        <v>729</v>
      </c>
      <c r="K290" s="38" t="s">
        <v>729</v>
      </c>
      <c r="L290" s="38" t="s">
        <v>729</v>
      </c>
      <c r="M290" s="38" t="s">
        <v>729</v>
      </c>
      <c r="N290" s="38" t="s">
        <v>729</v>
      </c>
      <c r="O290" s="38" t="s">
        <v>729</v>
      </c>
      <c r="P290" s="38" t="s">
        <v>729</v>
      </c>
      <c r="Q290" s="38" t="s">
        <v>729</v>
      </c>
      <c r="R290" s="38" t="s">
        <v>729</v>
      </c>
      <c r="S290" s="38" t="s">
        <v>729</v>
      </c>
      <c r="T290" s="38" t="s">
        <v>729</v>
      </c>
      <c r="U290" s="38" t="s">
        <v>729</v>
      </c>
      <c r="V290" s="38" t="s">
        <v>729</v>
      </c>
      <c r="W290" s="38" t="s">
        <v>729</v>
      </c>
      <c r="X290" s="40" t="s">
        <v>729</v>
      </c>
      <c r="Y290" s="38" t="s">
        <v>729</v>
      </c>
      <c r="Z290" s="39" t="str">
        <f t="shared" si="4"/>
        <v>Pass</v>
      </c>
      <c r="AA290" s="38"/>
    </row>
    <row r="291" spans="1:27" hidden="1" x14ac:dyDescent="0.35">
      <c r="A291" s="38" t="s">
        <v>1356</v>
      </c>
      <c r="B291" s="38" t="s">
        <v>753</v>
      </c>
      <c r="C291" s="38" t="s">
        <v>1357</v>
      </c>
      <c r="D291" s="38" t="s">
        <v>913</v>
      </c>
      <c r="E291" s="38" t="s">
        <v>729</v>
      </c>
      <c r="F291" s="38" t="s">
        <v>729</v>
      </c>
      <c r="G291" s="38" t="s">
        <v>729</v>
      </c>
      <c r="H291" s="38" t="s">
        <v>729</v>
      </c>
      <c r="I291" s="38" t="s">
        <v>729</v>
      </c>
      <c r="J291" s="38" t="s">
        <v>729</v>
      </c>
      <c r="K291" s="38" t="s">
        <v>729</v>
      </c>
      <c r="L291" s="38" t="s">
        <v>729</v>
      </c>
      <c r="M291" s="38" t="s">
        <v>729</v>
      </c>
      <c r="N291" s="38" t="s">
        <v>729</v>
      </c>
      <c r="O291" s="38" t="s">
        <v>729</v>
      </c>
      <c r="P291" s="38" t="s">
        <v>729</v>
      </c>
      <c r="Q291" s="38" t="s">
        <v>729</v>
      </c>
      <c r="R291" s="38" t="s">
        <v>729</v>
      </c>
      <c r="S291" s="38" t="s">
        <v>729</v>
      </c>
      <c r="T291" s="38" t="s">
        <v>729</v>
      </c>
      <c r="U291" s="38" t="s">
        <v>729</v>
      </c>
      <c r="V291" s="38" t="s">
        <v>729</v>
      </c>
      <c r="W291" s="38" t="s">
        <v>729</v>
      </c>
      <c r="X291" s="40" t="s">
        <v>729</v>
      </c>
      <c r="Y291" s="38" t="s">
        <v>729</v>
      </c>
      <c r="Z291" s="39" t="str">
        <f t="shared" si="4"/>
        <v>Pass</v>
      </c>
      <c r="AA291" s="38"/>
    </row>
    <row r="292" spans="1:27" hidden="1" x14ac:dyDescent="0.35">
      <c r="A292" s="38" t="s">
        <v>574</v>
      </c>
      <c r="B292" s="38" t="s">
        <v>747</v>
      </c>
      <c r="C292" s="38" t="s">
        <v>575</v>
      </c>
      <c r="D292" s="38" t="s">
        <v>913</v>
      </c>
      <c r="E292" s="38" t="s">
        <v>729</v>
      </c>
      <c r="F292" s="38" t="s">
        <v>729</v>
      </c>
      <c r="G292" s="38" t="s">
        <v>729</v>
      </c>
      <c r="H292" s="38" t="s">
        <v>729</v>
      </c>
      <c r="I292" s="38" t="s">
        <v>729</v>
      </c>
      <c r="J292" s="38" t="s">
        <v>729</v>
      </c>
      <c r="K292" s="38" t="s">
        <v>729</v>
      </c>
      <c r="L292" s="38" t="s">
        <v>729</v>
      </c>
      <c r="M292" s="38" t="s">
        <v>729</v>
      </c>
      <c r="N292" s="38" t="s">
        <v>729</v>
      </c>
      <c r="O292" s="38" t="s">
        <v>729</v>
      </c>
      <c r="P292" s="38" t="s">
        <v>729</v>
      </c>
      <c r="Q292" s="38" t="s">
        <v>729</v>
      </c>
      <c r="R292" s="38" t="s">
        <v>729</v>
      </c>
      <c r="S292" s="38" t="s">
        <v>729</v>
      </c>
      <c r="T292" s="38" t="s">
        <v>729</v>
      </c>
      <c r="U292" s="38" t="s">
        <v>729</v>
      </c>
      <c r="V292" s="38" t="s">
        <v>729</v>
      </c>
      <c r="W292" s="38" t="s">
        <v>729</v>
      </c>
      <c r="X292" s="40" t="s">
        <v>729</v>
      </c>
      <c r="Y292" s="38" t="s">
        <v>729</v>
      </c>
      <c r="Z292" s="39" t="str">
        <f t="shared" si="4"/>
        <v>Pass</v>
      </c>
      <c r="AA292" s="38"/>
    </row>
    <row r="293" spans="1:27" hidden="1" x14ac:dyDescent="0.35">
      <c r="A293" s="38" t="s">
        <v>1358</v>
      </c>
      <c r="B293" s="38" t="s">
        <v>753</v>
      </c>
      <c r="C293" s="38" t="s">
        <v>1359</v>
      </c>
      <c r="D293" s="38" t="s">
        <v>913</v>
      </c>
      <c r="E293" s="38" t="s">
        <v>729</v>
      </c>
      <c r="F293" s="38" t="s">
        <v>729</v>
      </c>
      <c r="G293" s="38" t="s">
        <v>729</v>
      </c>
      <c r="H293" s="38" t="s">
        <v>729</v>
      </c>
      <c r="I293" s="38" t="s">
        <v>729</v>
      </c>
      <c r="J293" s="38" t="s">
        <v>729</v>
      </c>
      <c r="K293" s="38" t="s">
        <v>729</v>
      </c>
      <c r="L293" s="38" t="s">
        <v>729</v>
      </c>
      <c r="M293" s="38" t="s">
        <v>729</v>
      </c>
      <c r="N293" s="38" t="s">
        <v>729</v>
      </c>
      <c r="O293" s="38" t="s">
        <v>729</v>
      </c>
      <c r="P293" s="38" t="s">
        <v>729</v>
      </c>
      <c r="Q293" s="38" t="s">
        <v>729</v>
      </c>
      <c r="R293" s="38" t="s">
        <v>729</v>
      </c>
      <c r="S293" s="38" t="s">
        <v>729</v>
      </c>
      <c r="T293" s="38" t="s">
        <v>729</v>
      </c>
      <c r="U293" s="38" t="s">
        <v>729</v>
      </c>
      <c r="V293" s="38" t="s">
        <v>729</v>
      </c>
      <c r="W293" s="38" t="s">
        <v>729</v>
      </c>
      <c r="X293" s="40" t="s">
        <v>729</v>
      </c>
      <c r="Y293" s="38" t="s">
        <v>729</v>
      </c>
      <c r="Z293" s="39" t="str">
        <f t="shared" si="4"/>
        <v>Pass</v>
      </c>
      <c r="AA293" s="38"/>
    </row>
    <row r="294" spans="1:27" hidden="1" x14ac:dyDescent="0.35">
      <c r="A294" s="38" t="s">
        <v>1360</v>
      </c>
      <c r="B294" s="38" t="s">
        <v>753</v>
      </c>
      <c r="C294" s="38" t="s">
        <v>1361</v>
      </c>
      <c r="D294" s="38" t="s">
        <v>913</v>
      </c>
      <c r="E294" s="38" t="s">
        <v>729</v>
      </c>
      <c r="F294" s="38" t="s">
        <v>729</v>
      </c>
      <c r="G294" s="38" t="s">
        <v>729</v>
      </c>
      <c r="H294" s="38" t="s">
        <v>729</v>
      </c>
      <c r="I294" s="38" t="s">
        <v>729</v>
      </c>
      <c r="J294" s="38" t="s">
        <v>729</v>
      </c>
      <c r="K294" s="38" t="s">
        <v>729</v>
      </c>
      <c r="L294" s="38" t="s">
        <v>729</v>
      </c>
      <c r="M294" s="38" t="s">
        <v>729</v>
      </c>
      <c r="N294" s="38" t="s">
        <v>729</v>
      </c>
      <c r="O294" s="38" t="s">
        <v>729</v>
      </c>
      <c r="P294" s="38" t="s">
        <v>729</v>
      </c>
      <c r="Q294" s="38" t="s">
        <v>729</v>
      </c>
      <c r="R294" s="38" t="s">
        <v>729</v>
      </c>
      <c r="S294" s="38" t="s">
        <v>729</v>
      </c>
      <c r="T294" s="38" t="s">
        <v>729</v>
      </c>
      <c r="U294" s="38" t="s">
        <v>729</v>
      </c>
      <c r="V294" s="38" t="s">
        <v>729</v>
      </c>
      <c r="W294" s="38" t="s">
        <v>729</v>
      </c>
      <c r="X294" s="40" t="s">
        <v>729</v>
      </c>
      <c r="Y294" s="38" t="s">
        <v>729</v>
      </c>
      <c r="Z294" s="39" t="str">
        <f t="shared" si="4"/>
        <v>Pass</v>
      </c>
      <c r="AA294" s="38"/>
    </row>
    <row r="295" spans="1:27" hidden="1" x14ac:dyDescent="0.35">
      <c r="A295" s="38" t="s">
        <v>1362</v>
      </c>
      <c r="B295" s="38" t="s">
        <v>753</v>
      </c>
      <c r="C295" s="38" t="s">
        <v>1363</v>
      </c>
      <c r="D295" s="38" t="s">
        <v>913</v>
      </c>
      <c r="E295" s="38" t="s">
        <v>729</v>
      </c>
      <c r="F295" s="38" t="s">
        <v>729</v>
      </c>
      <c r="G295" s="38" t="s">
        <v>729</v>
      </c>
      <c r="H295" s="38" t="s">
        <v>729</v>
      </c>
      <c r="I295" s="38" t="s">
        <v>729</v>
      </c>
      <c r="J295" s="38" t="s">
        <v>729</v>
      </c>
      <c r="K295" s="38" t="s">
        <v>729</v>
      </c>
      <c r="L295" s="38" t="s">
        <v>729</v>
      </c>
      <c r="M295" s="38" t="s">
        <v>729</v>
      </c>
      <c r="N295" s="38" t="s">
        <v>729</v>
      </c>
      <c r="O295" s="38" t="s">
        <v>729</v>
      </c>
      <c r="P295" s="38" t="s">
        <v>729</v>
      </c>
      <c r="Q295" s="38" t="s">
        <v>729</v>
      </c>
      <c r="R295" s="38" t="s">
        <v>729</v>
      </c>
      <c r="S295" s="38" t="s">
        <v>729</v>
      </c>
      <c r="T295" s="38" t="s">
        <v>729</v>
      </c>
      <c r="U295" s="38" t="s">
        <v>729</v>
      </c>
      <c r="V295" s="38" t="s">
        <v>729</v>
      </c>
      <c r="W295" s="38" t="s">
        <v>729</v>
      </c>
      <c r="X295" s="40" t="s">
        <v>729</v>
      </c>
      <c r="Y295" s="38" t="s">
        <v>729</v>
      </c>
      <c r="Z295" s="39" t="str">
        <f t="shared" si="4"/>
        <v>Pass</v>
      </c>
      <c r="AA295" s="38"/>
    </row>
    <row r="296" spans="1:27" hidden="1" x14ac:dyDescent="0.35">
      <c r="A296" s="38" t="s">
        <v>1364</v>
      </c>
      <c r="B296" s="38" t="s">
        <v>753</v>
      </c>
      <c r="C296" s="38" t="s">
        <v>1365</v>
      </c>
      <c r="D296" s="38" t="s">
        <v>913</v>
      </c>
      <c r="E296" s="38" t="s">
        <v>729</v>
      </c>
      <c r="F296" s="38" t="s">
        <v>729</v>
      </c>
      <c r="G296" s="38" t="s">
        <v>729</v>
      </c>
      <c r="H296" s="38" t="s">
        <v>729</v>
      </c>
      <c r="I296" s="38" t="s">
        <v>729</v>
      </c>
      <c r="J296" s="38" t="s">
        <v>729</v>
      </c>
      <c r="K296" s="38" t="s">
        <v>729</v>
      </c>
      <c r="L296" s="38" t="s">
        <v>729</v>
      </c>
      <c r="M296" s="38" t="s">
        <v>729</v>
      </c>
      <c r="N296" s="38" t="s">
        <v>729</v>
      </c>
      <c r="O296" s="38" t="s">
        <v>729</v>
      </c>
      <c r="P296" s="38" t="s">
        <v>729</v>
      </c>
      <c r="Q296" s="38" t="s">
        <v>729</v>
      </c>
      <c r="R296" s="38" t="s">
        <v>729</v>
      </c>
      <c r="S296" s="38" t="s">
        <v>729</v>
      </c>
      <c r="T296" s="38" t="s">
        <v>729</v>
      </c>
      <c r="U296" s="38" t="s">
        <v>729</v>
      </c>
      <c r="V296" s="38" t="s">
        <v>729</v>
      </c>
      <c r="W296" s="38" t="s">
        <v>729</v>
      </c>
      <c r="X296" s="40" t="s">
        <v>729</v>
      </c>
      <c r="Y296" s="38" t="s">
        <v>729</v>
      </c>
      <c r="Z296" s="39" t="str">
        <f t="shared" si="4"/>
        <v>Pass</v>
      </c>
      <c r="AA296" s="38"/>
    </row>
    <row r="297" spans="1:27" hidden="1" x14ac:dyDescent="0.35">
      <c r="A297" s="38" t="s">
        <v>1366</v>
      </c>
      <c r="B297" s="38" t="s">
        <v>753</v>
      </c>
      <c r="C297" s="38" t="s">
        <v>1367</v>
      </c>
      <c r="D297" s="38" t="s">
        <v>913</v>
      </c>
      <c r="E297" s="38" t="s">
        <v>729</v>
      </c>
      <c r="F297" s="38" t="s">
        <v>729</v>
      </c>
      <c r="G297" s="38" t="s">
        <v>729</v>
      </c>
      <c r="H297" s="38" t="s">
        <v>729</v>
      </c>
      <c r="I297" s="38" t="s">
        <v>729</v>
      </c>
      <c r="J297" s="38" t="s">
        <v>729</v>
      </c>
      <c r="K297" s="38" t="s">
        <v>729</v>
      </c>
      <c r="L297" s="38" t="s">
        <v>729</v>
      </c>
      <c r="M297" s="38" t="s">
        <v>729</v>
      </c>
      <c r="N297" s="38" t="s">
        <v>729</v>
      </c>
      <c r="O297" s="38" t="s">
        <v>729</v>
      </c>
      <c r="P297" s="38" t="s">
        <v>729</v>
      </c>
      <c r="Q297" s="38" t="s">
        <v>729</v>
      </c>
      <c r="R297" s="38" t="s">
        <v>729</v>
      </c>
      <c r="S297" s="38" t="s">
        <v>729</v>
      </c>
      <c r="T297" s="38" t="s">
        <v>729</v>
      </c>
      <c r="U297" s="38" t="s">
        <v>729</v>
      </c>
      <c r="V297" s="38" t="s">
        <v>729</v>
      </c>
      <c r="W297" s="38" t="s">
        <v>729</v>
      </c>
      <c r="X297" s="40" t="s">
        <v>729</v>
      </c>
      <c r="Y297" s="38" t="s">
        <v>729</v>
      </c>
      <c r="Z297" s="39" t="str">
        <f t="shared" si="4"/>
        <v>Pass</v>
      </c>
      <c r="AA297" s="38"/>
    </row>
    <row r="298" spans="1:27" hidden="1" x14ac:dyDescent="0.35">
      <c r="A298" s="38" t="s">
        <v>1368</v>
      </c>
      <c r="B298" s="38" t="s">
        <v>753</v>
      </c>
      <c r="C298" s="38" t="s">
        <v>1369</v>
      </c>
      <c r="D298" s="38" t="s">
        <v>913</v>
      </c>
      <c r="E298" s="38" t="s">
        <v>729</v>
      </c>
      <c r="F298" s="38" t="s">
        <v>729</v>
      </c>
      <c r="G298" s="38" t="s">
        <v>729</v>
      </c>
      <c r="H298" s="38" t="s">
        <v>729</v>
      </c>
      <c r="I298" s="38" t="s">
        <v>729</v>
      </c>
      <c r="J298" s="38" t="s">
        <v>729</v>
      </c>
      <c r="K298" s="38" t="s">
        <v>729</v>
      </c>
      <c r="L298" s="38" t="s">
        <v>729</v>
      </c>
      <c r="M298" s="38" t="s">
        <v>729</v>
      </c>
      <c r="N298" s="38" t="s">
        <v>729</v>
      </c>
      <c r="O298" s="38" t="s">
        <v>729</v>
      </c>
      <c r="P298" s="38" t="s">
        <v>729</v>
      </c>
      <c r="Q298" s="38" t="s">
        <v>729</v>
      </c>
      <c r="R298" s="38" t="s">
        <v>729</v>
      </c>
      <c r="S298" s="38" t="s">
        <v>729</v>
      </c>
      <c r="T298" s="38" t="s">
        <v>729</v>
      </c>
      <c r="U298" s="38" t="s">
        <v>729</v>
      </c>
      <c r="V298" s="38" t="s">
        <v>729</v>
      </c>
      <c r="W298" s="38" t="s">
        <v>729</v>
      </c>
      <c r="X298" s="40" t="s">
        <v>729</v>
      </c>
      <c r="Y298" s="38" t="s">
        <v>729</v>
      </c>
      <c r="Z298" s="39" t="str">
        <f t="shared" si="4"/>
        <v>Pass</v>
      </c>
      <c r="AA298" s="38"/>
    </row>
    <row r="299" spans="1:27" hidden="1" x14ac:dyDescent="0.35">
      <c r="A299" s="38" t="s">
        <v>1370</v>
      </c>
      <c r="B299" s="38" t="s">
        <v>753</v>
      </c>
      <c r="C299" s="38" t="s">
        <v>1371</v>
      </c>
      <c r="D299" s="38" t="s">
        <v>913</v>
      </c>
      <c r="E299" s="38" t="s">
        <v>729</v>
      </c>
      <c r="F299" s="38" t="s">
        <v>729</v>
      </c>
      <c r="G299" s="38" t="s">
        <v>729</v>
      </c>
      <c r="H299" s="38" t="s">
        <v>729</v>
      </c>
      <c r="I299" s="38" t="s">
        <v>729</v>
      </c>
      <c r="J299" s="38" t="s">
        <v>729</v>
      </c>
      <c r="K299" s="38" t="s">
        <v>729</v>
      </c>
      <c r="L299" s="38" t="s">
        <v>729</v>
      </c>
      <c r="M299" s="38" t="s">
        <v>729</v>
      </c>
      <c r="N299" s="38" t="s">
        <v>729</v>
      </c>
      <c r="O299" s="38" t="s">
        <v>729</v>
      </c>
      <c r="P299" s="38" t="s">
        <v>729</v>
      </c>
      <c r="Q299" s="38" t="s">
        <v>729</v>
      </c>
      <c r="R299" s="38" t="s">
        <v>729</v>
      </c>
      <c r="S299" s="38" t="s">
        <v>729</v>
      </c>
      <c r="T299" s="38" t="s">
        <v>729</v>
      </c>
      <c r="U299" s="38" t="s">
        <v>729</v>
      </c>
      <c r="V299" s="38" t="s">
        <v>729</v>
      </c>
      <c r="W299" s="38" t="s">
        <v>729</v>
      </c>
      <c r="X299" s="40" t="s">
        <v>729</v>
      </c>
      <c r="Y299" s="38" t="s">
        <v>729</v>
      </c>
      <c r="Z299" s="39" t="str">
        <f t="shared" si="4"/>
        <v>Pass</v>
      </c>
      <c r="AA299" s="38"/>
    </row>
    <row r="300" spans="1:27" hidden="1" x14ac:dyDescent="0.35">
      <c r="A300" s="38" t="s">
        <v>238</v>
      </c>
      <c r="B300" s="38" t="s">
        <v>747</v>
      </c>
      <c r="C300" s="38" t="s">
        <v>239</v>
      </c>
      <c r="D300" s="38" t="s">
        <v>913</v>
      </c>
      <c r="E300" s="38" t="s">
        <v>729</v>
      </c>
      <c r="F300" s="38" t="s">
        <v>729</v>
      </c>
      <c r="G300" s="38" t="s">
        <v>729</v>
      </c>
      <c r="H300" s="38" t="s">
        <v>729</v>
      </c>
      <c r="I300" s="38" t="s">
        <v>729</v>
      </c>
      <c r="J300" s="38" t="s">
        <v>729</v>
      </c>
      <c r="K300" s="38" t="s">
        <v>729</v>
      </c>
      <c r="L300" s="38" t="s">
        <v>729</v>
      </c>
      <c r="M300" s="38" t="s">
        <v>729</v>
      </c>
      <c r="N300" s="38" t="s">
        <v>729</v>
      </c>
      <c r="O300" s="38" t="s">
        <v>729</v>
      </c>
      <c r="P300" s="38" t="s">
        <v>729</v>
      </c>
      <c r="Q300" s="38" t="s">
        <v>729</v>
      </c>
      <c r="R300" s="38" t="s">
        <v>729</v>
      </c>
      <c r="S300" s="38" t="s">
        <v>729</v>
      </c>
      <c r="T300" s="38" t="s">
        <v>729</v>
      </c>
      <c r="U300" s="38" t="s">
        <v>729</v>
      </c>
      <c r="V300" s="38" t="s">
        <v>729</v>
      </c>
      <c r="W300" s="38" t="s">
        <v>729</v>
      </c>
      <c r="X300" s="40" t="s">
        <v>729</v>
      </c>
      <c r="Y300" s="38" t="s">
        <v>729</v>
      </c>
      <c r="Z300" s="39" t="str">
        <f t="shared" si="4"/>
        <v>Pass</v>
      </c>
      <c r="AA300" s="38"/>
    </row>
    <row r="301" spans="1:27" hidden="1" x14ac:dyDescent="0.35">
      <c r="A301" s="38" t="s">
        <v>243</v>
      </c>
      <c r="B301" s="38" t="s">
        <v>747</v>
      </c>
      <c r="C301" s="38" t="s">
        <v>244</v>
      </c>
      <c r="D301" s="38" t="s">
        <v>913</v>
      </c>
      <c r="E301" s="38" t="s">
        <v>729</v>
      </c>
      <c r="F301" s="38" t="s">
        <v>729</v>
      </c>
      <c r="G301" s="38" t="s">
        <v>729</v>
      </c>
      <c r="H301" s="38" t="s">
        <v>729</v>
      </c>
      <c r="I301" s="38" t="s">
        <v>729</v>
      </c>
      <c r="J301" s="38" t="s">
        <v>729</v>
      </c>
      <c r="K301" s="38" t="s">
        <v>729</v>
      </c>
      <c r="L301" s="38" t="s">
        <v>729</v>
      </c>
      <c r="M301" s="38" t="s">
        <v>729</v>
      </c>
      <c r="N301" s="38" t="s">
        <v>729</v>
      </c>
      <c r="O301" s="38" t="s">
        <v>729</v>
      </c>
      <c r="P301" s="38" t="s">
        <v>729</v>
      </c>
      <c r="Q301" s="38" t="s">
        <v>729</v>
      </c>
      <c r="R301" s="38" t="s">
        <v>729</v>
      </c>
      <c r="S301" s="38" t="s">
        <v>729</v>
      </c>
      <c r="T301" s="38" t="s">
        <v>729</v>
      </c>
      <c r="U301" s="38" t="s">
        <v>729</v>
      </c>
      <c r="V301" s="38" t="s">
        <v>729</v>
      </c>
      <c r="W301" s="38" t="s">
        <v>729</v>
      </c>
      <c r="X301" s="40" t="s">
        <v>729</v>
      </c>
      <c r="Y301" s="38" t="s">
        <v>729</v>
      </c>
      <c r="Z301" s="39" t="str">
        <f t="shared" si="4"/>
        <v>Pass</v>
      </c>
      <c r="AA301" s="38"/>
    </row>
    <row r="302" spans="1:27" hidden="1" x14ac:dyDescent="0.35">
      <c r="A302" s="38" t="s">
        <v>1372</v>
      </c>
      <c r="B302" s="38" t="s">
        <v>753</v>
      </c>
      <c r="C302" s="38" t="s">
        <v>1373</v>
      </c>
      <c r="D302" s="38" t="s">
        <v>913</v>
      </c>
      <c r="E302" s="38" t="s">
        <v>729</v>
      </c>
      <c r="F302" s="38" t="s">
        <v>729</v>
      </c>
      <c r="G302" s="38" t="s">
        <v>729</v>
      </c>
      <c r="H302" s="38" t="s">
        <v>729</v>
      </c>
      <c r="I302" s="38" t="s">
        <v>729</v>
      </c>
      <c r="J302" s="38" t="s">
        <v>729</v>
      </c>
      <c r="K302" s="38" t="s">
        <v>729</v>
      </c>
      <c r="L302" s="38" t="s">
        <v>729</v>
      </c>
      <c r="M302" s="38" t="s">
        <v>729</v>
      </c>
      <c r="N302" s="38" t="s">
        <v>729</v>
      </c>
      <c r="O302" s="38" t="s">
        <v>729</v>
      </c>
      <c r="P302" s="38" t="s">
        <v>729</v>
      </c>
      <c r="Q302" s="38" t="s">
        <v>729</v>
      </c>
      <c r="R302" s="38" t="s">
        <v>729</v>
      </c>
      <c r="S302" s="38" t="s">
        <v>729</v>
      </c>
      <c r="T302" s="38" t="s">
        <v>729</v>
      </c>
      <c r="U302" s="38" t="s">
        <v>729</v>
      </c>
      <c r="V302" s="38" t="s">
        <v>729</v>
      </c>
      <c r="W302" s="38" t="s">
        <v>729</v>
      </c>
      <c r="X302" s="40" t="s">
        <v>729</v>
      </c>
      <c r="Y302" s="38" t="s">
        <v>729</v>
      </c>
      <c r="Z302" s="39" t="str">
        <f t="shared" si="4"/>
        <v>Pass</v>
      </c>
      <c r="AA302" s="38"/>
    </row>
    <row r="303" spans="1:27" hidden="1" x14ac:dyDescent="0.35">
      <c r="A303" s="38" t="s">
        <v>1374</v>
      </c>
      <c r="B303" s="38" t="s">
        <v>753</v>
      </c>
      <c r="C303" s="38" t="s">
        <v>1375</v>
      </c>
      <c r="D303" s="38" t="s">
        <v>913</v>
      </c>
      <c r="E303" s="38" t="s">
        <v>729</v>
      </c>
      <c r="F303" s="38" t="s">
        <v>729</v>
      </c>
      <c r="G303" s="38" t="s">
        <v>729</v>
      </c>
      <c r="H303" s="38" t="s">
        <v>729</v>
      </c>
      <c r="I303" s="38" t="s">
        <v>729</v>
      </c>
      <c r="J303" s="38" t="s">
        <v>729</v>
      </c>
      <c r="K303" s="38" t="s">
        <v>729</v>
      </c>
      <c r="L303" s="38" t="s">
        <v>729</v>
      </c>
      <c r="M303" s="38" t="s">
        <v>729</v>
      </c>
      <c r="N303" s="38" t="s">
        <v>729</v>
      </c>
      <c r="O303" s="38" t="s">
        <v>729</v>
      </c>
      <c r="P303" s="38" t="s">
        <v>729</v>
      </c>
      <c r="Q303" s="38" t="s">
        <v>729</v>
      </c>
      <c r="R303" s="38" t="s">
        <v>729</v>
      </c>
      <c r="S303" s="38" t="s">
        <v>729</v>
      </c>
      <c r="T303" s="38" t="s">
        <v>729</v>
      </c>
      <c r="U303" s="38" t="s">
        <v>729</v>
      </c>
      <c r="V303" s="38" t="s">
        <v>729</v>
      </c>
      <c r="W303" s="38" t="s">
        <v>729</v>
      </c>
      <c r="X303" s="40" t="s">
        <v>729</v>
      </c>
      <c r="Y303" s="38" t="s">
        <v>729</v>
      </c>
      <c r="Z303" s="39" t="str">
        <f t="shared" si="4"/>
        <v>Pass</v>
      </c>
      <c r="AA303" s="38"/>
    </row>
    <row r="304" spans="1:27" hidden="1" x14ac:dyDescent="0.35">
      <c r="A304" s="38" t="s">
        <v>1376</v>
      </c>
      <c r="B304" s="38" t="s">
        <v>753</v>
      </c>
      <c r="C304" s="38" t="s">
        <v>1377</v>
      </c>
      <c r="D304" s="38" t="s">
        <v>913</v>
      </c>
      <c r="E304" s="38" t="s">
        <v>729</v>
      </c>
      <c r="F304" s="38" t="s">
        <v>729</v>
      </c>
      <c r="G304" s="38" t="s">
        <v>729</v>
      </c>
      <c r="H304" s="38" t="s">
        <v>729</v>
      </c>
      <c r="I304" s="38" t="s">
        <v>729</v>
      </c>
      <c r="J304" s="38" t="s">
        <v>729</v>
      </c>
      <c r="K304" s="38" t="s">
        <v>729</v>
      </c>
      <c r="L304" s="38" t="s">
        <v>729</v>
      </c>
      <c r="M304" s="38" t="s">
        <v>729</v>
      </c>
      <c r="N304" s="38" t="s">
        <v>729</v>
      </c>
      <c r="O304" s="38" t="s">
        <v>729</v>
      </c>
      <c r="P304" s="38" t="s">
        <v>729</v>
      </c>
      <c r="Q304" s="38" t="s">
        <v>729</v>
      </c>
      <c r="R304" s="38" t="s">
        <v>729</v>
      </c>
      <c r="S304" s="38" t="s">
        <v>729</v>
      </c>
      <c r="T304" s="38" t="s">
        <v>729</v>
      </c>
      <c r="U304" s="38" t="s">
        <v>729</v>
      </c>
      <c r="V304" s="38" t="s">
        <v>729</v>
      </c>
      <c r="W304" s="38" t="s">
        <v>729</v>
      </c>
      <c r="X304" s="40" t="s">
        <v>729</v>
      </c>
      <c r="Y304" s="38" t="s">
        <v>729</v>
      </c>
      <c r="Z304" s="39" t="str">
        <f t="shared" si="4"/>
        <v>Pass</v>
      </c>
      <c r="AA304" s="38"/>
    </row>
    <row r="305" spans="1:28" hidden="1" x14ac:dyDescent="0.35">
      <c r="A305" s="38" t="s">
        <v>1378</v>
      </c>
      <c r="B305" s="38" t="s">
        <v>753</v>
      </c>
      <c r="C305" s="38" t="s">
        <v>1379</v>
      </c>
      <c r="D305" s="38" t="s">
        <v>913</v>
      </c>
      <c r="E305" s="38" t="s">
        <v>729</v>
      </c>
      <c r="F305" s="38" t="s">
        <v>729</v>
      </c>
      <c r="G305" s="38" t="s">
        <v>729</v>
      </c>
      <c r="H305" s="38" t="s">
        <v>729</v>
      </c>
      <c r="I305" s="38" t="s">
        <v>729</v>
      </c>
      <c r="J305" s="38" t="s">
        <v>729</v>
      </c>
      <c r="K305" s="38" t="s">
        <v>729</v>
      </c>
      <c r="L305" s="38" t="s">
        <v>729</v>
      </c>
      <c r="M305" s="38" t="s">
        <v>729</v>
      </c>
      <c r="N305" s="38" t="s">
        <v>729</v>
      </c>
      <c r="O305" s="38" t="s">
        <v>729</v>
      </c>
      <c r="P305" s="38" t="s">
        <v>729</v>
      </c>
      <c r="Q305" s="38" t="s">
        <v>729</v>
      </c>
      <c r="R305" s="38" t="s">
        <v>729</v>
      </c>
      <c r="S305" s="38" t="s">
        <v>729</v>
      </c>
      <c r="T305" s="38" t="s">
        <v>729</v>
      </c>
      <c r="U305" s="38" t="s">
        <v>729</v>
      </c>
      <c r="V305" s="38" t="s">
        <v>729</v>
      </c>
      <c r="W305" s="38" t="s">
        <v>729</v>
      </c>
      <c r="X305" s="40" t="s">
        <v>729</v>
      </c>
      <c r="Y305" s="38" t="s">
        <v>729</v>
      </c>
      <c r="Z305" s="39" t="str">
        <f t="shared" si="4"/>
        <v>Pass</v>
      </c>
      <c r="AA305" s="38"/>
    </row>
    <row r="306" spans="1:28" x14ac:dyDescent="0.35">
      <c r="A306" s="38" t="s">
        <v>2428</v>
      </c>
      <c r="B306" s="38" t="s">
        <v>753</v>
      </c>
      <c r="C306" s="38" t="s">
        <v>2429</v>
      </c>
      <c r="D306" s="38" t="s">
        <v>913</v>
      </c>
      <c r="E306" s="38" t="s">
        <v>728</v>
      </c>
      <c r="F306" s="38" t="s">
        <v>729</v>
      </c>
      <c r="G306" s="38" t="s">
        <v>729</v>
      </c>
      <c r="H306" s="38" t="s">
        <v>729</v>
      </c>
      <c r="I306" s="38" t="s">
        <v>729</v>
      </c>
      <c r="J306" s="38" t="s">
        <v>729</v>
      </c>
      <c r="K306" s="38" t="s">
        <v>729</v>
      </c>
      <c r="L306" s="38" t="s">
        <v>729</v>
      </c>
      <c r="M306" s="38" t="s">
        <v>729</v>
      </c>
      <c r="N306" s="38" t="s">
        <v>729</v>
      </c>
      <c r="O306" s="38" t="s">
        <v>729</v>
      </c>
      <c r="P306" s="38" t="s">
        <v>729</v>
      </c>
      <c r="Q306" s="38" t="s">
        <v>729</v>
      </c>
      <c r="R306" s="38" t="s">
        <v>729</v>
      </c>
      <c r="S306" s="38" t="s">
        <v>729</v>
      </c>
      <c r="T306" s="38" t="s">
        <v>729</v>
      </c>
      <c r="U306" s="41" t="s">
        <v>728</v>
      </c>
      <c r="V306" s="38" t="s">
        <v>729</v>
      </c>
      <c r="W306" s="38" t="s">
        <v>729</v>
      </c>
      <c r="X306" s="40" t="s">
        <v>729</v>
      </c>
      <c r="Y306" s="38" t="s">
        <v>729</v>
      </c>
      <c r="Z306" s="39" t="str">
        <f t="shared" si="4"/>
        <v>Fail</v>
      </c>
      <c r="AA306" s="42" t="s">
        <v>2495</v>
      </c>
      <c r="AB306" s="38" t="s">
        <v>2496</v>
      </c>
    </row>
    <row r="307" spans="1:28" hidden="1" x14ac:dyDescent="0.35">
      <c r="A307" s="38" t="s">
        <v>1382</v>
      </c>
      <c r="B307" s="38" t="s">
        <v>753</v>
      </c>
      <c r="C307" s="38" t="s">
        <v>1383</v>
      </c>
      <c r="D307" s="38" t="s">
        <v>913</v>
      </c>
      <c r="E307" s="38" t="s">
        <v>729</v>
      </c>
      <c r="F307" s="38" t="s">
        <v>729</v>
      </c>
      <c r="G307" s="38" t="s">
        <v>729</v>
      </c>
      <c r="H307" s="38" t="s">
        <v>729</v>
      </c>
      <c r="I307" s="38" t="s">
        <v>729</v>
      </c>
      <c r="J307" s="38" t="s">
        <v>729</v>
      </c>
      <c r="K307" s="38" t="s">
        <v>729</v>
      </c>
      <c r="L307" s="38" t="s">
        <v>729</v>
      </c>
      <c r="M307" s="38" t="s">
        <v>729</v>
      </c>
      <c r="N307" s="38" t="s">
        <v>729</v>
      </c>
      <c r="O307" s="38" t="s">
        <v>729</v>
      </c>
      <c r="P307" s="38" t="s">
        <v>729</v>
      </c>
      <c r="Q307" s="38" t="s">
        <v>729</v>
      </c>
      <c r="R307" s="38" t="s">
        <v>729</v>
      </c>
      <c r="S307" s="38" t="s">
        <v>729</v>
      </c>
      <c r="T307" s="38" t="s">
        <v>729</v>
      </c>
      <c r="U307" s="38" t="s">
        <v>729</v>
      </c>
      <c r="V307" s="38" t="s">
        <v>729</v>
      </c>
      <c r="W307" s="38" t="s">
        <v>729</v>
      </c>
      <c r="X307" s="40" t="s">
        <v>729</v>
      </c>
      <c r="Y307" s="38" t="s">
        <v>729</v>
      </c>
      <c r="Z307" s="39" t="str">
        <f t="shared" si="4"/>
        <v>Pass</v>
      </c>
      <c r="AA307" s="38"/>
    </row>
    <row r="308" spans="1:28" hidden="1" x14ac:dyDescent="0.35">
      <c r="A308" s="38" t="s">
        <v>1384</v>
      </c>
      <c r="B308" s="38" t="s">
        <v>753</v>
      </c>
      <c r="C308" s="38" t="s">
        <v>1385</v>
      </c>
      <c r="D308" s="38" t="s">
        <v>913</v>
      </c>
      <c r="E308" s="38" t="s">
        <v>729</v>
      </c>
      <c r="F308" s="38" t="s">
        <v>729</v>
      </c>
      <c r="G308" s="38" t="s">
        <v>729</v>
      </c>
      <c r="H308" s="38" t="s">
        <v>729</v>
      </c>
      <c r="I308" s="38" t="s">
        <v>729</v>
      </c>
      <c r="J308" s="38" t="s">
        <v>729</v>
      </c>
      <c r="K308" s="38" t="s">
        <v>729</v>
      </c>
      <c r="L308" s="38" t="s">
        <v>729</v>
      </c>
      <c r="M308" s="38" t="s">
        <v>729</v>
      </c>
      <c r="N308" s="38" t="s">
        <v>729</v>
      </c>
      <c r="O308" s="38" t="s">
        <v>729</v>
      </c>
      <c r="P308" s="38" t="s">
        <v>729</v>
      </c>
      <c r="Q308" s="38" t="s">
        <v>729</v>
      </c>
      <c r="R308" s="38" t="s">
        <v>729</v>
      </c>
      <c r="S308" s="38" t="s">
        <v>729</v>
      </c>
      <c r="T308" s="38" t="s">
        <v>729</v>
      </c>
      <c r="U308" s="38" t="s">
        <v>729</v>
      </c>
      <c r="V308" s="38" t="s">
        <v>729</v>
      </c>
      <c r="W308" s="38" t="s">
        <v>729</v>
      </c>
      <c r="X308" s="40" t="s">
        <v>729</v>
      </c>
      <c r="Y308" s="38" t="s">
        <v>729</v>
      </c>
      <c r="Z308" s="39" t="str">
        <f t="shared" si="4"/>
        <v>Pass</v>
      </c>
      <c r="AA308" s="38"/>
    </row>
    <row r="309" spans="1:28" hidden="1" x14ac:dyDescent="0.35">
      <c r="A309" s="38" t="s">
        <v>1386</v>
      </c>
      <c r="B309" s="38" t="s">
        <v>753</v>
      </c>
      <c r="C309" s="38" t="s">
        <v>1387</v>
      </c>
      <c r="D309" s="38" t="s">
        <v>913</v>
      </c>
      <c r="E309" s="38" t="s">
        <v>729</v>
      </c>
      <c r="F309" s="38" t="s">
        <v>729</v>
      </c>
      <c r="G309" s="38" t="s">
        <v>729</v>
      </c>
      <c r="H309" s="38" t="s">
        <v>729</v>
      </c>
      <c r="I309" s="38" t="s">
        <v>729</v>
      </c>
      <c r="J309" s="38" t="s">
        <v>729</v>
      </c>
      <c r="K309" s="38" t="s">
        <v>729</v>
      </c>
      <c r="L309" s="38" t="s">
        <v>729</v>
      </c>
      <c r="M309" s="38" t="s">
        <v>729</v>
      </c>
      <c r="N309" s="38" t="s">
        <v>729</v>
      </c>
      <c r="O309" s="38" t="s">
        <v>729</v>
      </c>
      <c r="P309" s="38" t="s">
        <v>729</v>
      </c>
      <c r="Q309" s="38" t="s">
        <v>729</v>
      </c>
      <c r="R309" s="38" t="s">
        <v>729</v>
      </c>
      <c r="S309" s="38" t="s">
        <v>729</v>
      </c>
      <c r="T309" s="38" t="s">
        <v>729</v>
      </c>
      <c r="U309" s="38" t="s">
        <v>729</v>
      </c>
      <c r="V309" s="38" t="s">
        <v>729</v>
      </c>
      <c r="W309" s="38" t="s">
        <v>729</v>
      </c>
      <c r="X309" s="40" t="s">
        <v>729</v>
      </c>
      <c r="Y309" s="38" t="s">
        <v>729</v>
      </c>
      <c r="Z309" s="39" t="str">
        <f t="shared" si="4"/>
        <v>Pass</v>
      </c>
      <c r="AA309" s="38"/>
    </row>
    <row r="310" spans="1:28" x14ac:dyDescent="0.35">
      <c r="A310" s="38" t="s">
        <v>2430</v>
      </c>
      <c r="B310" s="38" t="s">
        <v>753</v>
      </c>
      <c r="C310" s="38" t="s">
        <v>2431</v>
      </c>
      <c r="D310" s="38" t="s">
        <v>913</v>
      </c>
      <c r="E310" s="38" t="s">
        <v>728</v>
      </c>
      <c r="F310" s="38" t="s">
        <v>729</v>
      </c>
      <c r="G310" s="38" t="s">
        <v>729</v>
      </c>
      <c r="H310" s="38" t="s">
        <v>729</v>
      </c>
      <c r="I310" s="38" t="s">
        <v>729</v>
      </c>
      <c r="J310" s="38" t="s">
        <v>729</v>
      </c>
      <c r="K310" s="38" t="s">
        <v>729</v>
      </c>
      <c r="L310" s="38" t="s">
        <v>729</v>
      </c>
      <c r="M310" s="38" t="s">
        <v>729</v>
      </c>
      <c r="N310" s="38" t="s">
        <v>729</v>
      </c>
      <c r="O310" s="38" t="s">
        <v>729</v>
      </c>
      <c r="P310" s="38" t="s">
        <v>729</v>
      </c>
      <c r="Q310" s="38" t="s">
        <v>729</v>
      </c>
      <c r="R310" s="38" t="s">
        <v>729</v>
      </c>
      <c r="S310" s="38" t="s">
        <v>729</v>
      </c>
      <c r="T310" s="38" t="s">
        <v>729</v>
      </c>
      <c r="U310" s="41" t="s">
        <v>728</v>
      </c>
      <c r="V310" s="38" t="s">
        <v>729</v>
      </c>
      <c r="W310" s="38" t="s">
        <v>729</v>
      </c>
      <c r="X310" s="40" t="s">
        <v>729</v>
      </c>
      <c r="Y310" s="38" t="s">
        <v>729</v>
      </c>
      <c r="Z310" s="39" t="str">
        <f t="shared" si="4"/>
        <v>Fail</v>
      </c>
      <c r="AA310" s="42" t="s">
        <v>2495</v>
      </c>
      <c r="AB310" s="38" t="s">
        <v>2496</v>
      </c>
    </row>
    <row r="311" spans="1:28" hidden="1" x14ac:dyDescent="0.35">
      <c r="A311" s="38" t="s">
        <v>1390</v>
      </c>
      <c r="B311" s="38" t="s">
        <v>753</v>
      </c>
      <c r="C311" s="38" t="s">
        <v>1391</v>
      </c>
      <c r="D311" s="38" t="s">
        <v>913</v>
      </c>
      <c r="E311" s="38" t="s">
        <v>729</v>
      </c>
      <c r="F311" s="38" t="s">
        <v>729</v>
      </c>
      <c r="G311" s="38" t="s">
        <v>729</v>
      </c>
      <c r="H311" s="38" t="s">
        <v>729</v>
      </c>
      <c r="I311" s="38" t="s">
        <v>729</v>
      </c>
      <c r="J311" s="38" t="s">
        <v>729</v>
      </c>
      <c r="K311" s="38" t="s">
        <v>729</v>
      </c>
      <c r="L311" s="38" t="s">
        <v>729</v>
      </c>
      <c r="M311" s="38" t="s">
        <v>729</v>
      </c>
      <c r="N311" s="38" t="s">
        <v>729</v>
      </c>
      <c r="O311" s="38" t="s">
        <v>729</v>
      </c>
      <c r="P311" s="38" t="s">
        <v>729</v>
      </c>
      <c r="Q311" s="38" t="s">
        <v>729</v>
      </c>
      <c r="R311" s="38" t="s">
        <v>729</v>
      </c>
      <c r="S311" s="38" t="s">
        <v>729</v>
      </c>
      <c r="T311" s="38" t="s">
        <v>729</v>
      </c>
      <c r="U311" s="38" t="s">
        <v>729</v>
      </c>
      <c r="V311" s="38" t="s">
        <v>729</v>
      </c>
      <c r="W311" s="38" t="s">
        <v>729</v>
      </c>
      <c r="X311" s="40" t="s">
        <v>729</v>
      </c>
      <c r="Y311" s="38" t="s">
        <v>729</v>
      </c>
      <c r="Z311" s="39" t="str">
        <f t="shared" si="4"/>
        <v>Pass</v>
      </c>
      <c r="AA311" s="38"/>
    </row>
    <row r="312" spans="1:28" hidden="1" x14ac:dyDescent="0.35">
      <c r="A312" s="38" t="s">
        <v>1392</v>
      </c>
      <c r="B312" s="38" t="s">
        <v>753</v>
      </c>
      <c r="C312" s="38" t="s">
        <v>1393</v>
      </c>
      <c r="D312" s="38" t="s">
        <v>913</v>
      </c>
      <c r="E312" s="38" t="s">
        <v>729</v>
      </c>
      <c r="F312" s="38" t="s">
        <v>729</v>
      </c>
      <c r="G312" s="38" t="s">
        <v>729</v>
      </c>
      <c r="H312" s="38" t="s">
        <v>729</v>
      </c>
      <c r="I312" s="38" t="s">
        <v>729</v>
      </c>
      <c r="J312" s="38" t="s">
        <v>729</v>
      </c>
      <c r="K312" s="38" t="s">
        <v>729</v>
      </c>
      <c r="L312" s="38" t="s">
        <v>729</v>
      </c>
      <c r="M312" s="38" t="s">
        <v>729</v>
      </c>
      <c r="N312" s="38" t="s">
        <v>729</v>
      </c>
      <c r="O312" s="38" t="s">
        <v>729</v>
      </c>
      <c r="P312" s="38" t="s">
        <v>729</v>
      </c>
      <c r="Q312" s="38" t="s">
        <v>729</v>
      </c>
      <c r="R312" s="38" t="s">
        <v>729</v>
      </c>
      <c r="S312" s="38" t="s">
        <v>729</v>
      </c>
      <c r="T312" s="38" t="s">
        <v>729</v>
      </c>
      <c r="U312" s="38" t="s">
        <v>729</v>
      </c>
      <c r="V312" s="38" t="s">
        <v>729</v>
      </c>
      <c r="W312" s="38" t="s">
        <v>729</v>
      </c>
      <c r="X312" s="40" t="s">
        <v>729</v>
      </c>
      <c r="Y312" s="38" t="s">
        <v>729</v>
      </c>
      <c r="Z312" s="39" t="str">
        <f t="shared" si="4"/>
        <v>Pass</v>
      </c>
      <c r="AA312" s="38"/>
    </row>
    <row r="313" spans="1:28" hidden="1" x14ac:dyDescent="0.35">
      <c r="A313" s="38" t="s">
        <v>1394</v>
      </c>
      <c r="B313" s="38" t="s">
        <v>753</v>
      </c>
      <c r="C313" s="38" t="s">
        <v>1395</v>
      </c>
      <c r="D313" s="38" t="s">
        <v>916</v>
      </c>
      <c r="E313" s="38" t="s">
        <v>729</v>
      </c>
      <c r="F313" s="38" t="s">
        <v>729</v>
      </c>
      <c r="G313" s="38" t="s">
        <v>729</v>
      </c>
      <c r="H313" s="38" t="s">
        <v>729</v>
      </c>
      <c r="I313" s="38" t="s">
        <v>729</v>
      </c>
      <c r="J313" s="38" t="s">
        <v>729</v>
      </c>
      <c r="K313" s="38" t="s">
        <v>729</v>
      </c>
      <c r="L313" s="38" t="s">
        <v>729</v>
      </c>
      <c r="M313" s="38" t="s">
        <v>729</v>
      </c>
      <c r="N313" s="38" t="s">
        <v>729</v>
      </c>
      <c r="O313" s="38" t="s">
        <v>729</v>
      </c>
      <c r="P313" s="38" t="s">
        <v>729</v>
      </c>
      <c r="Q313" s="38" t="s">
        <v>729</v>
      </c>
      <c r="R313" s="38" t="s">
        <v>729</v>
      </c>
      <c r="S313" s="38" t="s">
        <v>729</v>
      </c>
      <c r="T313" s="38" t="s">
        <v>729</v>
      </c>
      <c r="U313" s="38" t="s">
        <v>729</v>
      </c>
      <c r="V313" s="38" t="s">
        <v>729</v>
      </c>
      <c r="W313" s="38" t="s">
        <v>729</v>
      </c>
      <c r="X313" s="40" t="s">
        <v>729</v>
      </c>
      <c r="Y313" s="38" t="s">
        <v>729</v>
      </c>
      <c r="Z313" s="39" t="str">
        <f t="shared" si="4"/>
        <v>Pass</v>
      </c>
      <c r="AA313" s="38"/>
    </row>
    <row r="314" spans="1:28" hidden="1" x14ac:dyDescent="0.35">
      <c r="A314" s="38" t="s">
        <v>1396</v>
      </c>
      <c r="B314" s="38" t="s">
        <v>753</v>
      </c>
      <c r="C314" s="38" t="s">
        <v>1397</v>
      </c>
      <c r="D314" s="38" t="s">
        <v>913</v>
      </c>
      <c r="E314" s="38" t="s">
        <v>729</v>
      </c>
      <c r="F314" s="38" t="s">
        <v>729</v>
      </c>
      <c r="G314" s="38" t="s">
        <v>729</v>
      </c>
      <c r="H314" s="38" t="s">
        <v>729</v>
      </c>
      <c r="I314" s="38" t="s">
        <v>729</v>
      </c>
      <c r="J314" s="38" t="s">
        <v>729</v>
      </c>
      <c r="K314" s="38" t="s">
        <v>729</v>
      </c>
      <c r="L314" s="38" t="s">
        <v>729</v>
      </c>
      <c r="M314" s="38" t="s">
        <v>729</v>
      </c>
      <c r="N314" s="38" t="s">
        <v>729</v>
      </c>
      <c r="O314" s="38" t="s">
        <v>729</v>
      </c>
      <c r="P314" s="38" t="s">
        <v>729</v>
      </c>
      <c r="Q314" s="38" t="s">
        <v>729</v>
      </c>
      <c r="R314" s="38" t="s">
        <v>729</v>
      </c>
      <c r="S314" s="38" t="s">
        <v>729</v>
      </c>
      <c r="T314" s="38" t="s">
        <v>729</v>
      </c>
      <c r="U314" s="38" t="s">
        <v>729</v>
      </c>
      <c r="V314" s="38" t="s">
        <v>729</v>
      </c>
      <c r="W314" s="38" t="s">
        <v>729</v>
      </c>
      <c r="X314" s="40" t="s">
        <v>729</v>
      </c>
      <c r="Y314" s="38" t="s">
        <v>729</v>
      </c>
      <c r="Z314" s="39" t="str">
        <f t="shared" si="4"/>
        <v>Pass</v>
      </c>
      <c r="AA314" s="38"/>
    </row>
    <row r="315" spans="1:28" hidden="1" x14ac:dyDescent="0.35">
      <c r="A315" s="38" t="s">
        <v>1398</v>
      </c>
      <c r="B315" s="38" t="s">
        <v>753</v>
      </c>
      <c r="C315" s="38" t="s">
        <v>1399</v>
      </c>
      <c r="D315" s="38" t="s">
        <v>910</v>
      </c>
      <c r="E315" s="38" t="s">
        <v>729</v>
      </c>
      <c r="F315" s="38" t="s">
        <v>729</v>
      </c>
      <c r="G315" s="38" t="s">
        <v>729</v>
      </c>
      <c r="H315" s="38" t="s">
        <v>729</v>
      </c>
      <c r="I315" s="38" t="s">
        <v>729</v>
      </c>
      <c r="J315" s="38" t="s">
        <v>729</v>
      </c>
      <c r="K315" s="38" t="s">
        <v>729</v>
      </c>
      <c r="L315" s="38" t="s">
        <v>729</v>
      </c>
      <c r="M315" s="38" t="s">
        <v>729</v>
      </c>
      <c r="N315" s="38" t="s">
        <v>729</v>
      </c>
      <c r="O315" s="38" t="s">
        <v>729</v>
      </c>
      <c r="P315" s="38" t="s">
        <v>729</v>
      </c>
      <c r="Q315" s="38" t="s">
        <v>729</v>
      </c>
      <c r="R315" s="38" t="s">
        <v>729</v>
      </c>
      <c r="S315" s="38" t="s">
        <v>729</v>
      </c>
      <c r="T315" s="38" t="s">
        <v>729</v>
      </c>
      <c r="U315" s="38" t="s">
        <v>729</v>
      </c>
      <c r="V315" s="38" t="s">
        <v>729</v>
      </c>
      <c r="W315" s="38" t="s">
        <v>729</v>
      </c>
      <c r="X315" s="40" t="s">
        <v>729</v>
      </c>
      <c r="Y315" s="38" t="s">
        <v>729</v>
      </c>
      <c r="Z315" s="39" t="str">
        <f t="shared" si="4"/>
        <v>Pass</v>
      </c>
      <c r="AA315" s="38"/>
    </row>
    <row r="316" spans="1:28" hidden="1" x14ac:dyDescent="0.35">
      <c r="A316" s="38" t="s">
        <v>1400</v>
      </c>
      <c r="B316" s="38" t="s">
        <v>753</v>
      </c>
      <c r="C316" s="38" t="s">
        <v>1401</v>
      </c>
      <c r="D316" s="38" t="s">
        <v>916</v>
      </c>
      <c r="E316" s="38" t="s">
        <v>729</v>
      </c>
      <c r="F316" s="38" t="s">
        <v>729</v>
      </c>
      <c r="G316" s="38" t="s">
        <v>729</v>
      </c>
      <c r="H316" s="38" t="s">
        <v>729</v>
      </c>
      <c r="I316" s="38" t="s">
        <v>729</v>
      </c>
      <c r="J316" s="38" t="s">
        <v>729</v>
      </c>
      <c r="K316" s="38" t="s">
        <v>729</v>
      </c>
      <c r="L316" s="38" t="s">
        <v>729</v>
      </c>
      <c r="M316" s="38" t="s">
        <v>729</v>
      </c>
      <c r="N316" s="38" t="s">
        <v>729</v>
      </c>
      <c r="O316" s="38" t="s">
        <v>729</v>
      </c>
      <c r="P316" s="38" t="s">
        <v>729</v>
      </c>
      <c r="Q316" s="38" t="s">
        <v>729</v>
      </c>
      <c r="R316" s="38" t="s">
        <v>729</v>
      </c>
      <c r="S316" s="38" t="s">
        <v>729</v>
      </c>
      <c r="T316" s="38" t="s">
        <v>729</v>
      </c>
      <c r="U316" s="38" t="s">
        <v>729</v>
      </c>
      <c r="V316" s="38" t="s">
        <v>729</v>
      </c>
      <c r="W316" s="38" t="s">
        <v>729</v>
      </c>
      <c r="X316" s="40" t="s">
        <v>729</v>
      </c>
      <c r="Y316" s="38" t="s">
        <v>729</v>
      </c>
      <c r="Z316" s="39" t="str">
        <f t="shared" si="4"/>
        <v>Pass</v>
      </c>
      <c r="AA316" s="38"/>
    </row>
    <row r="317" spans="1:28" hidden="1" x14ac:dyDescent="0.35">
      <c r="A317" s="38" t="s">
        <v>1402</v>
      </c>
      <c r="B317" s="38" t="s">
        <v>753</v>
      </c>
      <c r="C317" s="38" t="s">
        <v>1403</v>
      </c>
      <c r="D317" s="38" t="s">
        <v>916</v>
      </c>
      <c r="E317" s="38" t="s">
        <v>729</v>
      </c>
      <c r="F317" s="38" t="s">
        <v>729</v>
      </c>
      <c r="G317" s="38" t="s">
        <v>729</v>
      </c>
      <c r="H317" s="38" t="s">
        <v>729</v>
      </c>
      <c r="I317" s="38" t="s">
        <v>729</v>
      </c>
      <c r="J317" s="38" t="s">
        <v>729</v>
      </c>
      <c r="K317" s="38" t="s">
        <v>729</v>
      </c>
      <c r="L317" s="38" t="s">
        <v>729</v>
      </c>
      <c r="M317" s="38" t="s">
        <v>729</v>
      </c>
      <c r="N317" s="38" t="s">
        <v>729</v>
      </c>
      <c r="O317" s="38" t="s">
        <v>729</v>
      </c>
      <c r="P317" s="38" t="s">
        <v>729</v>
      </c>
      <c r="Q317" s="38" t="s">
        <v>729</v>
      </c>
      <c r="R317" s="38" t="s">
        <v>729</v>
      </c>
      <c r="S317" s="38" t="s">
        <v>729</v>
      </c>
      <c r="T317" s="38" t="s">
        <v>729</v>
      </c>
      <c r="U317" s="38" t="s">
        <v>729</v>
      </c>
      <c r="V317" s="38" t="s">
        <v>729</v>
      </c>
      <c r="W317" s="38" t="s">
        <v>729</v>
      </c>
      <c r="X317" s="40" t="s">
        <v>729</v>
      </c>
      <c r="Y317" s="38" t="s">
        <v>729</v>
      </c>
      <c r="Z317" s="39" t="str">
        <f t="shared" si="4"/>
        <v>Pass</v>
      </c>
      <c r="AA317" s="38"/>
    </row>
    <row r="318" spans="1:28" x14ac:dyDescent="0.35">
      <c r="A318" s="38" t="s">
        <v>2432</v>
      </c>
      <c r="B318" s="38" t="s">
        <v>753</v>
      </c>
      <c r="C318" s="38" t="s">
        <v>2433</v>
      </c>
      <c r="D318" s="38" t="s">
        <v>913</v>
      </c>
      <c r="E318" s="38" t="s">
        <v>728</v>
      </c>
      <c r="F318" s="38" t="s">
        <v>729</v>
      </c>
      <c r="G318" s="38" t="s">
        <v>729</v>
      </c>
      <c r="H318" s="38" t="s">
        <v>729</v>
      </c>
      <c r="I318" s="38" t="s">
        <v>729</v>
      </c>
      <c r="J318" s="38" t="s">
        <v>729</v>
      </c>
      <c r="K318" s="38" t="s">
        <v>729</v>
      </c>
      <c r="L318" s="38" t="s">
        <v>729</v>
      </c>
      <c r="M318" s="38" t="s">
        <v>729</v>
      </c>
      <c r="N318" s="38" t="s">
        <v>729</v>
      </c>
      <c r="O318" s="38" t="s">
        <v>729</v>
      </c>
      <c r="P318" s="38" t="s">
        <v>729</v>
      </c>
      <c r="Q318" s="38" t="s">
        <v>729</v>
      </c>
      <c r="R318" s="38" t="s">
        <v>729</v>
      </c>
      <c r="S318" s="38" t="s">
        <v>729</v>
      </c>
      <c r="T318" s="38" t="s">
        <v>729</v>
      </c>
      <c r="U318" s="41" t="s">
        <v>728</v>
      </c>
      <c r="V318" s="38" t="s">
        <v>729</v>
      </c>
      <c r="W318" s="38" t="s">
        <v>729</v>
      </c>
      <c r="X318" s="40" t="s">
        <v>729</v>
      </c>
      <c r="Y318" s="38" t="s">
        <v>729</v>
      </c>
      <c r="Z318" s="39" t="str">
        <f t="shared" si="4"/>
        <v>Fail</v>
      </c>
      <c r="AA318" s="42" t="s">
        <v>2495</v>
      </c>
      <c r="AB318" s="38" t="s">
        <v>2496</v>
      </c>
    </row>
    <row r="319" spans="1:28" hidden="1" x14ac:dyDescent="0.35">
      <c r="A319" s="38" t="s">
        <v>1406</v>
      </c>
      <c r="B319" s="38" t="s">
        <v>753</v>
      </c>
      <c r="C319" s="38" t="s">
        <v>1407</v>
      </c>
      <c r="D319" s="38" t="s">
        <v>913</v>
      </c>
      <c r="E319" s="38" t="s">
        <v>729</v>
      </c>
      <c r="F319" s="38" t="s">
        <v>729</v>
      </c>
      <c r="G319" s="38" t="s">
        <v>729</v>
      </c>
      <c r="H319" s="38" t="s">
        <v>729</v>
      </c>
      <c r="I319" s="38" t="s">
        <v>729</v>
      </c>
      <c r="J319" s="38" t="s">
        <v>729</v>
      </c>
      <c r="K319" s="38" t="s">
        <v>729</v>
      </c>
      <c r="L319" s="38" t="s">
        <v>729</v>
      </c>
      <c r="M319" s="38" t="s">
        <v>729</v>
      </c>
      <c r="N319" s="38" t="s">
        <v>729</v>
      </c>
      <c r="O319" s="38" t="s">
        <v>729</v>
      </c>
      <c r="P319" s="38" t="s">
        <v>729</v>
      </c>
      <c r="Q319" s="38" t="s">
        <v>729</v>
      </c>
      <c r="R319" s="38" t="s">
        <v>729</v>
      </c>
      <c r="S319" s="38" t="s">
        <v>729</v>
      </c>
      <c r="T319" s="38" t="s">
        <v>729</v>
      </c>
      <c r="U319" s="38" t="s">
        <v>729</v>
      </c>
      <c r="V319" s="38" t="s">
        <v>729</v>
      </c>
      <c r="W319" s="38" t="s">
        <v>729</v>
      </c>
      <c r="X319" s="40" t="s">
        <v>729</v>
      </c>
      <c r="Y319" s="38" t="s">
        <v>729</v>
      </c>
      <c r="Z319" s="39" t="str">
        <f t="shared" si="4"/>
        <v>Pass</v>
      </c>
      <c r="AA319" s="38"/>
    </row>
    <row r="320" spans="1:28" hidden="1" x14ac:dyDescent="0.35">
      <c r="A320" s="38" t="s">
        <v>1408</v>
      </c>
      <c r="B320" s="38" t="s">
        <v>753</v>
      </c>
      <c r="C320" s="38" t="s">
        <v>1409</v>
      </c>
      <c r="D320" s="38" t="s">
        <v>913</v>
      </c>
      <c r="E320" s="38" t="s">
        <v>729</v>
      </c>
      <c r="F320" s="38" t="s">
        <v>729</v>
      </c>
      <c r="G320" s="38" t="s">
        <v>729</v>
      </c>
      <c r="H320" s="38" t="s">
        <v>729</v>
      </c>
      <c r="I320" s="38" t="s">
        <v>729</v>
      </c>
      <c r="J320" s="38" t="s">
        <v>729</v>
      </c>
      <c r="K320" s="38" t="s">
        <v>729</v>
      </c>
      <c r="L320" s="38" t="s">
        <v>729</v>
      </c>
      <c r="M320" s="38" t="s">
        <v>729</v>
      </c>
      <c r="N320" s="38" t="s">
        <v>729</v>
      </c>
      <c r="O320" s="38" t="s">
        <v>729</v>
      </c>
      <c r="P320" s="38" t="s">
        <v>729</v>
      </c>
      <c r="Q320" s="38" t="s">
        <v>729</v>
      </c>
      <c r="R320" s="38" t="s">
        <v>729</v>
      </c>
      <c r="S320" s="38" t="s">
        <v>729</v>
      </c>
      <c r="T320" s="38" t="s">
        <v>729</v>
      </c>
      <c r="U320" s="38" t="s">
        <v>729</v>
      </c>
      <c r="V320" s="38" t="s">
        <v>729</v>
      </c>
      <c r="W320" s="38" t="s">
        <v>729</v>
      </c>
      <c r="X320" s="40" t="s">
        <v>729</v>
      </c>
      <c r="Y320" s="38" t="s">
        <v>729</v>
      </c>
      <c r="Z320" s="39" t="str">
        <f t="shared" si="4"/>
        <v>Pass</v>
      </c>
      <c r="AA320" s="38"/>
    </row>
    <row r="321" spans="1:27" ht="29" x14ac:dyDescent="0.35">
      <c r="A321" s="38" t="s">
        <v>1583</v>
      </c>
      <c r="B321" s="38" t="s">
        <v>753</v>
      </c>
      <c r="C321" s="38" t="s">
        <v>1584</v>
      </c>
      <c r="D321" s="38" t="s">
        <v>910</v>
      </c>
      <c r="E321" s="38" t="s">
        <v>729</v>
      </c>
      <c r="F321" s="38" t="s">
        <v>729</v>
      </c>
      <c r="G321" s="41" t="s">
        <v>728</v>
      </c>
      <c r="H321" s="38" t="s">
        <v>729</v>
      </c>
      <c r="I321" s="38" t="s">
        <v>729</v>
      </c>
      <c r="J321" s="41" t="s">
        <v>728</v>
      </c>
      <c r="K321" s="38" t="s">
        <v>729</v>
      </c>
      <c r="L321" s="41" t="s">
        <v>728</v>
      </c>
      <c r="M321" s="38" t="s">
        <v>729</v>
      </c>
      <c r="N321" s="41" t="s">
        <v>728</v>
      </c>
      <c r="O321" s="41" t="s">
        <v>728</v>
      </c>
      <c r="P321" s="38" t="s">
        <v>729</v>
      </c>
      <c r="Q321" s="38" t="s">
        <v>729</v>
      </c>
      <c r="R321" s="38" t="s">
        <v>729</v>
      </c>
      <c r="S321" s="38" t="s">
        <v>729</v>
      </c>
      <c r="T321" s="38" t="s">
        <v>729</v>
      </c>
      <c r="U321" s="41" t="s">
        <v>728</v>
      </c>
      <c r="V321" s="38" t="s">
        <v>729</v>
      </c>
      <c r="W321" s="38" t="s">
        <v>729</v>
      </c>
      <c r="X321" s="40" t="s">
        <v>729</v>
      </c>
      <c r="Y321" s="38" t="s">
        <v>729</v>
      </c>
      <c r="Z321" s="39" t="str">
        <f t="shared" si="4"/>
        <v>Fail</v>
      </c>
      <c r="AA321" s="42" t="s">
        <v>2498</v>
      </c>
    </row>
    <row r="322" spans="1:27" hidden="1" x14ac:dyDescent="0.35">
      <c r="A322" s="38" t="s">
        <v>1412</v>
      </c>
      <c r="B322" s="38" t="s">
        <v>753</v>
      </c>
      <c r="C322" s="38" t="s">
        <v>1413</v>
      </c>
      <c r="D322" s="38" t="s">
        <v>916</v>
      </c>
      <c r="E322" s="38" t="s">
        <v>729</v>
      </c>
      <c r="F322" s="38" t="s">
        <v>729</v>
      </c>
      <c r="G322" s="38" t="s">
        <v>729</v>
      </c>
      <c r="H322" s="38" t="s">
        <v>729</v>
      </c>
      <c r="I322" s="38" t="s">
        <v>729</v>
      </c>
      <c r="J322" s="38" t="s">
        <v>729</v>
      </c>
      <c r="K322" s="38" t="s">
        <v>729</v>
      </c>
      <c r="L322" s="38" t="s">
        <v>729</v>
      </c>
      <c r="M322" s="38" t="s">
        <v>729</v>
      </c>
      <c r="N322" s="38" t="s">
        <v>729</v>
      </c>
      <c r="O322" s="38" t="s">
        <v>729</v>
      </c>
      <c r="P322" s="38" t="s">
        <v>729</v>
      </c>
      <c r="Q322" s="38" t="s">
        <v>729</v>
      </c>
      <c r="R322" s="38" t="s">
        <v>729</v>
      </c>
      <c r="S322" s="38" t="s">
        <v>729</v>
      </c>
      <c r="T322" s="38" t="s">
        <v>729</v>
      </c>
      <c r="U322" s="38" t="s">
        <v>729</v>
      </c>
      <c r="V322" s="38" t="s">
        <v>729</v>
      </c>
      <c r="W322" s="38" t="s">
        <v>729</v>
      </c>
      <c r="X322" s="40" t="s">
        <v>729</v>
      </c>
      <c r="Y322" s="38" t="s">
        <v>729</v>
      </c>
      <c r="Z322" s="39" t="str">
        <f t="shared" ref="Z322:Z385" si="5">IF(COUNTIF(F322:Y322, "Fail") &gt; 0, "Fail", "Pass")</f>
        <v>Pass</v>
      </c>
      <c r="AA322" s="38"/>
    </row>
    <row r="323" spans="1:27" hidden="1" x14ac:dyDescent="0.35">
      <c r="A323" s="38" t="s">
        <v>1414</v>
      </c>
      <c r="B323" s="38" t="s">
        <v>753</v>
      </c>
      <c r="C323" s="38" t="s">
        <v>1415</v>
      </c>
      <c r="D323" s="38" t="s">
        <v>916</v>
      </c>
      <c r="E323" s="38" t="s">
        <v>729</v>
      </c>
      <c r="F323" s="38" t="s">
        <v>729</v>
      </c>
      <c r="G323" s="38" t="s">
        <v>729</v>
      </c>
      <c r="H323" s="38" t="s">
        <v>729</v>
      </c>
      <c r="I323" s="38" t="s">
        <v>729</v>
      </c>
      <c r="J323" s="38" t="s">
        <v>729</v>
      </c>
      <c r="K323" s="38" t="s">
        <v>729</v>
      </c>
      <c r="L323" s="38" t="s">
        <v>729</v>
      </c>
      <c r="M323" s="38" t="s">
        <v>729</v>
      </c>
      <c r="N323" s="38" t="s">
        <v>729</v>
      </c>
      <c r="O323" s="38" t="s">
        <v>729</v>
      </c>
      <c r="P323" s="38" t="s">
        <v>729</v>
      </c>
      <c r="Q323" s="38" t="s">
        <v>729</v>
      </c>
      <c r="R323" s="38" t="s">
        <v>729</v>
      </c>
      <c r="S323" s="38" t="s">
        <v>729</v>
      </c>
      <c r="T323" s="38" t="s">
        <v>729</v>
      </c>
      <c r="U323" s="38" t="s">
        <v>729</v>
      </c>
      <c r="V323" s="38" t="s">
        <v>729</v>
      </c>
      <c r="W323" s="38" t="s">
        <v>729</v>
      </c>
      <c r="X323" s="40" t="s">
        <v>729</v>
      </c>
      <c r="Y323" s="38" t="s">
        <v>729</v>
      </c>
      <c r="Z323" s="39" t="str">
        <f t="shared" si="5"/>
        <v>Pass</v>
      </c>
      <c r="AA323" s="38"/>
    </row>
    <row r="324" spans="1:27" hidden="1" x14ac:dyDescent="0.35">
      <c r="A324" s="38" t="s">
        <v>576</v>
      </c>
      <c r="B324" s="38" t="s">
        <v>747</v>
      </c>
      <c r="C324" s="38" t="s">
        <v>577</v>
      </c>
      <c r="D324" s="38" t="s">
        <v>913</v>
      </c>
      <c r="E324" s="38" t="s">
        <v>729</v>
      </c>
      <c r="F324" s="38" t="s">
        <v>729</v>
      </c>
      <c r="G324" s="38" t="s">
        <v>729</v>
      </c>
      <c r="H324" s="38" t="s">
        <v>729</v>
      </c>
      <c r="I324" s="38" t="s">
        <v>729</v>
      </c>
      <c r="J324" s="38" t="s">
        <v>729</v>
      </c>
      <c r="K324" s="38" t="s">
        <v>729</v>
      </c>
      <c r="L324" s="38" t="s">
        <v>729</v>
      </c>
      <c r="M324" s="38" t="s">
        <v>729</v>
      </c>
      <c r="N324" s="38" t="s">
        <v>729</v>
      </c>
      <c r="O324" s="38" t="s">
        <v>729</v>
      </c>
      <c r="P324" s="38" t="s">
        <v>729</v>
      </c>
      <c r="Q324" s="38" t="s">
        <v>729</v>
      </c>
      <c r="R324" s="38" t="s">
        <v>729</v>
      </c>
      <c r="S324" s="38" t="s">
        <v>729</v>
      </c>
      <c r="T324" s="38" t="s">
        <v>729</v>
      </c>
      <c r="U324" s="38" t="s">
        <v>729</v>
      </c>
      <c r="V324" s="38" t="s">
        <v>729</v>
      </c>
      <c r="W324" s="38" t="s">
        <v>729</v>
      </c>
      <c r="X324" s="40" t="s">
        <v>729</v>
      </c>
      <c r="Y324" s="38" t="s">
        <v>729</v>
      </c>
      <c r="Z324" s="39" t="str">
        <f t="shared" si="5"/>
        <v>Pass</v>
      </c>
      <c r="AA324" s="38"/>
    </row>
    <row r="325" spans="1:27" hidden="1" x14ac:dyDescent="0.35">
      <c r="A325" s="38" t="s">
        <v>1416</v>
      </c>
      <c r="B325" s="38" t="s">
        <v>753</v>
      </c>
      <c r="C325" s="38" t="s">
        <v>1417</v>
      </c>
      <c r="D325" s="38" t="s">
        <v>913</v>
      </c>
      <c r="E325" s="38" t="s">
        <v>729</v>
      </c>
      <c r="F325" s="38" t="s">
        <v>729</v>
      </c>
      <c r="G325" s="38" t="s">
        <v>729</v>
      </c>
      <c r="H325" s="38" t="s">
        <v>729</v>
      </c>
      <c r="I325" s="38" t="s">
        <v>729</v>
      </c>
      <c r="J325" s="38" t="s">
        <v>729</v>
      </c>
      <c r="K325" s="38" t="s">
        <v>729</v>
      </c>
      <c r="L325" s="38" t="s">
        <v>729</v>
      </c>
      <c r="M325" s="38" t="s">
        <v>729</v>
      </c>
      <c r="N325" s="38" t="s">
        <v>729</v>
      </c>
      <c r="O325" s="38" t="s">
        <v>729</v>
      </c>
      <c r="P325" s="38" t="s">
        <v>729</v>
      </c>
      <c r="Q325" s="38" t="s">
        <v>729</v>
      </c>
      <c r="R325" s="38" t="s">
        <v>729</v>
      </c>
      <c r="S325" s="38" t="s">
        <v>729</v>
      </c>
      <c r="T325" s="38" t="s">
        <v>729</v>
      </c>
      <c r="U325" s="38" t="s">
        <v>729</v>
      </c>
      <c r="V325" s="38" t="s">
        <v>729</v>
      </c>
      <c r="W325" s="38" t="s">
        <v>729</v>
      </c>
      <c r="X325" s="40" t="s">
        <v>729</v>
      </c>
      <c r="Y325" s="38" t="s">
        <v>729</v>
      </c>
      <c r="Z325" s="39" t="str">
        <f t="shared" si="5"/>
        <v>Pass</v>
      </c>
      <c r="AA325" s="38"/>
    </row>
    <row r="326" spans="1:27" hidden="1" x14ac:dyDescent="0.35">
      <c r="A326" s="38" t="s">
        <v>1418</v>
      </c>
      <c r="B326" s="38" t="s">
        <v>753</v>
      </c>
      <c r="C326" s="38" t="s">
        <v>1419</v>
      </c>
      <c r="D326" s="38" t="s">
        <v>913</v>
      </c>
      <c r="E326" s="38" t="s">
        <v>729</v>
      </c>
      <c r="F326" s="38" t="s">
        <v>729</v>
      </c>
      <c r="G326" s="38" t="s">
        <v>729</v>
      </c>
      <c r="H326" s="38" t="s">
        <v>729</v>
      </c>
      <c r="I326" s="38" t="s">
        <v>729</v>
      </c>
      <c r="J326" s="38" t="s">
        <v>729</v>
      </c>
      <c r="K326" s="38" t="s">
        <v>729</v>
      </c>
      <c r="L326" s="38" t="s">
        <v>729</v>
      </c>
      <c r="M326" s="38" t="s">
        <v>729</v>
      </c>
      <c r="N326" s="38" t="s">
        <v>729</v>
      </c>
      <c r="O326" s="38" t="s">
        <v>729</v>
      </c>
      <c r="P326" s="38" t="s">
        <v>729</v>
      </c>
      <c r="Q326" s="38" t="s">
        <v>729</v>
      </c>
      <c r="R326" s="38" t="s">
        <v>729</v>
      </c>
      <c r="S326" s="38" t="s">
        <v>729</v>
      </c>
      <c r="T326" s="38" t="s">
        <v>729</v>
      </c>
      <c r="U326" s="38" t="s">
        <v>729</v>
      </c>
      <c r="V326" s="38" t="s">
        <v>729</v>
      </c>
      <c r="W326" s="38" t="s">
        <v>729</v>
      </c>
      <c r="X326" s="40" t="s">
        <v>729</v>
      </c>
      <c r="Y326" s="38" t="s">
        <v>729</v>
      </c>
      <c r="Z326" s="39" t="str">
        <f t="shared" si="5"/>
        <v>Pass</v>
      </c>
      <c r="AA326" s="38"/>
    </row>
    <row r="327" spans="1:27" hidden="1" x14ac:dyDescent="0.35">
      <c r="A327" s="38" t="s">
        <v>1420</v>
      </c>
      <c r="B327" s="38" t="s">
        <v>753</v>
      </c>
      <c r="C327" s="38" t="s">
        <v>1421</v>
      </c>
      <c r="D327" s="38" t="s">
        <v>913</v>
      </c>
      <c r="E327" s="38" t="s">
        <v>729</v>
      </c>
      <c r="F327" s="38" t="s">
        <v>729</v>
      </c>
      <c r="G327" s="38" t="s">
        <v>729</v>
      </c>
      <c r="H327" s="38" t="s">
        <v>729</v>
      </c>
      <c r="I327" s="38" t="s">
        <v>729</v>
      </c>
      <c r="J327" s="38" t="s">
        <v>729</v>
      </c>
      <c r="K327" s="38" t="s">
        <v>729</v>
      </c>
      <c r="L327" s="38" t="s">
        <v>729</v>
      </c>
      <c r="M327" s="38" t="s">
        <v>729</v>
      </c>
      <c r="N327" s="38" t="s">
        <v>729</v>
      </c>
      <c r="O327" s="38" t="s">
        <v>729</v>
      </c>
      <c r="P327" s="38" t="s">
        <v>729</v>
      </c>
      <c r="Q327" s="38" t="s">
        <v>729</v>
      </c>
      <c r="R327" s="38" t="s">
        <v>729</v>
      </c>
      <c r="S327" s="38" t="s">
        <v>729</v>
      </c>
      <c r="T327" s="38" t="s">
        <v>729</v>
      </c>
      <c r="U327" s="38" t="s">
        <v>729</v>
      </c>
      <c r="V327" s="38" t="s">
        <v>729</v>
      </c>
      <c r="W327" s="38" t="s">
        <v>729</v>
      </c>
      <c r="X327" s="40" t="s">
        <v>729</v>
      </c>
      <c r="Y327" s="38" t="s">
        <v>729</v>
      </c>
      <c r="Z327" s="39" t="str">
        <f t="shared" si="5"/>
        <v>Pass</v>
      </c>
      <c r="AA327" s="38"/>
    </row>
    <row r="328" spans="1:27" ht="29" x14ac:dyDescent="0.35">
      <c r="A328" s="38" t="s">
        <v>1966</v>
      </c>
      <c r="B328" s="38" t="s">
        <v>753</v>
      </c>
      <c r="C328" s="38" t="s">
        <v>1967</v>
      </c>
      <c r="D328" s="38" t="s">
        <v>910</v>
      </c>
      <c r="E328" s="38" t="s">
        <v>729</v>
      </c>
      <c r="F328" s="38" t="s">
        <v>729</v>
      </c>
      <c r="G328" s="41" t="s">
        <v>728</v>
      </c>
      <c r="H328" s="38" t="s">
        <v>729</v>
      </c>
      <c r="I328" s="38" t="s">
        <v>729</v>
      </c>
      <c r="J328" s="41" t="s">
        <v>728</v>
      </c>
      <c r="K328" s="38" t="s">
        <v>729</v>
      </c>
      <c r="L328" s="41" t="s">
        <v>728</v>
      </c>
      <c r="M328" s="38" t="s">
        <v>729</v>
      </c>
      <c r="N328" s="41" t="s">
        <v>728</v>
      </c>
      <c r="O328" s="41" t="s">
        <v>728</v>
      </c>
      <c r="P328" s="38" t="s">
        <v>729</v>
      </c>
      <c r="Q328" s="38" t="s">
        <v>729</v>
      </c>
      <c r="R328" s="38" t="s">
        <v>729</v>
      </c>
      <c r="S328" s="38" t="s">
        <v>729</v>
      </c>
      <c r="T328" s="38" t="s">
        <v>729</v>
      </c>
      <c r="U328" s="41" t="s">
        <v>728</v>
      </c>
      <c r="V328" s="38" t="s">
        <v>729</v>
      </c>
      <c r="W328" s="38" t="s">
        <v>729</v>
      </c>
      <c r="X328" s="40" t="s">
        <v>729</v>
      </c>
      <c r="Y328" s="38" t="s">
        <v>729</v>
      </c>
      <c r="Z328" s="39" t="str">
        <f t="shared" si="5"/>
        <v>Fail</v>
      </c>
      <c r="AA328" s="42" t="s">
        <v>2498</v>
      </c>
    </row>
    <row r="329" spans="1:27" ht="29" x14ac:dyDescent="0.35">
      <c r="A329" s="38" t="s">
        <v>2294</v>
      </c>
      <c r="B329" s="38" t="s">
        <v>753</v>
      </c>
      <c r="C329" s="38" t="s">
        <v>2295</v>
      </c>
      <c r="D329" s="38" t="s">
        <v>1337</v>
      </c>
      <c r="E329" s="38" t="s">
        <v>729</v>
      </c>
      <c r="F329" s="38" t="s">
        <v>729</v>
      </c>
      <c r="G329" s="41" t="s">
        <v>728</v>
      </c>
      <c r="H329" s="38" t="s">
        <v>729</v>
      </c>
      <c r="I329" s="38" t="s">
        <v>729</v>
      </c>
      <c r="J329" s="41" t="s">
        <v>728</v>
      </c>
      <c r="K329" s="38" t="s">
        <v>729</v>
      </c>
      <c r="L329" s="41" t="s">
        <v>728</v>
      </c>
      <c r="M329" s="38" t="s">
        <v>729</v>
      </c>
      <c r="N329" s="41" t="s">
        <v>728</v>
      </c>
      <c r="O329" s="41" t="s">
        <v>728</v>
      </c>
      <c r="P329" s="38" t="s">
        <v>729</v>
      </c>
      <c r="Q329" s="38" t="s">
        <v>729</v>
      </c>
      <c r="R329" s="38" t="s">
        <v>729</v>
      </c>
      <c r="S329" s="38" t="s">
        <v>729</v>
      </c>
      <c r="T329" s="38" t="s">
        <v>729</v>
      </c>
      <c r="U329" s="41" t="s">
        <v>728</v>
      </c>
      <c r="V329" s="38" t="s">
        <v>729</v>
      </c>
      <c r="W329" s="38" t="s">
        <v>729</v>
      </c>
      <c r="X329" s="40" t="s">
        <v>729</v>
      </c>
      <c r="Y329" s="38" t="s">
        <v>729</v>
      </c>
      <c r="Z329" s="39" t="str">
        <f t="shared" si="5"/>
        <v>Fail</v>
      </c>
      <c r="AA329" s="42" t="s">
        <v>2498</v>
      </c>
    </row>
    <row r="330" spans="1:27" hidden="1" x14ac:dyDescent="0.35">
      <c r="A330" s="38" t="s">
        <v>1426</v>
      </c>
      <c r="B330" s="38" t="s">
        <v>753</v>
      </c>
      <c r="C330" s="38" t="s">
        <v>1427</v>
      </c>
      <c r="D330" s="38" t="s">
        <v>913</v>
      </c>
      <c r="E330" s="38" t="s">
        <v>729</v>
      </c>
      <c r="F330" s="38" t="s">
        <v>729</v>
      </c>
      <c r="G330" s="38" t="s">
        <v>729</v>
      </c>
      <c r="H330" s="38" t="s">
        <v>729</v>
      </c>
      <c r="I330" s="38" t="s">
        <v>729</v>
      </c>
      <c r="J330" s="38" t="s">
        <v>729</v>
      </c>
      <c r="K330" s="38" t="s">
        <v>729</v>
      </c>
      <c r="L330" s="38" t="s">
        <v>729</v>
      </c>
      <c r="M330" s="38" t="s">
        <v>729</v>
      </c>
      <c r="N330" s="38" t="s">
        <v>729</v>
      </c>
      <c r="O330" s="38" t="s">
        <v>729</v>
      </c>
      <c r="P330" s="38" t="s">
        <v>729</v>
      </c>
      <c r="Q330" s="38" t="s">
        <v>729</v>
      </c>
      <c r="R330" s="38" t="s">
        <v>729</v>
      </c>
      <c r="S330" s="38" t="s">
        <v>729</v>
      </c>
      <c r="T330" s="38" t="s">
        <v>729</v>
      </c>
      <c r="U330" s="38" t="s">
        <v>729</v>
      </c>
      <c r="V330" s="38" t="s">
        <v>729</v>
      </c>
      <c r="W330" s="38" t="s">
        <v>729</v>
      </c>
      <c r="X330" s="40" t="s">
        <v>729</v>
      </c>
      <c r="Y330" s="38" t="s">
        <v>729</v>
      </c>
      <c r="Z330" s="39" t="str">
        <f t="shared" si="5"/>
        <v>Pass</v>
      </c>
      <c r="AA330" s="38"/>
    </row>
    <row r="331" spans="1:27" hidden="1" x14ac:dyDescent="0.35">
      <c r="A331" s="38" t="s">
        <v>1428</v>
      </c>
      <c r="B331" s="38" t="s">
        <v>753</v>
      </c>
      <c r="C331" s="38" t="s">
        <v>1429</v>
      </c>
      <c r="D331" s="38" t="s">
        <v>916</v>
      </c>
      <c r="E331" s="38" t="s">
        <v>729</v>
      </c>
      <c r="F331" s="38" t="s">
        <v>729</v>
      </c>
      <c r="G331" s="38" t="s">
        <v>729</v>
      </c>
      <c r="H331" s="38" t="s">
        <v>729</v>
      </c>
      <c r="I331" s="38" t="s">
        <v>729</v>
      </c>
      <c r="J331" s="38" t="s">
        <v>729</v>
      </c>
      <c r="K331" s="38" t="s">
        <v>729</v>
      </c>
      <c r="L331" s="38" t="s">
        <v>729</v>
      </c>
      <c r="M331" s="38" t="s">
        <v>729</v>
      </c>
      <c r="N331" s="38" t="s">
        <v>729</v>
      </c>
      <c r="O331" s="38" t="s">
        <v>729</v>
      </c>
      <c r="P331" s="38" t="s">
        <v>729</v>
      </c>
      <c r="Q331" s="38" t="s">
        <v>729</v>
      </c>
      <c r="R331" s="38" t="s">
        <v>729</v>
      </c>
      <c r="S331" s="38" t="s">
        <v>729</v>
      </c>
      <c r="T331" s="38" t="s">
        <v>729</v>
      </c>
      <c r="U331" s="38" t="s">
        <v>729</v>
      </c>
      <c r="V331" s="38" t="s">
        <v>729</v>
      </c>
      <c r="W331" s="38" t="s">
        <v>729</v>
      </c>
      <c r="X331" s="40" t="s">
        <v>729</v>
      </c>
      <c r="Y331" s="38" t="s">
        <v>729</v>
      </c>
      <c r="Z331" s="39" t="str">
        <f t="shared" si="5"/>
        <v>Pass</v>
      </c>
      <c r="AA331" s="38"/>
    </row>
    <row r="332" spans="1:27" hidden="1" x14ac:dyDescent="0.35">
      <c r="A332" s="38" t="s">
        <v>1430</v>
      </c>
      <c r="B332" s="38" t="s">
        <v>753</v>
      </c>
      <c r="C332" s="38" t="s">
        <v>1431</v>
      </c>
      <c r="D332" s="38" t="s">
        <v>916</v>
      </c>
      <c r="E332" s="38" t="s">
        <v>729</v>
      </c>
      <c r="F332" s="38" t="s">
        <v>729</v>
      </c>
      <c r="G332" s="38" t="s">
        <v>729</v>
      </c>
      <c r="H332" s="38" t="s">
        <v>729</v>
      </c>
      <c r="I332" s="38" t="s">
        <v>729</v>
      </c>
      <c r="J332" s="38" t="s">
        <v>729</v>
      </c>
      <c r="K332" s="38" t="s">
        <v>729</v>
      </c>
      <c r="L332" s="38" t="s">
        <v>729</v>
      </c>
      <c r="M332" s="38" t="s">
        <v>729</v>
      </c>
      <c r="N332" s="38" t="s">
        <v>729</v>
      </c>
      <c r="O332" s="38" t="s">
        <v>729</v>
      </c>
      <c r="P332" s="38" t="s">
        <v>729</v>
      </c>
      <c r="Q332" s="38" t="s">
        <v>729</v>
      </c>
      <c r="R332" s="38" t="s">
        <v>729</v>
      </c>
      <c r="S332" s="38" t="s">
        <v>729</v>
      </c>
      <c r="T332" s="38" t="s">
        <v>729</v>
      </c>
      <c r="U332" s="38" t="s">
        <v>729</v>
      </c>
      <c r="V332" s="38" t="s">
        <v>729</v>
      </c>
      <c r="W332" s="38" t="s">
        <v>729</v>
      </c>
      <c r="X332" s="40" t="s">
        <v>729</v>
      </c>
      <c r="Y332" s="38" t="s">
        <v>729</v>
      </c>
      <c r="Z332" s="39" t="str">
        <f t="shared" si="5"/>
        <v>Pass</v>
      </c>
      <c r="AA332" s="38"/>
    </row>
    <row r="333" spans="1:27" hidden="1" x14ac:dyDescent="0.35">
      <c r="A333" s="38" t="s">
        <v>1432</v>
      </c>
      <c r="B333" s="38" t="s">
        <v>753</v>
      </c>
      <c r="C333" s="38" t="s">
        <v>1433</v>
      </c>
      <c r="D333" s="38" t="s">
        <v>906</v>
      </c>
      <c r="E333" s="38" t="s">
        <v>729</v>
      </c>
      <c r="F333" s="38" t="s">
        <v>729</v>
      </c>
      <c r="G333" s="38" t="s">
        <v>729</v>
      </c>
      <c r="H333" s="38" t="s">
        <v>729</v>
      </c>
      <c r="I333" s="38" t="s">
        <v>729</v>
      </c>
      <c r="J333" s="38" t="s">
        <v>729</v>
      </c>
      <c r="K333" s="38" t="s">
        <v>729</v>
      </c>
      <c r="L333" s="38" t="s">
        <v>729</v>
      </c>
      <c r="M333" s="38" t="s">
        <v>729</v>
      </c>
      <c r="N333" s="38" t="s">
        <v>729</v>
      </c>
      <c r="O333" s="38" t="s">
        <v>729</v>
      </c>
      <c r="P333" s="38" t="s">
        <v>729</v>
      </c>
      <c r="Q333" s="38" t="s">
        <v>729</v>
      </c>
      <c r="R333" s="38" t="s">
        <v>729</v>
      </c>
      <c r="S333" s="38" t="s">
        <v>729</v>
      </c>
      <c r="T333" s="38" t="s">
        <v>729</v>
      </c>
      <c r="U333" s="38" t="s">
        <v>729</v>
      </c>
      <c r="V333" s="38" t="s">
        <v>729</v>
      </c>
      <c r="W333" s="38" t="s">
        <v>729</v>
      </c>
      <c r="X333" s="40" t="s">
        <v>729</v>
      </c>
      <c r="Y333" s="38" t="s">
        <v>729</v>
      </c>
      <c r="Z333" s="39" t="str">
        <f t="shared" si="5"/>
        <v>Pass</v>
      </c>
      <c r="AA333" s="38"/>
    </row>
    <row r="334" spans="1:27" hidden="1" x14ac:dyDescent="0.35">
      <c r="A334" s="38" t="s">
        <v>1434</v>
      </c>
      <c r="B334" s="38" t="s">
        <v>753</v>
      </c>
      <c r="C334" s="38" t="s">
        <v>1435</v>
      </c>
      <c r="D334" s="38" t="s">
        <v>906</v>
      </c>
      <c r="E334" s="38" t="s">
        <v>729</v>
      </c>
      <c r="F334" s="38" t="s">
        <v>729</v>
      </c>
      <c r="G334" s="38" t="s">
        <v>729</v>
      </c>
      <c r="H334" s="38" t="s">
        <v>729</v>
      </c>
      <c r="I334" s="38" t="s">
        <v>729</v>
      </c>
      <c r="J334" s="38" t="s">
        <v>729</v>
      </c>
      <c r="K334" s="38" t="s">
        <v>729</v>
      </c>
      <c r="L334" s="38" t="s">
        <v>729</v>
      </c>
      <c r="M334" s="38" t="s">
        <v>729</v>
      </c>
      <c r="N334" s="38" t="s">
        <v>729</v>
      </c>
      <c r="O334" s="38" t="s">
        <v>729</v>
      </c>
      <c r="P334" s="38" t="s">
        <v>729</v>
      </c>
      <c r="Q334" s="38" t="s">
        <v>729</v>
      </c>
      <c r="R334" s="38" t="s">
        <v>729</v>
      </c>
      <c r="S334" s="38" t="s">
        <v>729</v>
      </c>
      <c r="T334" s="38" t="s">
        <v>729</v>
      </c>
      <c r="U334" s="38" t="s">
        <v>729</v>
      </c>
      <c r="V334" s="38" t="s">
        <v>729</v>
      </c>
      <c r="W334" s="38" t="s">
        <v>729</v>
      </c>
      <c r="X334" s="40" t="s">
        <v>729</v>
      </c>
      <c r="Y334" s="38" t="s">
        <v>729</v>
      </c>
      <c r="Z334" s="39" t="str">
        <f t="shared" si="5"/>
        <v>Pass</v>
      </c>
      <c r="AA334" s="38"/>
    </row>
    <row r="335" spans="1:27" hidden="1" x14ac:dyDescent="0.35">
      <c r="A335" s="38" t="s">
        <v>1436</v>
      </c>
      <c r="B335" s="38" t="s">
        <v>753</v>
      </c>
      <c r="C335" s="38" t="s">
        <v>1437</v>
      </c>
      <c r="D335" s="38" t="s">
        <v>910</v>
      </c>
      <c r="E335" s="38" t="s">
        <v>729</v>
      </c>
      <c r="F335" s="38" t="s">
        <v>729</v>
      </c>
      <c r="G335" s="38" t="s">
        <v>729</v>
      </c>
      <c r="H335" s="38" t="s">
        <v>729</v>
      </c>
      <c r="I335" s="38" t="s">
        <v>729</v>
      </c>
      <c r="J335" s="38" t="s">
        <v>729</v>
      </c>
      <c r="K335" s="38" t="s">
        <v>729</v>
      </c>
      <c r="L335" s="38" t="s">
        <v>729</v>
      </c>
      <c r="M335" s="38" t="s">
        <v>729</v>
      </c>
      <c r="N335" s="38" t="s">
        <v>729</v>
      </c>
      <c r="O335" s="38" t="s">
        <v>729</v>
      </c>
      <c r="P335" s="38" t="s">
        <v>729</v>
      </c>
      <c r="Q335" s="38" t="s">
        <v>729</v>
      </c>
      <c r="R335" s="38" t="s">
        <v>729</v>
      </c>
      <c r="S335" s="38" t="s">
        <v>729</v>
      </c>
      <c r="T335" s="38" t="s">
        <v>729</v>
      </c>
      <c r="U335" s="38" t="s">
        <v>729</v>
      </c>
      <c r="V335" s="38" t="s">
        <v>729</v>
      </c>
      <c r="W335" s="38" t="s">
        <v>729</v>
      </c>
      <c r="X335" s="40" t="s">
        <v>729</v>
      </c>
      <c r="Y335" s="38" t="s">
        <v>729</v>
      </c>
      <c r="Z335" s="39" t="str">
        <f t="shared" si="5"/>
        <v>Pass</v>
      </c>
      <c r="AA335" s="38"/>
    </row>
    <row r="336" spans="1:27" hidden="1" x14ac:dyDescent="0.35">
      <c r="A336" s="38" t="s">
        <v>1438</v>
      </c>
      <c r="B336" s="38" t="s">
        <v>753</v>
      </c>
      <c r="C336" s="38" t="s">
        <v>1439</v>
      </c>
      <c r="D336" s="38" t="s">
        <v>913</v>
      </c>
      <c r="E336" s="38" t="s">
        <v>729</v>
      </c>
      <c r="F336" s="38" t="s">
        <v>729</v>
      </c>
      <c r="G336" s="38" t="s">
        <v>729</v>
      </c>
      <c r="H336" s="38" t="s">
        <v>729</v>
      </c>
      <c r="I336" s="38" t="s">
        <v>729</v>
      </c>
      <c r="J336" s="38" t="s">
        <v>729</v>
      </c>
      <c r="K336" s="38" t="s">
        <v>729</v>
      </c>
      <c r="L336" s="38" t="s">
        <v>729</v>
      </c>
      <c r="M336" s="38" t="s">
        <v>729</v>
      </c>
      <c r="N336" s="38" t="s">
        <v>729</v>
      </c>
      <c r="O336" s="38" t="s">
        <v>729</v>
      </c>
      <c r="P336" s="38" t="s">
        <v>729</v>
      </c>
      <c r="Q336" s="38" t="s">
        <v>729</v>
      </c>
      <c r="R336" s="38" t="s">
        <v>729</v>
      </c>
      <c r="S336" s="38" t="s">
        <v>729</v>
      </c>
      <c r="T336" s="38" t="s">
        <v>729</v>
      </c>
      <c r="U336" s="38" t="s">
        <v>729</v>
      </c>
      <c r="V336" s="38" t="s">
        <v>729</v>
      </c>
      <c r="W336" s="38" t="s">
        <v>729</v>
      </c>
      <c r="X336" s="40" t="s">
        <v>729</v>
      </c>
      <c r="Y336" s="38" t="s">
        <v>729</v>
      </c>
      <c r="Z336" s="39" t="str">
        <f t="shared" si="5"/>
        <v>Pass</v>
      </c>
      <c r="AA336" s="38"/>
    </row>
    <row r="337" spans="1:29" hidden="1" x14ac:dyDescent="0.35">
      <c r="A337" s="38" t="s">
        <v>1440</v>
      </c>
      <c r="B337" s="38" t="s">
        <v>753</v>
      </c>
      <c r="C337" s="38" t="s">
        <v>1441</v>
      </c>
      <c r="D337" s="38" t="s">
        <v>913</v>
      </c>
      <c r="E337" s="38" t="s">
        <v>729</v>
      </c>
      <c r="F337" s="38" t="s">
        <v>729</v>
      </c>
      <c r="G337" s="38" t="s">
        <v>729</v>
      </c>
      <c r="H337" s="38" t="s">
        <v>729</v>
      </c>
      <c r="I337" s="38" t="s">
        <v>729</v>
      </c>
      <c r="J337" s="38" t="s">
        <v>729</v>
      </c>
      <c r="K337" s="38" t="s">
        <v>729</v>
      </c>
      <c r="L337" s="38" t="s">
        <v>729</v>
      </c>
      <c r="M337" s="38" t="s">
        <v>729</v>
      </c>
      <c r="N337" s="38" t="s">
        <v>729</v>
      </c>
      <c r="O337" s="38" t="s">
        <v>729</v>
      </c>
      <c r="P337" s="38" t="s">
        <v>729</v>
      </c>
      <c r="Q337" s="38" t="s">
        <v>729</v>
      </c>
      <c r="R337" s="38" t="s">
        <v>729</v>
      </c>
      <c r="S337" s="38" t="s">
        <v>729</v>
      </c>
      <c r="T337" s="38" t="s">
        <v>729</v>
      </c>
      <c r="U337" s="38" t="s">
        <v>729</v>
      </c>
      <c r="V337" s="38" t="s">
        <v>729</v>
      </c>
      <c r="W337" s="38" t="s">
        <v>729</v>
      </c>
      <c r="X337" s="40" t="s">
        <v>729</v>
      </c>
      <c r="Y337" s="38" t="s">
        <v>729</v>
      </c>
      <c r="Z337" s="39" t="str">
        <f t="shared" si="5"/>
        <v>Pass</v>
      </c>
      <c r="AA337" s="38"/>
    </row>
    <row r="338" spans="1:29" hidden="1" x14ac:dyDescent="0.35">
      <c r="A338" s="38" t="s">
        <v>1442</v>
      </c>
      <c r="B338" s="38" t="s">
        <v>753</v>
      </c>
      <c r="C338" s="38" t="s">
        <v>1443</v>
      </c>
      <c r="D338" s="38" t="s">
        <v>916</v>
      </c>
      <c r="E338" s="38" t="s">
        <v>729</v>
      </c>
      <c r="F338" s="38" t="s">
        <v>729</v>
      </c>
      <c r="G338" s="38" t="s">
        <v>729</v>
      </c>
      <c r="H338" s="38" t="s">
        <v>729</v>
      </c>
      <c r="I338" s="38" t="s">
        <v>729</v>
      </c>
      <c r="J338" s="38" t="s">
        <v>729</v>
      </c>
      <c r="K338" s="38" t="s">
        <v>729</v>
      </c>
      <c r="L338" s="38" t="s">
        <v>729</v>
      </c>
      <c r="M338" s="38" t="s">
        <v>729</v>
      </c>
      <c r="N338" s="38" t="s">
        <v>729</v>
      </c>
      <c r="O338" s="38" t="s">
        <v>729</v>
      </c>
      <c r="P338" s="38" t="s">
        <v>729</v>
      </c>
      <c r="Q338" s="38" t="s">
        <v>729</v>
      </c>
      <c r="R338" s="38" t="s">
        <v>729</v>
      </c>
      <c r="S338" s="38" t="s">
        <v>729</v>
      </c>
      <c r="T338" s="38" t="s">
        <v>729</v>
      </c>
      <c r="U338" s="38" t="s">
        <v>729</v>
      </c>
      <c r="V338" s="38" t="s">
        <v>729</v>
      </c>
      <c r="W338" s="38" t="s">
        <v>729</v>
      </c>
      <c r="X338" s="40" t="s">
        <v>729</v>
      </c>
      <c r="Y338" s="38" t="s">
        <v>729</v>
      </c>
      <c r="Z338" s="39" t="str">
        <f t="shared" si="5"/>
        <v>Pass</v>
      </c>
      <c r="AA338" s="38"/>
    </row>
    <row r="339" spans="1:29" hidden="1" x14ac:dyDescent="0.35">
      <c r="A339" s="38" t="s">
        <v>1444</v>
      </c>
      <c r="B339" s="38" t="s">
        <v>753</v>
      </c>
      <c r="C339" s="38" t="s">
        <v>1445</v>
      </c>
      <c r="D339" s="38" t="s">
        <v>923</v>
      </c>
      <c r="E339" s="38" t="s">
        <v>729</v>
      </c>
      <c r="F339" s="38" t="s">
        <v>729</v>
      </c>
      <c r="G339" s="38" t="s">
        <v>729</v>
      </c>
      <c r="H339" s="38" t="s">
        <v>729</v>
      </c>
      <c r="I339" s="38" t="s">
        <v>729</v>
      </c>
      <c r="J339" s="38" t="s">
        <v>729</v>
      </c>
      <c r="K339" s="38" t="s">
        <v>729</v>
      </c>
      <c r="L339" s="38" t="s">
        <v>729</v>
      </c>
      <c r="M339" s="38" t="s">
        <v>729</v>
      </c>
      <c r="N339" s="38" t="s">
        <v>729</v>
      </c>
      <c r="O339" s="38" t="s">
        <v>729</v>
      </c>
      <c r="P339" s="38" t="s">
        <v>729</v>
      </c>
      <c r="Q339" s="38" t="s">
        <v>729</v>
      </c>
      <c r="R339" s="38" t="s">
        <v>729</v>
      </c>
      <c r="S339" s="38" t="s">
        <v>729</v>
      </c>
      <c r="T339" s="38" t="s">
        <v>729</v>
      </c>
      <c r="U339" s="38" t="s">
        <v>729</v>
      </c>
      <c r="V339" s="38" t="s">
        <v>729</v>
      </c>
      <c r="W339" s="38" t="s">
        <v>729</v>
      </c>
      <c r="X339" s="40" t="s">
        <v>729</v>
      </c>
      <c r="Y339" s="38" t="s">
        <v>729</v>
      </c>
      <c r="Z339" s="39" t="str">
        <f t="shared" si="5"/>
        <v>Pass</v>
      </c>
      <c r="AA339" s="38"/>
    </row>
    <row r="340" spans="1:29" hidden="1" x14ac:dyDescent="0.35">
      <c r="A340" s="38" t="s">
        <v>1446</v>
      </c>
      <c r="B340" s="38" t="s">
        <v>753</v>
      </c>
      <c r="C340" s="38" t="s">
        <v>1349</v>
      </c>
      <c r="D340" s="38" t="s">
        <v>913</v>
      </c>
      <c r="E340" s="38" t="s">
        <v>729</v>
      </c>
      <c r="F340" s="38" t="s">
        <v>729</v>
      </c>
      <c r="G340" s="38" t="s">
        <v>729</v>
      </c>
      <c r="H340" s="38" t="s">
        <v>729</v>
      </c>
      <c r="I340" s="38" t="s">
        <v>729</v>
      </c>
      <c r="J340" s="38" t="s">
        <v>729</v>
      </c>
      <c r="K340" s="38" t="s">
        <v>729</v>
      </c>
      <c r="L340" s="38" t="s">
        <v>729</v>
      </c>
      <c r="M340" s="38" t="s">
        <v>729</v>
      </c>
      <c r="N340" s="38" t="s">
        <v>729</v>
      </c>
      <c r="O340" s="38" t="s">
        <v>729</v>
      </c>
      <c r="P340" s="38" t="s">
        <v>729</v>
      </c>
      <c r="Q340" s="38" t="s">
        <v>729</v>
      </c>
      <c r="R340" s="38" t="s">
        <v>729</v>
      </c>
      <c r="S340" s="38" t="s">
        <v>729</v>
      </c>
      <c r="T340" s="38" t="s">
        <v>729</v>
      </c>
      <c r="U340" s="38" t="s">
        <v>729</v>
      </c>
      <c r="V340" s="38" t="s">
        <v>729</v>
      </c>
      <c r="W340" s="38" t="s">
        <v>729</v>
      </c>
      <c r="X340" s="40" t="s">
        <v>729</v>
      </c>
      <c r="Y340" s="38" t="s">
        <v>729</v>
      </c>
      <c r="Z340" s="39" t="str">
        <f t="shared" si="5"/>
        <v>Pass</v>
      </c>
      <c r="AA340" s="38"/>
    </row>
    <row r="341" spans="1:29" hidden="1" x14ac:dyDescent="0.35">
      <c r="A341" s="38" t="s">
        <v>1447</v>
      </c>
      <c r="B341" s="38" t="s">
        <v>753</v>
      </c>
      <c r="C341" s="38" t="s">
        <v>1448</v>
      </c>
      <c r="D341" s="38" t="s">
        <v>913</v>
      </c>
      <c r="E341" s="38" t="s">
        <v>729</v>
      </c>
      <c r="F341" s="38" t="s">
        <v>729</v>
      </c>
      <c r="G341" s="38" t="s">
        <v>729</v>
      </c>
      <c r="H341" s="38" t="s">
        <v>729</v>
      </c>
      <c r="I341" s="38" t="s">
        <v>729</v>
      </c>
      <c r="J341" s="38" t="s">
        <v>729</v>
      </c>
      <c r="K341" s="38" t="s">
        <v>729</v>
      </c>
      <c r="L341" s="38" t="s">
        <v>729</v>
      </c>
      <c r="M341" s="38" t="s">
        <v>729</v>
      </c>
      <c r="N341" s="38" t="s">
        <v>729</v>
      </c>
      <c r="O341" s="38" t="s">
        <v>729</v>
      </c>
      <c r="P341" s="38" t="s">
        <v>729</v>
      </c>
      <c r="Q341" s="38" t="s">
        <v>729</v>
      </c>
      <c r="R341" s="38" t="s">
        <v>729</v>
      </c>
      <c r="S341" s="38" t="s">
        <v>729</v>
      </c>
      <c r="T341" s="38" t="s">
        <v>729</v>
      </c>
      <c r="U341" s="38" t="s">
        <v>729</v>
      </c>
      <c r="V341" s="38" t="s">
        <v>729</v>
      </c>
      <c r="W341" s="38" t="s">
        <v>729</v>
      </c>
      <c r="X341" s="40" t="s">
        <v>729</v>
      </c>
      <c r="Y341" s="38" t="s">
        <v>729</v>
      </c>
      <c r="Z341" s="39" t="str">
        <f t="shared" si="5"/>
        <v>Pass</v>
      </c>
      <c r="AA341" s="38"/>
    </row>
    <row r="342" spans="1:29" hidden="1" x14ac:dyDescent="0.35">
      <c r="A342" s="38" t="s">
        <v>1449</v>
      </c>
      <c r="B342" s="38" t="s">
        <v>753</v>
      </c>
      <c r="C342" s="38" t="s">
        <v>1450</v>
      </c>
      <c r="D342" s="38" t="s">
        <v>913</v>
      </c>
      <c r="E342" s="38" t="s">
        <v>729</v>
      </c>
      <c r="F342" s="38" t="s">
        <v>729</v>
      </c>
      <c r="G342" s="38" t="s">
        <v>729</v>
      </c>
      <c r="H342" s="38" t="s">
        <v>729</v>
      </c>
      <c r="I342" s="38" t="s">
        <v>729</v>
      </c>
      <c r="J342" s="38" t="s">
        <v>729</v>
      </c>
      <c r="K342" s="38" t="s">
        <v>729</v>
      </c>
      <c r="L342" s="38" t="s">
        <v>729</v>
      </c>
      <c r="M342" s="38" t="s">
        <v>729</v>
      </c>
      <c r="N342" s="38" t="s">
        <v>729</v>
      </c>
      <c r="O342" s="38" t="s">
        <v>729</v>
      </c>
      <c r="P342" s="38" t="s">
        <v>729</v>
      </c>
      <c r="Q342" s="38" t="s">
        <v>729</v>
      </c>
      <c r="R342" s="38" t="s">
        <v>729</v>
      </c>
      <c r="S342" s="38" t="s">
        <v>729</v>
      </c>
      <c r="T342" s="38" t="s">
        <v>729</v>
      </c>
      <c r="U342" s="38" t="s">
        <v>729</v>
      </c>
      <c r="V342" s="38" t="s">
        <v>729</v>
      </c>
      <c r="W342" s="38" t="s">
        <v>729</v>
      </c>
      <c r="X342" s="40" t="s">
        <v>729</v>
      </c>
      <c r="Y342" s="38" t="s">
        <v>729</v>
      </c>
      <c r="Z342" s="39" t="str">
        <f t="shared" si="5"/>
        <v>Pass</v>
      </c>
      <c r="AA342" s="38"/>
    </row>
    <row r="343" spans="1:29" x14ac:dyDescent="0.35">
      <c r="A343" s="38" t="s">
        <v>2424</v>
      </c>
      <c r="B343" s="38" t="s">
        <v>753</v>
      </c>
      <c r="C343" s="38" t="s">
        <v>2425</v>
      </c>
      <c r="D343" s="38" t="s">
        <v>913</v>
      </c>
      <c r="E343" s="38" t="s">
        <v>728</v>
      </c>
      <c r="F343" s="38" t="s">
        <v>729</v>
      </c>
      <c r="G343" s="38" t="s">
        <v>729</v>
      </c>
      <c r="H343" s="38" t="s">
        <v>729</v>
      </c>
      <c r="I343" s="38" t="s">
        <v>729</v>
      </c>
      <c r="J343" s="38" t="s">
        <v>729</v>
      </c>
      <c r="K343" s="38" t="s">
        <v>729</v>
      </c>
      <c r="L343" s="38" t="s">
        <v>729</v>
      </c>
      <c r="M343" s="38" t="s">
        <v>729</v>
      </c>
      <c r="N343" s="38" t="s">
        <v>729</v>
      </c>
      <c r="O343" s="38" t="s">
        <v>729</v>
      </c>
      <c r="P343" s="38" t="s">
        <v>729</v>
      </c>
      <c r="Q343" s="41" t="s">
        <v>728</v>
      </c>
      <c r="R343" s="38" t="s">
        <v>729</v>
      </c>
      <c r="S343" s="38" t="s">
        <v>729</v>
      </c>
      <c r="T343" s="38" t="s">
        <v>729</v>
      </c>
      <c r="U343" s="41" t="s">
        <v>728</v>
      </c>
      <c r="V343" s="38" t="s">
        <v>729</v>
      </c>
      <c r="W343" s="38" t="s">
        <v>729</v>
      </c>
      <c r="X343" s="40" t="s">
        <v>729</v>
      </c>
      <c r="Y343" s="38" t="s">
        <v>729</v>
      </c>
      <c r="Z343" s="39" t="str">
        <f t="shared" si="5"/>
        <v>Fail</v>
      </c>
      <c r="AA343" s="42" t="s">
        <v>2499</v>
      </c>
      <c r="AB343" s="38" t="s">
        <v>2496</v>
      </c>
      <c r="AC343" s="38" t="s">
        <v>2500</v>
      </c>
    </row>
    <row r="344" spans="1:29" hidden="1" x14ac:dyDescent="0.35">
      <c r="A344" s="38" t="s">
        <v>1453</v>
      </c>
      <c r="B344" s="38" t="s">
        <v>753</v>
      </c>
      <c r="C344" s="38" t="s">
        <v>1454</v>
      </c>
      <c r="D344" s="38" t="s">
        <v>913</v>
      </c>
      <c r="E344" s="38" t="s">
        <v>729</v>
      </c>
      <c r="F344" s="38" t="s">
        <v>729</v>
      </c>
      <c r="G344" s="38" t="s">
        <v>729</v>
      </c>
      <c r="H344" s="38" t="s">
        <v>729</v>
      </c>
      <c r="I344" s="38" t="s">
        <v>729</v>
      </c>
      <c r="J344" s="38" t="s">
        <v>729</v>
      </c>
      <c r="K344" s="38" t="s">
        <v>729</v>
      </c>
      <c r="L344" s="38" t="s">
        <v>729</v>
      </c>
      <c r="M344" s="38" t="s">
        <v>729</v>
      </c>
      <c r="N344" s="38" t="s">
        <v>729</v>
      </c>
      <c r="O344" s="38" t="s">
        <v>729</v>
      </c>
      <c r="P344" s="38" t="s">
        <v>729</v>
      </c>
      <c r="Q344" s="38" t="s">
        <v>729</v>
      </c>
      <c r="R344" s="38" t="s">
        <v>729</v>
      </c>
      <c r="S344" s="38" t="s">
        <v>729</v>
      </c>
      <c r="T344" s="38" t="s">
        <v>729</v>
      </c>
      <c r="U344" s="38" t="s">
        <v>729</v>
      </c>
      <c r="V344" s="38" t="s">
        <v>729</v>
      </c>
      <c r="W344" s="38" t="s">
        <v>729</v>
      </c>
      <c r="X344" s="40" t="s">
        <v>729</v>
      </c>
      <c r="Y344" s="38" t="s">
        <v>729</v>
      </c>
      <c r="Z344" s="39" t="str">
        <f t="shared" si="5"/>
        <v>Pass</v>
      </c>
      <c r="AA344" s="38"/>
    </row>
    <row r="345" spans="1:29" hidden="1" x14ac:dyDescent="0.35">
      <c r="A345" s="38" t="s">
        <v>579</v>
      </c>
      <c r="B345" s="38" t="s">
        <v>747</v>
      </c>
      <c r="C345" s="38" t="s">
        <v>580</v>
      </c>
      <c r="D345" s="38" t="s">
        <v>916</v>
      </c>
      <c r="E345" s="38" t="s">
        <v>729</v>
      </c>
      <c r="F345" s="38" t="s">
        <v>729</v>
      </c>
      <c r="G345" s="38" t="s">
        <v>729</v>
      </c>
      <c r="H345" s="38" t="s">
        <v>729</v>
      </c>
      <c r="I345" s="38" t="s">
        <v>729</v>
      </c>
      <c r="J345" s="38" t="s">
        <v>729</v>
      </c>
      <c r="K345" s="38" t="s">
        <v>729</v>
      </c>
      <c r="L345" s="38" t="s">
        <v>729</v>
      </c>
      <c r="M345" s="38" t="s">
        <v>729</v>
      </c>
      <c r="N345" s="38" t="s">
        <v>729</v>
      </c>
      <c r="O345" s="38" t="s">
        <v>729</v>
      </c>
      <c r="P345" s="38" t="s">
        <v>729</v>
      </c>
      <c r="Q345" s="38" t="s">
        <v>729</v>
      </c>
      <c r="R345" s="38" t="s">
        <v>729</v>
      </c>
      <c r="S345" s="38" t="s">
        <v>729</v>
      </c>
      <c r="T345" s="38" t="s">
        <v>729</v>
      </c>
      <c r="U345" s="38" t="s">
        <v>729</v>
      </c>
      <c r="V345" s="38" t="s">
        <v>729</v>
      </c>
      <c r="W345" s="38" t="s">
        <v>729</v>
      </c>
      <c r="X345" s="40" t="s">
        <v>729</v>
      </c>
      <c r="Y345" s="38" t="s">
        <v>729</v>
      </c>
      <c r="Z345" s="39" t="str">
        <f t="shared" si="5"/>
        <v>Pass</v>
      </c>
      <c r="AA345" s="38"/>
    </row>
    <row r="346" spans="1:29" ht="29" x14ac:dyDescent="0.35">
      <c r="A346" s="38" t="s">
        <v>1978</v>
      </c>
      <c r="B346" s="38" t="s">
        <v>753</v>
      </c>
      <c r="C346" s="38" t="s">
        <v>1979</v>
      </c>
      <c r="D346" s="38" t="s">
        <v>936</v>
      </c>
      <c r="E346" s="38" t="s">
        <v>729</v>
      </c>
      <c r="F346" s="38" t="s">
        <v>729</v>
      </c>
      <c r="G346" s="38" t="s">
        <v>729</v>
      </c>
      <c r="H346" s="38" t="s">
        <v>729</v>
      </c>
      <c r="I346" s="38" t="s">
        <v>729</v>
      </c>
      <c r="J346" s="41" t="s">
        <v>728</v>
      </c>
      <c r="K346" s="38" t="s">
        <v>729</v>
      </c>
      <c r="L346" s="38" t="s">
        <v>729</v>
      </c>
      <c r="M346" s="38" t="s">
        <v>729</v>
      </c>
      <c r="N346" s="38" t="s">
        <v>729</v>
      </c>
      <c r="O346" s="41" t="s">
        <v>728</v>
      </c>
      <c r="P346" s="38" t="s">
        <v>729</v>
      </c>
      <c r="Q346" s="41" t="s">
        <v>728</v>
      </c>
      <c r="R346" s="38" t="s">
        <v>729</v>
      </c>
      <c r="S346" s="38" t="s">
        <v>729</v>
      </c>
      <c r="T346" s="38" t="s">
        <v>729</v>
      </c>
      <c r="U346" s="41" t="s">
        <v>728</v>
      </c>
      <c r="V346" s="38" t="s">
        <v>729</v>
      </c>
      <c r="W346" s="38" t="s">
        <v>729</v>
      </c>
      <c r="X346" s="40" t="s">
        <v>729</v>
      </c>
      <c r="Y346" s="38" t="s">
        <v>729</v>
      </c>
      <c r="Z346" s="39" t="str">
        <f t="shared" si="5"/>
        <v>Fail</v>
      </c>
      <c r="AA346" s="42" t="s">
        <v>2501</v>
      </c>
      <c r="AC346" s="38" t="s">
        <v>2502</v>
      </c>
    </row>
    <row r="347" spans="1:29" hidden="1" x14ac:dyDescent="0.35">
      <c r="A347" s="38" t="s">
        <v>1457</v>
      </c>
      <c r="B347" s="38" t="s">
        <v>753</v>
      </c>
      <c r="C347" s="38" t="s">
        <v>1458</v>
      </c>
      <c r="D347" s="38" t="s">
        <v>913</v>
      </c>
      <c r="E347" s="38" t="s">
        <v>729</v>
      </c>
      <c r="F347" s="38" t="s">
        <v>729</v>
      </c>
      <c r="G347" s="38" t="s">
        <v>729</v>
      </c>
      <c r="H347" s="38" t="s">
        <v>729</v>
      </c>
      <c r="I347" s="38" t="s">
        <v>729</v>
      </c>
      <c r="J347" s="38" t="s">
        <v>729</v>
      </c>
      <c r="K347" s="38" t="s">
        <v>729</v>
      </c>
      <c r="L347" s="38" t="s">
        <v>729</v>
      </c>
      <c r="M347" s="38" t="s">
        <v>729</v>
      </c>
      <c r="N347" s="38" t="s">
        <v>729</v>
      </c>
      <c r="O347" s="38" t="s">
        <v>729</v>
      </c>
      <c r="P347" s="38" t="s">
        <v>729</v>
      </c>
      <c r="Q347" s="38" t="s">
        <v>729</v>
      </c>
      <c r="R347" s="38" t="s">
        <v>729</v>
      </c>
      <c r="S347" s="38" t="s">
        <v>729</v>
      </c>
      <c r="T347" s="38" t="s">
        <v>729</v>
      </c>
      <c r="U347" s="38" t="s">
        <v>729</v>
      </c>
      <c r="V347" s="38" t="s">
        <v>729</v>
      </c>
      <c r="W347" s="38" t="s">
        <v>729</v>
      </c>
      <c r="X347" s="40" t="s">
        <v>729</v>
      </c>
      <c r="Y347" s="38" t="s">
        <v>729</v>
      </c>
      <c r="Z347" s="39" t="str">
        <f t="shared" si="5"/>
        <v>Pass</v>
      </c>
      <c r="AA347" s="38"/>
    </row>
    <row r="348" spans="1:29" hidden="1" x14ac:dyDescent="0.35">
      <c r="A348" s="38" t="s">
        <v>1459</v>
      </c>
      <c r="B348" s="38" t="s">
        <v>753</v>
      </c>
      <c r="C348" s="38" t="s">
        <v>1460</v>
      </c>
      <c r="D348" s="38" t="s">
        <v>913</v>
      </c>
      <c r="E348" s="38" t="s">
        <v>729</v>
      </c>
      <c r="F348" s="38" t="s">
        <v>729</v>
      </c>
      <c r="G348" s="38" t="s">
        <v>729</v>
      </c>
      <c r="H348" s="38" t="s">
        <v>729</v>
      </c>
      <c r="I348" s="38" t="s">
        <v>729</v>
      </c>
      <c r="J348" s="38" t="s">
        <v>729</v>
      </c>
      <c r="K348" s="38" t="s">
        <v>729</v>
      </c>
      <c r="L348" s="38" t="s">
        <v>729</v>
      </c>
      <c r="M348" s="38" t="s">
        <v>729</v>
      </c>
      <c r="N348" s="38" t="s">
        <v>729</v>
      </c>
      <c r="O348" s="38" t="s">
        <v>729</v>
      </c>
      <c r="P348" s="38" t="s">
        <v>729</v>
      </c>
      <c r="Q348" s="38" t="s">
        <v>729</v>
      </c>
      <c r="R348" s="38" t="s">
        <v>729</v>
      </c>
      <c r="S348" s="38" t="s">
        <v>729</v>
      </c>
      <c r="T348" s="38" t="s">
        <v>729</v>
      </c>
      <c r="U348" s="38" t="s">
        <v>729</v>
      </c>
      <c r="V348" s="38" t="s">
        <v>729</v>
      </c>
      <c r="W348" s="38" t="s">
        <v>729</v>
      </c>
      <c r="X348" s="40" t="s">
        <v>729</v>
      </c>
      <c r="Y348" s="38" t="s">
        <v>729</v>
      </c>
      <c r="Z348" s="39" t="str">
        <f t="shared" si="5"/>
        <v>Pass</v>
      </c>
      <c r="AA348" s="38"/>
    </row>
    <row r="349" spans="1:29" hidden="1" x14ac:dyDescent="0.35">
      <c r="A349" s="38" t="s">
        <v>1461</v>
      </c>
      <c r="B349" s="38" t="s">
        <v>753</v>
      </c>
      <c r="C349" s="38" t="s">
        <v>1462</v>
      </c>
      <c r="D349" s="38" t="s">
        <v>910</v>
      </c>
      <c r="E349" s="38" t="s">
        <v>729</v>
      </c>
      <c r="F349" s="38" t="s">
        <v>729</v>
      </c>
      <c r="G349" s="38" t="s">
        <v>729</v>
      </c>
      <c r="H349" s="38" t="s">
        <v>729</v>
      </c>
      <c r="I349" s="38" t="s">
        <v>729</v>
      </c>
      <c r="J349" s="38" t="s">
        <v>729</v>
      </c>
      <c r="K349" s="38" t="s">
        <v>729</v>
      </c>
      <c r="L349" s="38" t="s">
        <v>729</v>
      </c>
      <c r="M349" s="38" t="s">
        <v>729</v>
      </c>
      <c r="N349" s="38" t="s">
        <v>729</v>
      </c>
      <c r="O349" s="38" t="s">
        <v>729</v>
      </c>
      <c r="P349" s="38" t="s">
        <v>729</v>
      </c>
      <c r="Q349" s="38" t="s">
        <v>729</v>
      </c>
      <c r="R349" s="38" t="s">
        <v>729</v>
      </c>
      <c r="S349" s="38" t="s">
        <v>729</v>
      </c>
      <c r="T349" s="38" t="s">
        <v>729</v>
      </c>
      <c r="U349" s="38" t="s">
        <v>729</v>
      </c>
      <c r="V349" s="38" t="s">
        <v>729</v>
      </c>
      <c r="W349" s="38" t="s">
        <v>729</v>
      </c>
      <c r="X349" s="40" t="s">
        <v>729</v>
      </c>
      <c r="Y349" s="38" t="s">
        <v>729</v>
      </c>
      <c r="Z349" s="39" t="str">
        <f t="shared" si="5"/>
        <v>Pass</v>
      </c>
      <c r="AA349" s="38"/>
    </row>
    <row r="350" spans="1:29" hidden="1" x14ac:dyDescent="0.35">
      <c r="A350" s="38" t="s">
        <v>1463</v>
      </c>
      <c r="B350" s="38" t="s">
        <v>753</v>
      </c>
      <c r="C350" s="38" t="s">
        <v>1464</v>
      </c>
      <c r="D350" s="38" t="s">
        <v>1465</v>
      </c>
      <c r="E350" s="38" t="s">
        <v>729</v>
      </c>
      <c r="F350" s="38" t="s">
        <v>729</v>
      </c>
      <c r="G350" s="38" t="s">
        <v>729</v>
      </c>
      <c r="H350" s="38" t="s">
        <v>729</v>
      </c>
      <c r="I350" s="38" t="s">
        <v>729</v>
      </c>
      <c r="J350" s="38" t="s">
        <v>729</v>
      </c>
      <c r="K350" s="38" t="s">
        <v>729</v>
      </c>
      <c r="L350" s="38" t="s">
        <v>729</v>
      </c>
      <c r="M350" s="38" t="s">
        <v>729</v>
      </c>
      <c r="N350" s="38" t="s">
        <v>729</v>
      </c>
      <c r="O350" s="38" t="s">
        <v>729</v>
      </c>
      <c r="P350" s="38" t="s">
        <v>729</v>
      </c>
      <c r="Q350" s="38" t="s">
        <v>729</v>
      </c>
      <c r="R350" s="38" t="s">
        <v>729</v>
      </c>
      <c r="S350" s="38" t="s">
        <v>729</v>
      </c>
      <c r="T350" s="38" t="s">
        <v>729</v>
      </c>
      <c r="U350" s="38" t="s">
        <v>729</v>
      </c>
      <c r="V350" s="38" t="s">
        <v>729</v>
      </c>
      <c r="W350" s="38" t="s">
        <v>729</v>
      </c>
      <c r="X350" s="40" t="s">
        <v>729</v>
      </c>
      <c r="Y350" s="38" t="s">
        <v>729</v>
      </c>
      <c r="Z350" s="39" t="str">
        <f t="shared" si="5"/>
        <v>Pass</v>
      </c>
      <c r="AA350" s="38"/>
    </row>
    <row r="351" spans="1:29" ht="29" x14ac:dyDescent="0.35">
      <c r="A351" s="38" t="s">
        <v>1952</v>
      </c>
      <c r="B351" s="38" t="s">
        <v>753</v>
      </c>
      <c r="C351" s="38" t="s">
        <v>1953</v>
      </c>
      <c r="D351" s="38" t="s">
        <v>910</v>
      </c>
      <c r="E351" s="38" t="s">
        <v>729</v>
      </c>
      <c r="F351" s="38" t="s">
        <v>729</v>
      </c>
      <c r="G351" s="41" t="s">
        <v>728</v>
      </c>
      <c r="H351" s="38" t="s">
        <v>729</v>
      </c>
      <c r="I351" s="38" t="s">
        <v>729</v>
      </c>
      <c r="J351" s="41" t="s">
        <v>728</v>
      </c>
      <c r="K351" s="38" t="s">
        <v>729</v>
      </c>
      <c r="L351" s="38" t="s">
        <v>729</v>
      </c>
      <c r="M351" s="38" t="s">
        <v>729</v>
      </c>
      <c r="N351" s="38" t="s">
        <v>729</v>
      </c>
      <c r="O351" s="38" t="s">
        <v>729</v>
      </c>
      <c r="P351" s="38" t="s">
        <v>729</v>
      </c>
      <c r="Q351" s="38" t="s">
        <v>729</v>
      </c>
      <c r="R351" s="38" t="s">
        <v>729</v>
      </c>
      <c r="S351" s="38" t="s">
        <v>729</v>
      </c>
      <c r="T351" s="38" t="s">
        <v>729</v>
      </c>
      <c r="U351" s="41" t="s">
        <v>728</v>
      </c>
      <c r="V351" s="38" t="s">
        <v>729</v>
      </c>
      <c r="W351" s="38" t="s">
        <v>729</v>
      </c>
      <c r="X351" s="40" t="s">
        <v>729</v>
      </c>
      <c r="Y351" s="38" t="s">
        <v>729</v>
      </c>
      <c r="Z351" s="39" t="str">
        <f t="shared" si="5"/>
        <v>Fail</v>
      </c>
      <c r="AA351" s="42" t="s">
        <v>2503</v>
      </c>
    </row>
    <row r="352" spans="1:29" hidden="1" x14ac:dyDescent="0.35">
      <c r="A352" s="38" t="s">
        <v>1468</v>
      </c>
      <c r="B352" s="38" t="s">
        <v>753</v>
      </c>
      <c r="C352" s="38" t="s">
        <v>1469</v>
      </c>
      <c r="D352" s="38" t="s">
        <v>910</v>
      </c>
      <c r="E352" s="38" t="s">
        <v>729</v>
      </c>
      <c r="F352" s="38" t="s">
        <v>729</v>
      </c>
      <c r="G352" s="38" t="s">
        <v>729</v>
      </c>
      <c r="H352" s="38" t="s">
        <v>729</v>
      </c>
      <c r="I352" s="38" t="s">
        <v>729</v>
      </c>
      <c r="J352" s="38" t="s">
        <v>729</v>
      </c>
      <c r="K352" s="38" t="s">
        <v>729</v>
      </c>
      <c r="L352" s="38" t="s">
        <v>729</v>
      </c>
      <c r="M352" s="38" t="s">
        <v>729</v>
      </c>
      <c r="N352" s="38" t="s">
        <v>729</v>
      </c>
      <c r="O352" s="38" t="s">
        <v>729</v>
      </c>
      <c r="P352" s="38" t="s">
        <v>729</v>
      </c>
      <c r="Q352" s="38" t="s">
        <v>729</v>
      </c>
      <c r="R352" s="38" t="s">
        <v>729</v>
      </c>
      <c r="S352" s="38" t="s">
        <v>729</v>
      </c>
      <c r="T352" s="38" t="s">
        <v>729</v>
      </c>
      <c r="U352" s="38" t="s">
        <v>729</v>
      </c>
      <c r="V352" s="38" t="s">
        <v>729</v>
      </c>
      <c r="W352" s="38" t="s">
        <v>729</v>
      </c>
      <c r="X352" s="40" t="s">
        <v>729</v>
      </c>
      <c r="Y352" s="38" t="s">
        <v>729</v>
      </c>
      <c r="Z352" s="39" t="str">
        <f t="shared" si="5"/>
        <v>Pass</v>
      </c>
      <c r="AA352" s="38"/>
    </row>
    <row r="353" spans="1:28" hidden="1" x14ac:dyDescent="0.35">
      <c r="A353" s="38" t="s">
        <v>581</v>
      </c>
      <c r="B353" s="38" t="s">
        <v>747</v>
      </c>
      <c r="C353" s="38" t="s">
        <v>582</v>
      </c>
      <c r="D353" s="38" t="s">
        <v>1337</v>
      </c>
      <c r="E353" s="38" t="s">
        <v>729</v>
      </c>
      <c r="F353" s="38" t="s">
        <v>729</v>
      </c>
      <c r="G353" s="38" t="s">
        <v>729</v>
      </c>
      <c r="H353" s="38" t="s">
        <v>729</v>
      </c>
      <c r="I353" s="38" t="s">
        <v>729</v>
      </c>
      <c r="J353" s="38" t="s">
        <v>729</v>
      </c>
      <c r="K353" s="38" t="s">
        <v>729</v>
      </c>
      <c r="L353" s="38" t="s">
        <v>729</v>
      </c>
      <c r="M353" s="38" t="s">
        <v>729</v>
      </c>
      <c r="N353" s="38" t="s">
        <v>729</v>
      </c>
      <c r="O353" s="38" t="s">
        <v>729</v>
      </c>
      <c r="P353" s="38" t="s">
        <v>729</v>
      </c>
      <c r="Q353" s="38" t="s">
        <v>729</v>
      </c>
      <c r="R353" s="38" t="s">
        <v>729</v>
      </c>
      <c r="S353" s="38" t="s">
        <v>729</v>
      </c>
      <c r="T353" s="38" t="s">
        <v>729</v>
      </c>
      <c r="U353" s="38" t="s">
        <v>729</v>
      </c>
      <c r="V353" s="38" t="s">
        <v>729</v>
      </c>
      <c r="W353" s="38" t="s">
        <v>729</v>
      </c>
      <c r="X353" s="40" t="s">
        <v>729</v>
      </c>
      <c r="Y353" s="38" t="s">
        <v>729</v>
      </c>
      <c r="Z353" s="39" t="str">
        <f t="shared" si="5"/>
        <v>Pass</v>
      </c>
      <c r="AA353" s="38"/>
    </row>
    <row r="354" spans="1:28" x14ac:dyDescent="0.35">
      <c r="A354" s="38" t="s">
        <v>584</v>
      </c>
      <c r="B354" s="38" t="s">
        <v>747</v>
      </c>
      <c r="C354" s="38" t="s">
        <v>585</v>
      </c>
      <c r="D354" s="38" t="s">
        <v>1337</v>
      </c>
      <c r="E354" s="38" t="s">
        <v>729</v>
      </c>
      <c r="F354" s="38" t="s">
        <v>729</v>
      </c>
      <c r="G354" s="38" t="s">
        <v>729</v>
      </c>
      <c r="H354" s="38" t="s">
        <v>729</v>
      </c>
      <c r="I354" s="38" t="s">
        <v>729</v>
      </c>
      <c r="J354" s="38" t="s">
        <v>729</v>
      </c>
      <c r="K354" s="38" t="s">
        <v>729</v>
      </c>
      <c r="L354" s="38" t="s">
        <v>729</v>
      </c>
      <c r="M354" s="38" t="s">
        <v>729</v>
      </c>
      <c r="N354" s="38" t="s">
        <v>729</v>
      </c>
      <c r="O354" s="38" t="s">
        <v>729</v>
      </c>
      <c r="P354" s="38" t="s">
        <v>729</v>
      </c>
      <c r="Q354" s="38" t="s">
        <v>729</v>
      </c>
      <c r="R354" s="38" t="s">
        <v>729</v>
      </c>
      <c r="S354" s="38" t="s">
        <v>729</v>
      </c>
      <c r="T354" s="38" t="s">
        <v>729</v>
      </c>
      <c r="U354" s="41" t="s">
        <v>728</v>
      </c>
      <c r="V354" s="38" t="s">
        <v>729</v>
      </c>
      <c r="W354" s="38" t="s">
        <v>729</v>
      </c>
      <c r="X354" s="40" t="s">
        <v>729</v>
      </c>
      <c r="Y354" s="38" t="s">
        <v>729</v>
      </c>
      <c r="Z354" s="39" t="str">
        <f t="shared" si="5"/>
        <v>Fail</v>
      </c>
      <c r="AA354" s="42" t="s">
        <v>2497</v>
      </c>
    </row>
    <row r="355" spans="1:28" hidden="1" x14ac:dyDescent="0.35">
      <c r="A355" s="38" t="s">
        <v>1470</v>
      </c>
      <c r="B355" s="38" t="s">
        <v>753</v>
      </c>
      <c r="C355" s="38" t="s">
        <v>1471</v>
      </c>
      <c r="D355" s="38" t="s">
        <v>916</v>
      </c>
      <c r="E355" s="38" t="s">
        <v>729</v>
      </c>
      <c r="F355" s="38" t="s">
        <v>729</v>
      </c>
      <c r="G355" s="38" t="s">
        <v>729</v>
      </c>
      <c r="H355" s="38" t="s">
        <v>729</v>
      </c>
      <c r="I355" s="38" t="s">
        <v>729</v>
      </c>
      <c r="J355" s="38" t="s">
        <v>729</v>
      </c>
      <c r="K355" s="38" t="s">
        <v>729</v>
      </c>
      <c r="L355" s="38" t="s">
        <v>729</v>
      </c>
      <c r="M355" s="38" t="s">
        <v>729</v>
      </c>
      <c r="N355" s="38" t="s">
        <v>729</v>
      </c>
      <c r="O355" s="38" t="s">
        <v>729</v>
      </c>
      <c r="P355" s="38" t="s">
        <v>729</v>
      </c>
      <c r="Q355" s="38" t="s">
        <v>729</v>
      </c>
      <c r="R355" s="38" t="s">
        <v>729</v>
      </c>
      <c r="S355" s="38" t="s">
        <v>729</v>
      </c>
      <c r="T355" s="38" t="s">
        <v>729</v>
      </c>
      <c r="U355" s="38" t="s">
        <v>729</v>
      </c>
      <c r="V355" s="38" t="s">
        <v>729</v>
      </c>
      <c r="W355" s="38" t="s">
        <v>729</v>
      </c>
      <c r="X355" s="40" t="s">
        <v>729</v>
      </c>
      <c r="Y355" s="38" t="s">
        <v>729</v>
      </c>
      <c r="Z355" s="39" t="str">
        <f t="shared" si="5"/>
        <v>Pass</v>
      </c>
      <c r="AA355" s="38"/>
    </row>
    <row r="356" spans="1:28" hidden="1" x14ac:dyDescent="0.35">
      <c r="A356" s="38" t="s">
        <v>1472</v>
      </c>
      <c r="B356" s="38" t="s">
        <v>753</v>
      </c>
      <c r="C356" s="38" t="s">
        <v>1473</v>
      </c>
      <c r="D356" s="38" t="s">
        <v>916</v>
      </c>
      <c r="E356" s="38" t="s">
        <v>729</v>
      </c>
      <c r="F356" s="38" t="s">
        <v>729</v>
      </c>
      <c r="G356" s="38" t="s">
        <v>729</v>
      </c>
      <c r="H356" s="38" t="s">
        <v>729</v>
      </c>
      <c r="I356" s="38" t="s">
        <v>729</v>
      </c>
      <c r="J356" s="38" t="s">
        <v>729</v>
      </c>
      <c r="K356" s="38" t="s">
        <v>729</v>
      </c>
      <c r="L356" s="38" t="s">
        <v>729</v>
      </c>
      <c r="M356" s="38" t="s">
        <v>729</v>
      </c>
      <c r="N356" s="38" t="s">
        <v>729</v>
      </c>
      <c r="O356" s="38" t="s">
        <v>729</v>
      </c>
      <c r="P356" s="38" t="s">
        <v>729</v>
      </c>
      <c r="Q356" s="38" t="s">
        <v>729</v>
      </c>
      <c r="R356" s="38" t="s">
        <v>729</v>
      </c>
      <c r="S356" s="38" t="s">
        <v>729</v>
      </c>
      <c r="T356" s="38" t="s">
        <v>729</v>
      </c>
      <c r="U356" s="38" t="s">
        <v>729</v>
      </c>
      <c r="V356" s="38" t="s">
        <v>729</v>
      </c>
      <c r="W356" s="38" t="s">
        <v>729</v>
      </c>
      <c r="X356" s="40" t="s">
        <v>729</v>
      </c>
      <c r="Y356" s="38" t="s">
        <v>729</v>
      </c>
      <c r="Z356" s="39" t="str">
        <f t="shared" si="5"/>
        <v>Pass</v>
      </c>
      <c r="AA356" s="38"/>
    </row>
    <row r="357" spans="1:28" hidden="1" x14ac:dyDescent="0.35">
      <c r="A357" s="38" t="s">
        <v>1474</v>
      </c>
      <c r="B357" s="38" t="s">
        <v>753</v>
      </c>
      <c r="C357" s="38" t="s">
        <v>1475</v>
      </c>
      <c r="D357" s="38" t="s">
        <v>913</v>
      </c>
      <c r="E357" s="38" t="s">
        <v>729</v>
      </c>
      <c r="F357" s="38" t="s">
        <v>729</v>
      </c>
      <c r="G357" s="38" t="s">
        <v>729</v>
      </c>
      <c r="H357" s="38" t="s">
        <v>729</v>
      </c>
      <c r="I357" s="38" t="s">
        <v>729</v>
      </c>
      <c r="J357" s="38" t="s">
        <v>729</v>
      </c>
      <c r="K357" s="38" t="s">
        <v>729</v>
      </c>
      <c r="L357" s="38" t="s">
        <v>729</v>
      </c>
      <c r="M357" s="38" t="s">
        <v>729</v>
      </c>
      <c r="N357" s="38" t="s">
        <v>729</v>
      </c>
      <c r="O357" s="38" t="s">
        <v>729</v>
      </c>
      <c r="P357" s="38" t="s">
        <v>729</v>
      </c>
      <c r="Q357" s="38" t="s">
        <v>729</v>
      </c>
      <c r="R357" s="38" t="s">
        <v>729</v>
      </c>
      <c r="S357" s="38" t="s">
        <v>729</v>
      </c>
      <c r="T357" s="38" t="s">
        <v>729</v>
      </c>
      <c r="U357" s="38" t="s">
        <v>729</v>
      </c>
      <c r="V357" s="38" t="s">
        <v>729</v>
      </c>
      <c r="W357" s="38" t="s">
        <v>729</v>
      </c>
      <c r="X357" s="40" t="s">
        <v>729</v>
      </c>
      <c r="Y357" s="38" t="s">
        <v>729</v>
      </c>
      <c r="Z357" s="39" t="str">
        <f t="shared" si="5"/>
        <v>Pass</v>
      </c>
      <c r="AA357" s="38"/>
    </row>
    <row r="358" spans="1:28" ht="29" x14ac:dyDescent="0.35">
      <c r="A358" s="38" t="s">
        <v>2184</v>
      </c>
      <c r="B358" s="38" t="s">
        <v>753</v>
      </c>
      <c r="C358" s="38" t="s">
        <v>2185</v>
      </c>
      <c r="D358" s="38" t="s">
        <v>890</v>
      </c>
      <c r="E358" s="38" t="s">
        <v>729</v>
      </c>
      <c r="F358" s="38" t="s">
        <v>729</v>
      </c>
      <c r="G358" s="38" t="s">
        <v>729</v>
      </c>
      <c r="H358" s="38" t="s">
        <v>729</v>
      </c>
      <c r="I358" s="38" t="s">
        <v>729</v>
      </c>
      <c r="J358" s="38" t="s">
        <v>729</v>
      </c>
      <c r="K358" s="38" t="s">
        <v>729</v>
      </c>
      <c r="L358" s="38" t="s">
        <v>729</v>
      </c>
      <c r="M358" s="38" t="s">
        <v>729</v>
      </c>
      <c r="N358" s="38" t="s">
        <v>729</v>
      </c>
      <c r="O358" s="38" t="s">
        <v>729</v>
      </c>
      <c r="P358" s="38" t="s">
        <v>729</v>
      </c>
      <c r="Q358" s="41" t="s">
        <v>728</v>
      </c>
      <c r="R358" s="41" t="s">
        <v>728</v>
      </c>
      <c r="S358" s="38" t="s">
        <v>729</v>
      </c>
      <c r="T358" s="38" t="s">
        <v>729</v>
      </c>
      <c r="U358" s="41" t="s">
        <v>728</v>
      </c>
      <c r="V358" s="38" t="s">
        <v>729</v>
      </c>
      <c r="W358" s="38" t="s">
        <v>729</v>
      </c>
      <c r="X358" s="40" t="s">
        <v>729</v>
      </c>
      <c r="Y358" s="38" t="s">
        <v>729</v>
      </c>
      <c r="Z358" s="39" t="str">
        <f t="shared" si="5"/>
        <v>Fail</v>
      </c>
      <c r="AA358" s="42" t="s">
        <v>2504</v>
      </c>
    </row>
    <row r="359" spans="1:28" ht="29" x14ac:dyDescent="0.35">
      <c r="A359" s="38" t="s">
        <v>2404</v>
      </c>
      <c r="B359" s="38" t="s">
        <v>753</v>
      </c>
      <c r="C359" s="38" t="s">
        <v>2405</v>
      </c>
      <c r="D359" s="38" t="s">
        <v>913</v>
      </c>
      <c r="E359" s="38" t="s">
        <v>728</v>
      </c>
      <c r="F359" s="38" t="s">
        <v>729</v>
      </c>
      <c r="G359" s="38" t="s">
        <v>729</v>
      </c>
      <c r="H359" s="38" t="s">
        <v>729</v>
      </c>
      <c r="I359" s="38" t="s">
        <v>729</v>
      </c>
      <c r="J359" s="38" t="s">
        <v>729</v>
      </c>
      <c r="K359" s="38" t="s">
        <v>729</v>
      </c>
      <c r="L359" s="38" t="s">
        <v>729</v>
      </c>
      <c r="M359" s="38" t="s">
        <v>729</v>
      </c>
      <c r="N359" s="38" t="s">
        <v>729</v>
      </c>
      <c r="O359" s="38" t="s">
        <v>729</v>
      </c>
      <c r="P359" s="38" t="s">
        <v>729</v>
      </c>
      <c r="Q359" s="41" t="s">
        <v>728</v>
      </c>
      <c r="R359" s="41" t="s">
        <v>728</v>
      </c>
      <c r="S359" s="38" t="s">
        <v>729</v>
      </c>
      <c r="T359" s="38" t="s">
        <v>729</v>
      </c>
      <c r="U359" s="41" t="s">
        <v>728</v>
      </c>
      <c r="V359" s="38" t="s">
        <v>729</v>
      </c>
      <c r="W359" s="38" t="s">
        <v>729</v>
      </c>
      <c r="X359" s="40" t="s">
        <v>729</v>
      </c>
      <c r="Y359" s="38" t="s">
        <v>729</v>
      </c>
      <c r="Z359" s="39" t="str">
        <f t="shared" si="5"/>
        <v>Fail</v>
      </c>
      <c r="AA359" s="42" t="s">
        <v>2504</v>
      </c>
      <c r="AB359" s="38" t="s">
        <v>2496</v>
      </c>
    </row>
    <row r="360" spans="1:28" hidden="1" x14ac:dyDescent="0.35">
      <c r="A360" s="38" t="s">
        <v>1480</v>
      </c>
      <c r="B360" s="38" t="s">
        <v>753</v>
      </c>
      <c r="C360" s="38" t="s">
        <v>1481</v>
      </c>
      <c r="D360" s="38" t="s">
        <v>913</v>
      </c>
      <c r="E360" s="38" t="s">
        <v>729</v>
      </c>
      <c r="F360" s="38" t="s">
        <v>729</v>
      </c>
      <c r="G360" s="38" t="s">
        <v>729</v>
      </c>
      <c r="H360" s="38" t="s">
        <v>729</v>
      </c>
      <c r="I360" s="38" t="s">
        <v>729</v>
      </c>
      <c r="J360" s="38" t="s">
        <v>729</v>
      </c>
      <c r="K360" s="38" t="s">
        <v>729</v>
      </c>
      <c r="L360" s="38" t="s">
        <v>729</v>
      </c>
      <c r="M360" s="38" t="s">
        <v>729</v>
      </c>
      <c r="N360" s="38" t="s">
        <v>729</v>
      </c>
      <c r="O360" s="38" t="s">
        <v>729</v>
      </c>
      <c r="P360" s="38" t="s">
        <v>729</v>
      </c>
      <c r="Q360" s="38" t="s">
        <v>729</v>
      </c>
      <c r="R360" s="38" t="s">
        <v>729</v>
      </c>
      <c r="S360" s="38" t="s">
        <v>729</v>
      </c>
      <c r="T360" s="38" t="s">
        <v>729</v>
      </c>
      <c r="U360" s="38" t="s">
        <v>729</v>
      </c>
      <c r="V360" s="38" t="s">
        <v>729</v>
      </c>
      <c r="W360" s="38" t="s">
        <v>729</v>
      </c>
      <c r="X360" s="40" t="s">
        <v>729</v>
      </c>
      <c r="Y360" s="38" t="s">
        <v>729</v>
      </c>
      <c r="Z360" s="39" t="str">
        <f t="shared" si="5"/>
        <v>Pass</v>
      </c>
      <c r="AA360" s="38"/>
    </row>
    <row r="361" spans="1:28" hidden="1" x14ac:dyDescent="0.35">
      <c r="A361" s="38" t="s">
        <v>1482</v>
      </c>
      <c r="B361" s="38" t="s">
        <v>753</v>
      </c>
      <c r="C361" s="38" t="s">
        <v>1483</v>
      </c>
      <c r="D361" s="38" t="s">
        <v>1337</v>
      </c>
      <c r="E361" s="38" t="s">
        <v>729</v>
      </c>
      <c r="F361" s="38" t="s">
        <v>729</v>
      </c>
      <c r="G361" s="38" t="s">
        <v>729</v>
      </c>
      <c r="H361" s="38" t="s">
        <v>729</v>
      </c>
      <c r="I361" s="38" t="s">
        <v>729</v>
      </c>
      <c r="J361" s="38" t="s">
        <v>729</v>
      </c>
      <c r="K361" s="38" t="s">
        <v>729</v>
      </c>
      <c r="L361" s="38" t="s">
        <v>729</v>
      </c>
      <c r="M361" s="38" t="s">
        <v>729</v>
      </c>
      <c r="N361" s="38" t="s">
        <v>729</v>
      </c>
      <c r="O361" s="38" t="s">
        <v>729</v>
      </c>
      <c r="P361" s="38" t="s">
        <v>729</v>
      </c>
      <c r="Q361" s="38" t="s">
        <v>729</v>
      </c>
      <c r="R361" s="38" t="s">
        <v>729</v>
      </c>
      <c r="S361" s="38" t="s">
        <v>729</v>
      </c>
      <c r="T361" s="38" t="s">
        <v>729</v>
      </c>
      <c r="U361" s="38" t="s">
        <v>729</v>
      </c>
      <c r="V361" s="38" t="s">
        <v>729</v>
      </c>
      <c r="W361" s="38" t="s">
        <v>729</v>
      </c>
      <c r="X361" s="40" t="s">
        <v>729</v>
      </c>
      <c r="Y361" s="38" t="s">
        <v>729</v>
      </c>
      <c r="Z361" s="39" t="str">
        <f t="shared" si="5"/>
        <v>Pass</v>
      </c>
      <c r="AA361" s="38"/>
    </row>
    <row r="362" spans="1:28" hidden="1" x14ac:dyDescent="0.35">
      <c r="A362" s="38" t="s">
        <v>588</v>
      </c>
      <c r="B362" s="38" t="s">
        <v>747</v>
      </c>
      <c r="C362" s="38" t="s">
        <v>589</v>
      </c>
      <c r="D362" s="38" t="s">
        <v>1337</v>
      </c>
      <c r="E362" s="38" t="s">
        <v>729</v>
      </c>
      <c r="F362" s="38" t="s">
        <v>729</v>
      </c>
      <c r="G362" s="38" t="s">
        <v>729</v>
      </c>
      <c r="H362" s="38" t="s">
        <v>729</v>
      </c>
      <c r="I362" s="38" t="s">
        <v>729</v>
      </c>
      <c r="J362" s="38" t="s">
        <v>729</v>
      </c>
      <c r="K362" s="38" t="s">
        <v>729</v>
      </c>
      <c r="L362" s="38" t="s">
        <v>729</v>
      </c>
      <c r="M362" s="38" t="s">
        <v>729</v>
      </c>
      <c r="N362" s="38" t="s">
        <v>729</v>
      </c>
      <c r="O362" s="38" t="s">
        <v>729</v>
      </c>
      <c r="P362" s="38" t="s">
        <v>729</v>
      </c>
      <c r="Q362" s="38" t="s">
        <v>729</v>
      </c>
      <c r="R362" s="38" t="s">
        <v>729</v>
      </c>
      <c r="S362" s="38" t="s">
        <v>729</v>
      </c>
      <c r="T362" s="38" t="s">
        <v>729</v>
      </c>
      <c r="U362" s="38" t="s">
        <v>729</v>
      </c>
      <c r="V362" s="38" t="s">
        <v>729</v>
      </c>
      <c r="W362" s="38" t="s">
        <v>729</v>
      </c>
      <c r="X362" s="40" t="s">
        <v>729</v>
      </c>
      <c r="Y362" s="38" t="s">
        <v>729</v>
      </c>
      <c r="Z362" s="39" t="str">
        <f t="shared" si="5"/>
        <v>Pass</v>
      </c>
      <c r="AA362" s="38"/>
    </row>
    <row r="363" spans="1:28" hidden="1" x14ac:dyDescent="0.35">
      <c r="A363" s="38" t="s">
        <v>592</v>
      </c>
      <c r="B363" s="38" t="s">
        <v>747</v>
      </c>
      <c r="C363" s="38" t="s">
        <v>593</v>
      </c>
      <c r="D363" s="38" t="s">
        <v>916</v>
      </c>
      <c r="E363" s="38" t="s">
        <v>729</v>
      </c>
      <c r="F363" s="38" t="s">
        <v>729</v>
      </c>
      <c r="G363" s="38" t="s">
        <v>729</v>
      </c>
      <c r="H363" s="38" t="s">
        <v>729</v>
      </c>
      <c r="I363" s="38" t="s">
        <v>729</v>
      </c>
      <c r="J363" s="38" t="s">
        <v>729</v>
      </c>
      <c r="K363" s="38" t="s">
        <v>729</v>
      </c>
      <c r="L363" s="38" t="s">
        <v>729</v>
      </c>
      <c r="M363" s="38" t="s">
        <v>729</v>
      </c>
      <c r="N363" s="38" t="s">
        <v>729</v>
      </c>
      <c r="O363" s="38" t="s">
        <v>729</v>
      </c>
      <c r="P363" s="38" t="s">
        <v>729</v>
      </c>
      <c r="Q363" s="38" t="s">
        <v>729</v>
      </c>
      <c r="R363" s="38" t="s">
        <v>729</v>
      </c>
      <c r="S363" s="38" t="s">
        <v>729</v>
      </c>
      <c r="T363" s="38" t="s">
        <v>729</v>
      </c>
      <c r="U363" s="38" t="s">
        <v>729</v>
      </c>
      <c r="V363" s="38" t="s">
        <v>729</v>
      </c>
      <c r="W363" s="38" t="s">
        <v>729</v>
      </c>
      <c r="X363" s="40" t="s">
        <v>729</v>
      </c>
      <c r="Y363" s="38" t="s">
        <v>729</v>
      </c>
      <c r="Z363" s="39" t="str">
        <f t="shared" si="5"/>
        <v>Pass</v>
      </c>
      <c r="AA363" s="38"/>
    </row>
    <row r="364" spans="1:28" hidden="1" x14ac:dyDescent="0.35">
      <c r="A364" s="38" t="s">
        <v>594</v>
      </c>
      <c r="B364" s="38" t="s">
        <v>747</v>
      </c>
      <c r="C364" s="38" t="s">
        <v>595</v>
      </c>
      <c r="D364" s="38" t="s">
        <v>916</v>
      </c>
      <c r="E364" s="38" t="s">
        <v>729</v>
      </c>
      <c r="F364" s="38" t="s">
        <v>729</v>
      </c>
      <c r="G364" s="38" t="s">
        <v>729</v>
      </c>
      <c r="H364" s="38" t="s">
        <v>729</v>
      </c>
      <c r="I364" s="38" t="s">
        <v>729</v>
      </c>
      <c r="J364" s="38" t="s">
        <v>729</v>
      </c>
      <c r="K364" s="38" t="s">
        <v>729</v>
      </c>
      <c r="L364" s="38" t="s">
        <v>729</v>
      </c>
      <c r="M364" s="38" t="s">
        <v>729</v>
      </c>
      <c r="N364" s="38" t="s">
        <v>729</v>
      </c>
      <c r="O364" s="38" t="s">
        <v>729</v>
      </c>
      <c r="P364" s="38" t="s">
        <v>729</v>
      </c>
      <c r="Q364" s="38" t="s">
        <v>729</v>
      </c>
      <c r="R364" s="38" t="s">
        <v>729</v>
      </c>
      <c r="S364" s="38" t="s">
        <v>729</v>
      </c>
      <c r="T364" s="38" t="s">
        <v>729</v>
      </c>
      <c r="U364" s="38" t="s">
        <v>729</v>
      </c>
      <c r="V364" s="38" t="s">
        <v>729</v>
      </c>
      <c r="W364" s="38" t="s">
        <v>729</v>
      </c>
      <c r="X364" s="40" t="s">
        <v>729</v>
      </c>
      <c r="Y364" s="38" t="s">
        <v>729</v>
      </c>
      <c r="Z364" s="39" t="str">
        <f t="shared" si="5"/>
        <v>Pass</v>
      </c>
      <c r="AA364" s="38"/>
    </row>
    <row r="365" spans="1:28" hidden="1" x14ac:dyDescent="0.35">
      <c r="A365" s="38" t="s">
        <v>1484</v>
      </c>
      <c r="B365" s="38" t="s">
        <v>753</v>
      </c>
      <c r="C365" s="38" t="s">
        <v>1485</v>
      </c>
      <c r="D365" s="38" t="s">
        <v>913</v>
      </c>
      <c r="E365" s="38" t="s">
        <v>729</v>
      </c>
      <c r="F365" s="38" t="s">
        <v>729</v>
      </c>
      <c r="G365" s="38" t="s">
        <v>729</v>
      </c>
      <c r="H365" s="38" t="s">
        <v>729</v>
      </c>
      <c r="I365" s="38" t="s">
        <v>729</v>
      </c>
      <c r="J365" s="38" t="s">
        <v>729</v>
      </c>
      <c r="K365" s="38" t="s">
        <v>729</v>
      </c>
      <c r="L365" s="38" t="s">
        <v>729</v>
      </c>
      <c r="M365" s="38" t="s">
        <v>729</v>
      </c>
      <c r="N365" s="38" t="s">
        <v>729</v>
      </c>
      <c r="O365" s="38" t="s">
        <v>729</v>
      </c>
      <c r="P365" s="38" t="s">
        <v>729</v>
      </c>
      <c r="Q365" s="38" t="s">
        <v>729</v>
      </c>
      <c r="R365" s="38" t="s">
        <v>729</v>
      </c>
      <c r="S365" s="38" t="s">
        <v>729</v>
      </c>
      <c r="T365" s="38" t="s">
        <v>729</v>
      </c>
      <c r="U365" s="38" t="s">
        <v>729</v>
      </c>
      <c r="V365" s="38" t="s">
        <v>729</v>
      </c>
      <c r="W365" s="38" t="s">
        <v>729</v>
      </c>
      <c r="X365" s="40" t="s">
        <v>729</v>
      </c>
      <c r="Y365" s="38" t="s">
        <v>729</v>
      </c>
      <c r="Z365" s="39" t="str">
        <f t="shared" si="5"/>
        <v>Pass</v>
      </c>
      <c r="AA365" s="38"/>
    </row>
    <row r="366" spans="1:28" hidden="1" x14ac:dyDescent="0.35">
      <c r="A366" s="38" t="s">
        <v>1486</v>
      </c>
      <c r="B366" s="38" t="s">
        <v>753</v>
      </c>
      <c r="C366" s="38" t="s">
        <v>1487</v>
      </c>
      <c r="D366" s="38" t="s">
        <v>913</v>
      </c>
      <c r="E366" s="38" t="s">
        <v>729</v>
      </c>
      <c r="F366" s="38" t="s">
        <v>729</v>
      </c>
      <c r="G366" s="38" t="s">
        <v>729</v>
      </c>
      <c r="H366" s="38" t="s">
        <v>729</v>
      </c>
      <c r="I366" s="38" t="s">
        <v>729</v>
      </c>
      <c r="J366" s="38" t="s">
        <v>729</v>
      </c>
      <c r="K366" s="38" t="s">
        <v>729</v>
      </c>
      <c r="L366" s="38" t="s">
        <v>729</v>
      </c>
      <c r="M366" s="38" t="s">
        <v>729</v>
      </c>
      <c r="N366" s="38" t="s">
        <v>729</v>
      </c>
      <c r="O366" s="38" t="s">
        <v>729</v>
      </c>
      <c r="P366" s="38" t="s">
        <v>729</v>
      </c>
      <c r="Q366" s="38" t="s">
        <v>729</v>
      </c>
      <c r="R366" s="38" t="s">
        <v>729</v>
      </c>
      <c r="S366" s="38" t="s">
        <v>729</v>
      </c>
      <c r="T366" s="38" t="s">
        <v>729</v>
      </c>
      <c r="U366" s="38" t="s">
        <v>729</v>
      </c>
      <c r="V366" s="38" t="s">
        <v>729</v>
      </c>
      <c r="W366" s="38" t="s">
        <v>729</v>
      </c>
      <c r="X366" s="40" t="s">
        <v>729</v>
      </c>
      <c r="Y366" s="38" t="s">
        <v>729</v>
      </c>
      <c r="Z366" s="39" t="str">
        <f t="shared" si="5"/>
        <v>Pass</v>
      </c>
      <c r="AA366" s="38"/>
    </row>
    <row r="367" spans="1:28" hidden="1" x14ac:dyDescent="0.35">
      <c r="A367" s="38" t="s">
        <v>1488</v>
      </c>
      <c r="B367" s="38" t="s">
        <v>753</v>
      </c>
      <c r="C367" s="38" t="s">
        <v>1489</v>
      </c>
      <c r="D367" s="38" t="s">
        <v>910</v>
      </c>
      <c r="E367" s="38" t="s">
        <v>729</v>
      </c>
      <c r="F367" s="38" t="s">
        <v>729</v>
      </c>
      <c r="G367" s="38" t="s">
        <v>729</v>
      </c>
      <c r="H367" s="38" t="s">
        <v>729</v>
      </c>
      <c r="I367" s="38" t="s">
        <v>729</v>
      </c>
      <c r="J367" s="38" t="s">
        <v>729</v>
      </c>
      <c r="K367" s="38" t="s">
        <v>729</v>
      </c>
      <c r="L367" s="38" t="s">
        <v>729</v>
      </c>
      <c r="M367" s="38" t="s">
        <v>729</v>
      </c>
      <c r="N367" s="38" t="s">
        <v>729</v>
      </c>
      <c r="O367" s="38" t="s">
        <v>729</v>
      </c>
      <c r="P367" s="38" t="s">
        <v>729</v>
      </c>
      <c r="Q367" s="38" t="s">
        <v>729</v>
      </c>
      <c r="R367" s="38" t="s">
        <v>729</v>
      </c>
      <c r="S367" s="38" t="s">
        <v>729</v>
      </c>
      <c r="T367" s="38" t="s">
        <v>729</v>
      </c>
      <c r="U367" s="38" t="s">
        <v>729</v>
      </c>
      <c r="V367" s="38" t="s">
        <v>729</v>
      </c>
      <c r="W367" s="38" t="s">
        <v>729</v>
      </c>
      <c r="X367" s="40" t="s">
        <v>729</v>
      </c>
      <c r="Y367" s="38" t="s">
        <v>729</v>
      </c>
      <c r="Z367" s="39" t="str">
        <f t="shared" si="5"/>
        <v>Pass</v>
      </c>
      <c r="AA367" s="38"/>
    </row>
    <row r="368" spans="1:28" ht="43.5" x14ac:dyDescent="0.35">
      <c r="A368" s="38" t="s">
        <v>2258</v>
      </c>
      <c r="B368" s="38" t="s">
        <v>753</v>
      </c>
      <c r="C368" s="38" t="s">
        <v>2259</v>
      </c>
      <c r="D368" s="38" t="s">
        <v>916</v>
      </c>
      <c r="E368" s="38" t="s">
        <v>729</v>
      </c>
      <c r="F368" s="38" t="s">
        <v>729</v>
      </c>
      <c r="G368" s="41" t="s">
        <v>728</v>
      </c>
      <c r="H368" s="38" t="s">
        <v>729</v>
      </c>
      <c r="I368" s="38" t="s">
        <v>729</v>
      </c>
      <c r="J368" s="38" t="s">
        <v>729</v>
      </c>
      <c r="K368" s="38" t="s">
        <v>729</v>
      </c>
      <c r="L368" s="41" t="s">
        <v>728</v>
      </c>
      <c r="M368" s="41" t="s">
        <v>728</v>
      </c>
      <c r="N368" s="41" t="s">
        <v>728</v>
      </c>
      <c r="O368" s="41" t="s">
        <v>728</v>
      </c>
      <c r="P368" s="38" t="s">
        <v>729</v>
      </c>
      <c r="Q368" s="41" t="s">
        <v>728</v>
      </c>
      <c r="R368" s="41" t="s">
        <v>728</v>
      </c>
      <c r="S368" s="38" t="s">
        <v>729</v>
      </c>
      <c r="T368" s="38" t="s">
        <v>729</v>
      </c>
      <c r="U368" s="41" t="s">
        <v>728</v>
      </c>
      <c r="V368" s="38" t="s">
        <v>729</v>
      </c>
      <c r="W368" s="38" t="s">
        <v>729</v>
      </c>
      <c r="X368" s="40" t="s">
        <v>729</v>
      </c>
      <c r="Y368" s="38" t="s">
        <v>729</v>
      </c>
      <c r="Z368" s="39" t="str">
        <f t="shared" si="5"/>
        <v>Fail</v>
      </c>
      <c r="AA368" s="42" t="s">
        <v>2505</v>
      </c>
    </row>
    <row r="369" spans="1:27" hidden="1" x14ac:dyDescent="0.35">
      <c r="A369" s="38" t="s">
        <v>1492</v>
      </c>
      <c r="B369" s="38" t="s">
        <v>753</v>
      </c>
      <c r="C369" s="38" t="s">
        <v>1493</v>
      </c>
      <c r="D369" s="38" t="s">
        <v>939</v>
      </c>
      <c r="E369" s="38" t="s">
        <v>729</v>
      </c>
      <c r="F369" s="38" t="s">
        <v>729</v>
      </c>
      <c r="G369" s="38" t="s">
        <v>729</v>
      </c>
      <c r="H369" s="38" t="s">
        <v>729</v>
      </c>
      <c r="I369" s="38" t="s">
        <v>729</v>
      </c>
      <c r="J369" s="38" t="s">
        <v>729</v>
      </c>
      <c r="K369" s="38" t="s">
        <v>729</v>
      </c>
      <c r="L369" s="38" t="s">
        <v>729</v>
      </c>
      <c r="M369" s="38" t="s">
        <v>729</v>
      </c>
      <c r="N369" s="38" t="s">
        <v>729</v>
      </c>
      <c r="O369" s="38" t="s">
        <v>729</v>
      </c>
      <c r="P369" s="38" t="s">
        <v>729</v>
      </c>
      <c r="Q369" s="38" t="s">
        <v>729</v>
      </c>
      <c r="R369" s="38" t="s">
        <v>729</v>
      </c>
      <c r="S369" s="38" t="s">
        <v>729</v>
      </c>
      <c r="T369" s="38" t="s">
        <v>729</v>
      </c>
      <c r="U369" s="38" t="s">
        <v>729</v>
      </c>
      <c r="V369" s="38" t="s">
        <v>729</v>
      </c>
      <c r="W369" s="38" t="s">
        <v>729</v>
      </c>
      <c r="X369" s="40" t="s">
        <v>729</v>
      </c>
      <c r="Y369" s="38" t="s">
        <v>729</v>
      </c>
      <c r="Z369" s="39" t="str">
        <f t="shared" si="5"/>
        <v>Pass</v>
      </c>
      <c r="AA369" s="38"/>
    </row>
    <row r="370" spans="1:27" hidden="1" x14ac:dyDescent="0.35">
      <c r="A370" s="38" t="s">
        <v>1494</v>
      </c>
      <c r="B370" s="38" t="s">
        <v>753</v>
      </c>
      <c r="C370" s="38" t="s">
        <v>1495</v>
      </c>
      <c r="D370" s="38" t="s">
        <v>939</v>
      </c>
      <c r="E370" s="38" t="s">
        <v>729</v>
      </c>
      <c r="F370" s="38" t="s">
        <v>729</v>
      </c>
      <c r="G370" s="38" t="s">
        <v>729</v>
      </c>
      <c r="H370" s="38" t="s">
        <v>729</v>
      </c>
      <c r="I370" s="38" t="s">
        <v>729</v>
      </c>
      <c r="J370" s="38" t="s">
        <v>729</v>
      </c>
      <c r="K370" s="38" t="s">
        <v>729</v>
      </c>
      <c r="L370" s="38" t="s">
        <v>729</v>
      </c>
      <c r="M370" s="38" t="s">
        <v>729</v>
      </c>
      <c r="N370" s="38" t="s">
        <v>729</v>
      </c>
      <c r="O370" s="38" t="s">
        <v>729</v>
      </c>
      <c r="P370" s="38" t="s">
        <v>729</v>
      </c>
      <c r="Q370" s="38" t="s">
        <v>729</v>
      </c>
      <c r="R370" s="38" t="s">
        <v>729</v>
      </c>
      <c r="S370" s="38" t="s">
        <v>729</v>
      </c>
      <c r="T370" s="38" t="s">
        <v>729</v>
      </c>
      <c r="U370" s="38" t="s">
        <v>729</v>
      </c>
      <c r="V370" s="38" t="s">
        <v>729</v>
      </c>
      <c r="W370" s="38" t="s">
        <v>729</v>
      </c>
      <c r="X370" s="40" t="s">
        <v>729</v>
      </c>
      <c r="Y370" s="38" t="s">
        <v>729</v>
      </c>
      <c r="Z370" s="39" t="str">
        <f t="shared" si="5"/>
        <v>Pass</v>
      </c>
      <c r="AA370" s="38"/>
    </row>
    <row r="371" spans="1:27" hidden="1" x14ac:dyDescent="0.35">
      <c r="A371" s="38" t="s">
        <v>1496</v>
      </c>
      <c r="B371" s="38" t="s">
        <v>753</v>
      </c>
      <c r="C371" s="38" t="s">
        <v>1497</v>
      </c>
      <c r="D371" s="38" t="s">
        <v>939</v>
      </c>
      <c r="E371" s="38" t="s">
        <v>729</v>
      </c>
      <c r="F371" s="38" t="s">
        <v>729</v>
      </c>
      <c r="G371" s="38" t="s">
        <v>729</v>
      </c>
      <c r="H371" s="38" t="s">
        <v>729</v>
      </c>
      <c r="I371" s="38" t="s">
        <v>729</v>
      </c>
      <c r="J371" s="38" t="s">
        <v>729</v>
      </c>
      <c r="K371" s="38" t="s">
        <v>729</v>
      </c>
      <c r="L371" s="38" t="s">
        <v>729</v>
      </c>
      <c r="M371" s="38" t="s">
        <v>729</v>
      </c>
      <c r="N371" s="38" t="s">
        <v>729</v>
      </c>
      <c r="O371" s="38" t="s">
        <v>729</v>
      </c>
      <c r="P371" s="38" t="s">
        <v>729</v>
      </c>
      <c r="Q371" s="38" t="s">
        <v>729</v>
      </c>
      <c r="R371" s="38" t="s">
        <v>729</v>
      </c>
      <c r="S371" s="38" t="s">
        <v>729</v>
      </c>
      <c r="T371" s="38" t="s">
        <v>729</v>
      </c>
      <c r="U371" s="38" t="s">
        <v>729</v>
      </c>
      <c r="V371" s="38" t="s">
        <v>729</v>
      </c>
      <c r="W371" s="38" t="s">
        <v>729</v>
      </c>
      <c r="X371" s="40" t="s">
        <v>729</v>
      </c>
      <c r="Y371" s="38" t="s">
        <v>729</v>
      </c>
      <c r="Z371" s="39" t="str">
        <f t="shared" si="5"/>
        <v>Pass</v>
      </c>
      <c r="AA371" s="38"/>
    </row>
    <row r="372" spans="1:27" hidden="1" x14ac:dyDescent="0.35">
      <c r="A372" s="38" t="s">
        <v>1498</v>
      </c>
      <c r="B372" s="38" t="s">
        <v>753</v>
      </c>
      <c r="C372" s="38" t="s">
        <v>1499</v>
      </c>
      <c r="D372" s="38" t="s">
        <v>913</v>
      </c>
      <c r="E372" s="38" t="s">
        <v>729</v>
      </c>
      <c r="F372" s="38" t="s">
        <v>729</v>
      </c>
      <c r="G372" s="38" t="s">
        <v>729</v>
      </c>
      <c r="H372" s="38" t="s">
        <v>729</v>
      </c>
      <c r="I372" s="38" t="s">
        <v>729</v>
      </c>
      <c r="J372" s="38" t="s">
        <v>729</v>
      </c>
      <c r="K372" s="38" t="s">
        <v>729</v>
      </c>
      <c r="L372" s="38" t="s">
        <v>729</v>
      </c>
      <c r="M372" s="38" t="s">
        <v>729</v>
      </c>
      <c r="N372" s="38" t="s">
        <v>729</v>
      </c>
      <c r="O372" s="38" t="s">
        <v>729</v>
      </c>
      <c r="P372" s="38" t="s">
        <v>729</v>
      </c>
      <c r="Q372" s="38" t="s">
        <v>729</v>
      </c>
      <c r="R372" s="38" t="s">
        <v>729</v>
      </c>
      <c r="S372" s="38" t="s">
        <v>729</v>
      </c>
      <c r="T372" s="38" t="s">
        <v>729</v>
      </c>
      <c r="U372" s="38" t="s">
        <v>729</v>
      </c>
      <c r="V372" s="38" t="s">
        <v>729</v>
      </c>
      <c r="W372" s="38" t="s">
        <v>729</v>
      </c>
      <c r="X372" s="40" t="s">
        <v>729</v>
      </c>
      <c r="Y372" s="38" t="s">
        <v>729</v>
      </c>
      <c r="Z372" s="39" t="str">
        <f t="shared" si="5"/>
        <v>Pass</v>
      </c>
      <c r="AA372" s="38"/>
    </row>
    <row r="373" spans="1:27" hidden="1" x14ac:dyDescent="0.35">
      <c r="A373" s="38" t="s">
        <v>1500</v>
      </c>
      <c r="B373" s="38" t="s">
        <v>753</v>
      </c>
      <c r="C373" s="38" t="s">
        <v>1501</v>
      </c>
      <c r="D373" s="38" t="s">
        <v>913</v>
      </c>
      <c r="E373" s="38" t="s">
        <v>729</v>
      </c>
      <c r="F373" s="38" t="s">
        <v>729</v>
      </c>
      <c r="G373" s="38" t="s">
        <v>729</v>
      </c>
      <c r="H373" s="38" t="s">
        <v>729</v>
      </c>
      <c r="I373" s="38" t="s">
        <v>729</v>
      </c>
      <c r="J373" s="38" t="s">
        <v>729</v>
      </c>
      <c r="K373" s="38" t="s">
        <v>729</v>
      </c>
      <c r="L373" s="38" t="s">
        <v>729</v>
      </c>
      <c r="M373" s="38" t="s">
        <v>729</v>
      </c>
      <c r="N373" s="38" t="s">
        <v>729</v>
      </c>
      <c r="O373" s="38" t="s">
        <v>729</v>
      </c>
      <c r="P373" s="38" t="s">
        <v>729</v>
      </c>
      <c r="Q373" s="38" t="s">
        <v>729</v>
      </c>
      <c r="R373" s="38" t="s">
        <v>729</v>
      </c>
      <c r="S373" s="38" t="s">
        <v>729</v>
      </c>
      <c r="T373" s="38" t="s">
        <v>729</v>
      </c>
      <c r="U373" s="38" t="s">
        <v>729</v>
      </c>
      <c r="V373" s="38" t="s">
        <v>729</v>
      </c>
      <c r="W373" s="38" t="s">
        <v>729</v>
      </c>
      <c r="X373" s="40" t="s">
        <v>729</v>
      </c>
      <c r="Y373" s="38" t="s">
        <v>729</v>
      </c>
      <c r="Z373" s="39" t="str">
        <f t="shared" si="5"/>
        <v>Pass</v>
      </c>
      <c r="AA373" s="38"/>
    </row>
    <row r="374" spans="1:27" hidden="1" x14ac:dyDescent="0.35">
      <c r="A374" s="38" t="s">
        <v>246</v>
      </c>
      <c r="B374" s="38" t="s">
        <v>747</v>
      </c>
      <c r="C374" s="38" t="s">
        <v>247</v>
      </c>
      <c r="D374" s="38" t="s">
        <v>939</v>
      </c>
      <c r="E374" s="38" t="s">
        <v>729</v>
      </c>
      <c r="F374" s="38" t="s">
        <v>729</v>
      </c>
      <c r="G374" s="38" t="s">
        <v>729</v>
      </c>
      <c r="H374" s="38" t="s">
        <v>729</v>
      </c>
      <c r="I374" s="38" t="s">
        <v>729</v>
      </c>
      <c r="J374" s="38" t="s">
        <v>729</v>
      </c>
      <c r="K374" s="38" t="s">
        <v>729</v>
      </c>
      <c r="L374" s="38" t="s">
        <v>729</v>
      </c>
      <c r="M374" s="38" t="s">
        <v>729</v>
      </c>
      <c r="N374" s="38" t="s">
        <v>729</v>
      </c>
      <c r="O374" s="38" t="s">
        <v>729</v>
      </c>
      <c r="P374" s="38" t="s">
        <v>729</v>
      </c>
      <c r="Q374" s="38" t="s">
        <v>729</v>
      </c>
      <c r="R374" s="38" t="s">
        <v>729</v>
      </c>
      <c r="S374" s="38" t="s">
        <v>729</v>
      </c>
      <c r="T374" s="38" t="s">
        <v>729</v>
      </c>
      <c r="U374" s="38" t="s">
        <v>729</v>
      </c>
      <c r="V374" s="38" t="s">
        <v>729</v>
      </c>
      <c r="W374" s="38" t="s">
        <v>729</v>
      </c>
      <c r="X374" s="40" t="s">
        <v>729</v>
      </c>
      <c r="Y374" s="38" t="s">
        <v>729</v>
      </c>
      <c r="Z374" s="39" t="str">
        <f t="shared" si="5"/>
        <v>Pass</v>
      </c>
      <c r="AA374" s="38"/>
    </row>
    <row r="375" spans="1:27" hidden="1" x14ac:dyDescent="0.35">
      <c r="A375" s="38" t="s">
        <v>251</v>
      </c>
      <c r="B375" s="38" t="s">
        <v>747</v>
      </c>
      <c r="C375" s="38" t="s">
        <v>252</v>
      </c>
      <c r="D375" s="38" t="s">
        <v>939</v>
      </c>
      <c r="E375" s="38" t="s">
        <v>729</v>
      </c>
      <c r="F375" s="38" t="s">
        <v>729</v>
      </c>
      <c r="G375" s="38" t="s">
        <v>729</v>
      </c>
      <c r="H375" s="38" t="s">
        <v>729</v>
      </c>
      <c r="I375" s="38" t="s">
        <v>729</v>
      </c>
      <c r="J375" s="38" t="s">
        <v>729</v>
      </c>
      <c r="K375" s="38" t="s">
        <v>729</v>
      </c>
      <c r="L375" s="38" t="s">
        <v>729</v>
      </c>
      <c r="M375" s="38" t="s">
        <v>729</v>
      </c>
      <c r="N375" s="38" t="s">
        <v>729</v>
      </c>
      <c r="O375" s="38" t="s">
        <v>729</v>
      </c>
      <c r="P375" s="38" t="s">
        <v>729</v>
      </c>
      <c r="Q375" s="38" t="s">
        <v>729</v>
      </c>
      <c r="R375" s="38" t="s">
        <v>729</v>
      </c>
      <c r="S375" s="38" t="s">
        <v>729</v>
      </c>
      <c r="T375" s="38" t="s">
        <v>729</v>
      </c>
      <c r="U375" s="38" t="s">
        <v>729</v>
      </c>
      <c r="V375" s="38" t="s">
        <v>729</v>
      </c>
      <c r="W375" s="38" t="s">
        <v>729</v>
      </c>
      <c r="X375" s="40" t="s">
        <v>729</v>
      </c>
      <c r="Y375" s="38" t="s">
        <v>729</v>
      </c>
      <c r="Z375" s="39" t="str">
        <f t="shared" si="5"/>
        <v>Pass</v>
      </c>
      <c r="AA375" s="38"/>
    </row>
    <row r="376" spans="1:27" hidden="1" x14ac:dyDescent="0.35">
      <c r="A376" s="38" t="s">
        <v>257</v>
      </c>
      <c r="B376" s="38" t="s">
        <v>747</v>
      </c>
      <c r="C376" s="38" t="s">
        <v>258</v>
      </c>
      <c r="D376" s="38" t="s">
        <v>939</v>
      </c>
      <c r="E376" s="38" t="s">
        <v>729</v>
      </c>
      <c r="F376" s="38" t="s">
        <v>729</v>
      </c>
      <c r="G376" s="38" t="s">
        <v>729</v>
      </c>
      <c r="H376" s="38" t="s">
        <v>729</v>
      </c>
      <c r="I376" s="38" t="s">
        <v>729</v>
      </c>
      <c r="J376" s="38" t="s">
        <v>729</v>
      </c>
      <c r="K376" s="38" t="s">
        <v>729</v>
      </c>
      <c r="L376" s="38" t="s">
        <v>729</v>
      </c>
      <c r="M376" s="38" t="s">
        <v>729</v>
      </c>
      <c r="N376" s="38" t="s">
        <v>729</v>
      </c>
      <c r="O376" s="38" t="s">
        <v>729</v>
      </c>
      <c r="P376" s="38" t="s">
        <v>729</v>
      </c>
      <c r="Q376" s="38" t="s">
        <v>729</v>
      </c>
      <c r="R376" s="38" t="s">
        <v>729</v>
      </c>
      <c r="S376" s="38" t="s">
        <v>729</v>
      </c>
      <c r="T376" s="38" t="s">
        <v>729</v>
      </c>
      <c r="U376" s="38" t="s">
        <v>729</v>
      </c>
      <c r="V376" s="38" t="s">
        <v>729</v>
      </c>
      <c r="W376" s="38" t="s">
        <v>729</v>
      </c>
      <c r="X376" s="40" t="s">
        <v>729</v>
      </c>
      <c r="Y376" s="38" t="s">
        <v>729</v>
      </c>
      <c r="Z376" s="39" t="str">
        <f t="shared" si="5"/>
        <v>Pass</v>
      </c>
      <c r="AA376" s="38"/>
    </row>
    <row r="377" spans="1:27" hidden="1" x14ac:dyDescent="0.35">
      <c r="A377" s="38" t="s">
        <v>260</v>
      </c>
      <c r="B377" s="38" t="s">
        <v>747</v>
      </c>
      <c r="C377" s="38" t="s">
        <v>261</v>
      </c>
      <c r="D377" s="38" t="s">
        <v>939</v>
      </c>
      <c r="E377" s="38" t="s">
        <v>729</v>
      </c>
      <c r="F377" s="38" t="s">
        <v>729</v>
      </c>
      <c r="G377" s="38" t="s">
        <v>729</v>
      </c>
      <c r="H377" s="38" t="s">
        <v>729</v>
      </c>
      <c r="I377" s="38" t="s">
        <v>729</v>
      </c>
      <c r="J377" s="38" t="s">
        <v>729</v>
      </c>
      <c r="K377" s="38" t="s">
        <v>729</v>
      </c>
      <c r="L377" s="38" t="s">
        <v>729</v>
      </c>
      <c r="M377" s="38" t="s">
        <v>729</v>
      </c>
      <c r="N377" s="38" t="s">
        <v>729</v>
      </c>
      <c r="O377" s="38" t="s">
        <v>729</v>
      </c>
      <c r="P377" s="38" t="s">
        <v>729</v>
      </c>
      <c r="Q377" s="38" t="s">
        <v>729</v>
      </c>
      <c r="R377" s="38" t="s">
        <v>729</v>
      </c>
      <c r="S377" s="38" t="s">
        <v>729</v>
      </c>
      <c r="T377" s="38" t="s">
        <v>729</v>
      </c>
      <c r="U377" s="38" t="s">
        <v>729</v>
      </c>
      <c r="V377" s="38" t="s">
        <v>729</v>
      </c>
      <c r="W377" s="38" t="s">
        <v>729</v>
      </c>
      <c r="X377" s="40" t="s">
        <v>729</v>
      </c>
      <c r="Y377" s="38" t="s">
        <v>729</v>
      </c>
      <c r="Z377" s="39" t="str">
        <f t="shared" si="5"/>
        <v>Pass</v>
      </c>
      <c r="AA377" s="38"/>
    </row>
    <row r="378" spans="1:27" hidden="1" x14ac:dyDescent="0.35">
      <c r="A378" s="38" t="s">
        <v>1502</v>
      </c>
      <c r="B378" s="38" t="s">
        <v>753</v>
      </c>
      <c r="C378" s="38" t="s">
        <v>1503</v>
      </c>
      <c r="D378" s="38" t="s">
        <v>939</v>
      </c>
      <c r="E378" s="38" t="s">
        <v>729</v>
      </c>
      <c r="F378" s="38" t="s">
        <v>729</v>
      </c>
      <c r="G378" s="38" t="s">
        <v>729</v>
      </c>
      <c r="H378" s="38" t="s">
        <v>729</v>
      </c>
      <c r="I378" s="38" t="s">
        <v>729</v>
      </c>
      <c r="J378" s="38" t="s">
        <v>729</v>
      </c>
      <c r="K378" s="38" t="s">
        <v>729</v>
      </c>
      <c r="L378" s="38" t="s">
        <v>729</v>
      </c>
      <c r="M378" s="38" t="s">
        <v>729</v>
      </c>
      <c r="N378" s="38" t="s">
        <v>729</v>
      </c>
      <c r="O378" s="38" t="s">
        <v>729</v>
      </c>
      <c r="P378" s="38" t="s">
        <v>729</v>
      </c>
      <c r="Q378" s="38" t="s">
        <v>729</v>
      </c>
      <c r="R378" s="38" t="s">
        <v>729</v>
      </c>
      <c r="S378" s="38" t="s">
        <v>729</v>
      </c>
      <c r="T378" s="38" t="s">
        <v>729</v>
      </c>
      <c r="U378" s="38" t="s">
        <v>729</v>
      </c>
      <c r="V378" s="38" t="s">
        <v>729</v>
      </c>
      <c r="W378" s="38" t="s">
        <v>729</v>
      </c>
      <c r="X378" s="40" t="s">
        <v>729</v>
      </c>
      <c r="Y378" s="38" t="s">
        <v>729</v>
      </c>
      <c r="Z378" s="39" t="str">
        <f t="shared" si="5"/>
        <v>Pass</v>
      </c>
      <c r="AA378" s="38"/>
    </row>
    <row r="379" spans="1:27" hidden="1" x14ac:dyDescent="0.35">
      <c r="A379" s="38" t="s">
        <v>1504</v>
      </c>
      <c r="B379" s="38" t="s">
        <v>753</v>
      </c>
      <c r="C379" s="38" t="s">
        <v>1505</v>
      </c>
      <c r="D379" s="38" t="s">
        <v>939</v>
      </c>
      <c r="E379" s="38" t="s">
        <v>729</v>
      </c>
      <c r="F379" s="38" t="s">
        <v>729</v>
      </c>
      <c r="G379" s="38" t="s">
        <v>729</v>
      </c>
      <c r="H379" s="38" t="s">
        <v>729</v>
      </c>
      <c r="I379" s="38" t="s">
        <v>729</v>
      </c>
      <c r="J379" s="38" t="s">
        <v>729</v>
      </c>
      <c r="K379" s="38" t="s">
        <v>729</v>
      </c>
      <c r="L379" s="38" t="s">
        <v>729</v>
      </c>
      <c r="M379" s="38" t="s">
        <v>729</v>
      </c>
      <c r="N379" s="38" t="s">
        <v>729</v>
      </c>
      <c r="O379" s="38" t="s">
        <v>729</v>
      </c>
      <c r="P379" s="38" t="s">
        <v>729</v>
      </c>
      <c r="Q379" s="38" t="s">
        <v>729</v>
      </c>
      <c r="R379" s="38" t="s">
        <v>729</v>
      </c>
      <c r="S379" s="38" t="s">
        <v>729</v>
      </c>
      <c r="T379" s="38" t="s">
        <v>729</v>
      </c>
      <c r="U379" s="38" t="s">
        <v>729</v>
      </c>
      <c r="V379" s="38" t="s">
        <v>729</v>
      </c>
      <c r="W379" s="38" t="s">
        <v>729</v>
      </c>
      <c r="X379" s="40" t="s">
        <v>729</v>
      </c>
      <c r="Y379" s="38" t="s">
        <v>729</v>
      </c>
      <c r="Z379" s="39" t="str">
        <f t="shared" si="5"/>
        <v>Pass</v>
      </c>
      <c r="AA379" s="38"/>
    </row>
    <row r="380" spans="1:27" hidden="1" x14ac:dyDescent="0.35">
      <c r="A380" s="38" t="s">
        <v>1506</v>
      </c>
      <c r="B380" s="38" t="s">
        <v>753</v>
      </c>
      <c r="C380" s="38" t="s">
        <v>1507</v>
      </c>
      <c r="D380" s="38" t="s">
        <v>916</v>
      </c>
      <c r="E380" s="38" t="s">
        <v>729</v>
      </c>
      <c r="F380" s="38" t="s">
        <v>729</v>
      </c>
      <c r="G380" s="38" t="s">
        <v>729</v>
      </c>
      <c r="H380" s="38" t="s">
        <v>729</v>
      </c>
      <c r="I380" s="38" t="s">
        <v>729</v>
      </c>
      <c r="J380" s="38" t="s">
        <v>729</v>
      </c>
      <c r="K380" s="38" t="s">
        <v>729</v>
      </c>
      <c r="L380" s="38" t="s">
        <v>729</v>
      </c>
      <c r="M380" s="38" t="s">
        <v>729</v>
      </c>
      <c r="N380" s="38" t="s">
        <v>729</v>
      </c>
      <c r="O380" s="38" t="s">
        <v>729</v>
      </c>
      <c r="P380" s="38" t="s">
        <v>729</v>
      </c>
      <c r="Q380" s="38" t="s">
        <v>729</v>
      </c>
      <c r="R380" s="38" t="s">
        <v>729</v>
      </c>
      <c r="S380" s="38" t="s">
        <v>729</v>
      </c>
      <c r="T380" s="38" t="s">
        <v>729</v>
      </c>
      <c r="U380" s="38" t="s">
        <v>729</v>
      </c>
      <c r="V380" s="38" t="s">
        <v>729</v>
      </c>
      <c r="W380" s="38" t="s">
        <v>729</v>
      </c>
      <c r="X380" s="40" t="s">
        <v>729</v>
      </c>
      <c r="Y380" s="38" t="s">
        <v>729</v>
      </c>
      <c r="Z380" s="39" t="str">
        <f t="shared" si="5"/>
        <v>Pass</v>
      </c>
      <c r="AA380" s="38"/>
    </row>
    <row r="381" spans="1:27" hidden="1" x14ac:dyDescent="0.35">
      <c r="A381" s="38" t="s">
        <v>1508</v>
      </c>
      <c r="B381" s="38" t="s">
        <v>753</v>
      </c>
      <c r="C381" s="38" t="s">
        <v>1509</v>
      </c>
      <c r="D381" s="38" t="s">
        <v>913</v>
      </c>
      <c r="E381" s="38" t="s">
        <v>729</v>
      </c>
      <c r="F381" s="38" t="s">
        <v>729</v>
      </c>
      <c r="G381" s="38" t="s">
        <v>729</v>
      </c>
      <c r="H381" s="38" t="s">
        <v>729</v>
      </c>
      <c r="I381" s="38" t="s">
        <v>729</v>
      </c>
      <c r="J381" s="38" t="s">
        <v>729</v>
      </c>
      <c r="K381" s="38" t="s">
        <v>729</v>
      </c>
      <c r="L381" s="38" t="s">
        <v>729</v>
      </c>
      <c r="M381" s="38" t="s">
        <v>729</v>
      </c>
      <c r="N381" s="38" t="s">
        <v>729</v>
      </c>
      <c r="O381" s="38" t="s">
        <v>729</v>
      </c>
      <c r="P381" s="38" t="s">
        <v>729</v>
      </c>
      <c r="Q381" s="38" t="s">
        <v>729</v>
      </c>
      <c r="R381" s="38" t="s">
        <v>729</v>
      </c>
      <c r="S381" s="38" t="s">
        <v>729</v>
      </c>
      <c r="T381" s="38" t="s">
        <v>729</v>
      </c>
      <c r="U381" s="38" t="s">
        <v>729</v>
      </c>
      <c r="V381" s="38" t="s">
        <v>729</v>
      </c>
      <c r="W381" s="38" t="s">
        <v>729</v>
      </c>
      <c r="X381" s="40" t="s">
        <v>729</v>
      </c>
      <c r="Y381" s="38" t="s">
        <v>729</v>
      </c>
      <c r="Z381" s="39" t="str">
        <f t="shared" si="5"/>
        <v>Pass</v>
      </c>
      <c r="AA381" s="38"/>
    </row>
    <row r="382" spans="1:27" hidden="1" x14ac:dyDescent="0.35">
      <c r="A382" s="38" t="s">
        <v>1510</v>
      </c>
      <c r="B382" s="38" t="s">
        <v>753</v>
      </c>
      <c r="C382" s="38" t="s">
        <v>1511</v>
      </c>
      <c r="D382" s="38" t="s">
        <v>910</v>
      </c>
      <c r="E382" s="38" t="s">
        <v>729</v>
      </c>
      <c r="F382" s="38" t="s">
        <v>729</v>
      </c>
      <c r="G382" s="38" t="s">
        <v>729</v>
      </c>
      <c r="H382" s="38" t="s">
        <v>729</v>
      </c>
      <c r="I382" s="38" t="s">
        <v>729</v>
      </c>
      <c r="J382" s="38" t="s">
        <v>729</v>
      </c>
      <c r="K382" s="38" t="s">
        <v>729</v>
      </c>
      <c r="L382" s="38" t="s">
        <v>729</v>
      </c>
      <c r="M382" s="38" t="s">
        <v>729</v>
      </c>
      <c r="N382" s="38" t="s">
        <v>729</v>
      </c>
      <c r="O382" s="38" t="s">
        <v>729</v>
      </c>
      <c r="P382" s="38" t="s">
        <v>729</v>
      </c>
      <c r="Q382" s="38" t="s">
        <v>729</v>
      </c>
      <c r="R382" s="38" t="s">
        <v>729</v>
      </c>
      <c r="S382" s="38" t="s">
        <v>729</v>
      </c>
      <c r="T382" s="38" t="s">
        <v>729</v>
      </c>
      <c r="U382" s="38" t="s">
        <v>729</v>
      </c>
      <c r="V382" s="38" t="s">
        <v>729</v>
      </c>
      <c r="W382" s="38" t="s">
        <v>729</v>
      </c>
      <c r="X382" s="40" t="s">
        <v>729</v>
      </c>
      <c r="Y382" s="38" t="s">
        <v>729</v>
      </c>
      <c r="Z382" s="39" t="str">
        <f t="shared" si="5"/>
        <v>Pass</v>
      </c>
      <c r="AA382" s="38"/>
    </row>
    <row r="383" spans="1:27" hidden="1" x14ac:dyDescent="0.35">
      <c r="A383" s="38" t="s">
        <v>1512</v>
      </c>
      <c r="B383" s="38" t="s">
        <v>753</v>
      </c>
      <c r="C383" s="38" t="s">
        <v>1513</v>
      </c>
      <c r="D383" s="38" t="s">
        <v>910</v>
      </c>
      <c r="E383" s="38" t="s">
        <v>729</v>
      </c>
      <c r="F383" s="38" t="s">
        <v>729</v>
      </c>
      <c r="G383" s="38" t="s">
        <v>729</v>
      </c>
      <c r="H383" s="38" t="s">
        <v>729</v>
      </c>
      <c r="I383" s="38" t="s">
        <v>729</v>
      </c>
      <c r="J383" s="38" t="s">
        <v>729</v>
      </c>
      <c r="K383" s="38" t="s">
        <v>729</v>
      </c>
      <c r="L383" s="38" t="s">
        <v>729</v>
      </c>
      <c r="M383" s="38" t="s">
        <v>729</v>
      </c>
      <c r="N383" s="38" t="s">
        <v>729</v>
      </c>
      <c r="O383" s="38" t="s">
        <v>729</v>
      </c>
      <c r="P383" s="38" t="s">
        <v>729</v>
      </c>
      <c r="Q383" s="38" t="s">
        <v>729</v>
      </c>
      <c r="R383" s="38" t="s">
        <v>729</v>
      </c>
      <c r="S383" s="38" t="s">
        <v>729</v>
      </c>
      <c r="T383" s="38" t="s">
        <v>729</v>
      </c>
      <c r="U383" s="38" t="s">
        <v>729</v>
      </c>
      <c r="V383" s="38" t="s">
        <v>729</v>
      </c>
      <c r="W383" s="38" t="s">
        <v>729</v>
      </c>
      <c r="X383" s="40" t="s">
        <v>729</v>
      </c>
      <c r="Y383" s="38" t="s">
        <v>729</v>
      </c>
      <c r="Z383" s="39" t="str">
        <f t="shared" si="5"/>
        <v>Pass</v>
      </c>
      <c r="AA383" s="38"/>
    </row>
    <row r="384" spans="1:27" hidden="1" x14ac:dyDescent="0.35">
      <c r="A384" s="38" t="s">
        <v>1514</v>
      </c>
      <c r="B384" s="38" t="s">
        <v>753</v>
      </c>
      <c r="C384" s="38" t="s">
        <v>1515</v>
      </c>
      <c r="D384" s="38" t="s">
        <v>910</v>
      </c>
      <c r="E384" s="38" t="s">
        <v>729</v>
      </c>
      <c r="F384" s="38" t="s">
        <v>729</v>
      </c>
      <c r="G384" s="38" t="s">
        <v>729</v>
      </c>
      <c r="H384" s="38" t="s">
        <v>729</v>
      </c>
      <c r="I384" s="38" t="s">
        <v>729</v>
      </c>
      <c r="J384" s="38" t="s">
        <v>729</v>
      </c>
      <c r="K384" s="38" t="s">
        <v>729</v>
      </c>
      <c r="L384" s="38" t="s">
        <v>729</v>
      </c>
      <c r="M384" s="38" t="s">
        <v>729</v>
      </c>
      <c r="N384" s="38" t="s">
        <v>729</v>
      </c>
      <c r="O384" s="38" t="s">
        <v>729</v>
      </c>
      <c r="P384" s="38" t="s">
        <v>729</v>
      </c>
      <c r="Q384" s="38" t="s">
        <v>729</v>
      </c>
      <c r="R384" s="38" t="s">
        <v>729</v>
      </c>
      <c r="S384" s="38" t="s">
        <v>729</v>
      </c>
      <c r="T384" s="38" t="s">
        <v>729</v>
      </c>
      <c r="U384" s="38" t="s">
        <v>729</v>
      </c>
      <c r="V384" s="38" t="s">
        <v>729</v>
      </c>
      <c r="W384" s="38" t="s">
        <v>729</v>
      </c>
      <c r="X384" s="40" t="s">
        <v>729</v>
      </c>
      <c r="Y384" s="38" t="s">
        <v>729</v>
      </c>
      <c r="Z384" s="39" t="str">
        <f t="shared" si="5"/>
        <v>Pass</v>
      </c>
      <c r="AA384" s="38"/>
    </row>
    <row r="385" spans="1:28" hidden="1" x14ac:dyDescent="0.35">
      <c r="A385" s="38" t="s">
        <v>1516</v>
      </c>
      <c r="B385" s="38" t="s">
        <v>753</v>
      </c>
      <c r="C385" s="38" t="s">
        <v>1517</v>
      </c>
      <c r="D385" s="38" t="s">
        <v>916</v>
      </c>
      <c r="E385" s="38" t="s">
        <v>729</v>
      </c>
      <c r="F385" s="38" t="s">
        <v>729</v>
      </c>
      <c r="G385" s="38" t="s">
        <v>729</v>
      </c>
      <c r="H385" s="38" t="s">
        <v>729</v>
      </c>
      <c r="I385" s="38" t="s">
        <v>729</v>
      </c>
      <c r="J385" s="38" t="s">
        <v>729</v>
      </c>
      <c r="K385" s="38" t="s">
        <v>729</v>
      </c>
      <c r="L385" s="38" t="s">
        <v>729</v>
      </c>
      <c r="M385" s="38" t="s">
        <v>729</v>
      </c>
      <c r="N385" s="38" t="s">
        <v>729</v>
      </c>
      <c r="O385" s="38" t="s">
        <v>729</v>
      </c>
      <c r="P385" s="38" t="s">
        <v>729</v>
      </c>
      <c r="Q385" s="38" t="s">
        <v>729</v>
      </c>
      <c r="R385" s="38" t="s">
        <v>729</v>
      </c>
      <c r="S385" s="38" t="s">
        <v>729</v>
      </c>
      <c r="T385" s="38" t="s">
        <v>729</v>
      </c>
      <c r="U385" s="38" t="s">
        <v>729</v>
      </c>
      <c r="V385" s="38" t="s">
        <v>729</v>
      </c>
      <c r="W385" s="38" t="s">
        <v>729</v>
      </c>
      <c r="X385" s="40" t="s">
        <v>729</v>
      </c>
      <c r="Y385" s="38" t="s">
        <v>729</v>
      </c>
      <c r="Z385" s="39" t="str">
        <f t="shared" si="5"/>
        <v>Pass</v>
      </c>
      <c r="AA385" s="38"/>
    </row>
    <row r="386" spans="1:28" hidden="1" x14ac:dyDescent="0.35">
      <c r="A386" s="38" t="s">
        <v>1518</v>
      </c>
      <c r="B386" s="38" t="s">
        <v>753</v>
      </c>
      <c r="C386" s="38" t="s">
        <v>1519</v>
      </c>
      <c r="D386" s="38" t="s">
        <v>913</v>
      </c>
      <c r="E386" s="38" t="s">
        <v>729</v>
      </c>
      <c r="F386" s="38" t="s">
        <v>729</v>
      </c>
      <c r="G386" s="38" t="s">
        <v>729</v>
      </c>
      <c r="H386" s="38" t="s">
        <v>729</v>
      </c>
      <c r="I386" s="38" t="s">
        <v>729</v>
      </c>
      <c r="J386" s="38" t="s">
        <v>729</v>
      </c>
      <c r="K386" s="38" t="s">
        <v>729</v>
      </c>
      <c r="L386" s="38" t="s">
        <v>729</v>
      </c>
      <c r="M386" s="38" t="s">
        <v>729</v>
      </c>
      <c r="N386" s="38" t="s">
        <v>729</v>
      </c>
      <c r="O386" s="38" t="s">
        <v>729</v>
      </c>
      <c r="P386" s="38" t="s">
        <v>729</v>
      </c>
      <c r="Q386" s="38" t="s">
        <v>729</v>
      </c>
      <c r="R386" s="38" t="s">
        <v>729</v>
      </c>
      <c r="S386" s="38" t="s">
        <v>729</v>
      </c>
      <c r="T386" s="38" t="s">
        <v>729</v>
      </c>
      <c r="U386" s="38" t="s">
        <v>729</v>
      </c>
      <c r="V386" s="38" t="s">
        <v>729</v>
      </c>
      <c r="W386" s="38" t="s">
        <v>729</v>
      </c>
      <c r="X386" s="40" t="s">
        <v>729</v>
      </c>
      <c r="Y386" s="38" t="s">
        <v>729</v>
      </c>
      <c r="Z386" s="39" t="str">
        <f t="shared" ref="Z386:Z449" si="6">IF(COUNTIF(F386:Y386, "Fail") &gt; 0, "Fail", "Pass")</f>
        <v>Pass</v>
      </c>
      <c r="AA386" s="38"/>
    </row>
    <row r="387" spans="1:28" hidden="1" x14ac:dyDescent="0.35">
      <c r="A387" s="38" t="s">
        <v>1520</v>
      </c>
      <c r="B387" s="38" t="s">
        <v>753</v>
      </c>
      <c r="C387" s="38" t="s">
        <v>1521</v>
      </c>
      <c r="D387" s="38" t="s">
        <v>913</v>
      </c>
      <c r="E387" s="38" t="s">
        <v>729</v>
      </c>
      <c r="F387" s="38" t="s">
        <v>729</v>
      </c>
      <c r="G387" s="38" t="s">
        <v>729</v>
      </c>
      <c r="H387" s="38" t="s">
        <v>729</v>
      </c>
      <c r="I387" s="38" t="s">
        <v>729</v>
      </c>
      <c r="J387" s="38" t="s">
        <v>729</v>
      </c>
      <c r="K387" s="38" t="s">
        <v>729</v>
      </c>
      <c r="L387" s="38" t="s">
        <v>729</v>
      </c>
      <c r="M387" s="38" t="s">
        <v>729</v>
      </c>
      <c r="N387" s="38" t="s">
        <v>729</v>
      </c>
      <c r="O387" s="38" t="s">
        <v>729</v>
      </c>
      <c r="P387" s="38" t="s">
        <v>729</v>
      </c>
      <c r="Q387" s="38" t="s">
        <v>729</v>
      </c>
      <c r="R387" s="38" t="s">
        <v>729</v>
      </c>
      <c r="S387" s="38" t="s">
        <v>729</v>
      </c>
      <c r="T387" s="38" t="s">
        <v>729</v>
      </c>
      <c r="U387" s="38" t="s">
        <v>729</v>
      </c>
      <c r="V387" s="38" t="s">
        <v>729</v>
      </c>
      <c r="W387" s="38" t="s">
        <v>729</v>
      </c>
      <c r="X387" s="40" t="s">
        <v>729</v>
      </c>
      <c r="Y387" s="38" t="s">
        <v>729</v>
      </c>
      <c r="Z387" s="39" t="str">
        <f t="shared" si="6"/>
        <v>Pass</v>
      </c>
      <c r="AA387" s="38"/>
    </row>
    <row r="388" spans="1:28" hidden="1" x14ac:dyDescent="0.35">
      <c r="A388" s="38" t="s">
        <v>263</v>
      </c>
      <c r="B388" s="38" t="s">
        <v>747</v>
      </c>
      <c r="C388" s="38" t="s">
        <v>264</v>
      </c>
      <c r="D388" s="38" t="s">
        <v>963</v>
      </c>
      <c r="E388" s="38" t="s">
        <v>729</v>
      </c>
      <c r="F388" s="38" t="s">
        <v>729</v>
      </c>
      <c r="G388" s="38" t="s">
        <v>729</v>
      </c>
      <c r="H388" s="38" t="s">
        <v>729</v>
      </c>
      <c r="I388" s="38" t="s">
        <v>729</v>
      </c>
      <c r="J388" s="38" t="s">
        <v>729</v>
      </c>
      <c r="K388" s="38" t="s">
        <v>729</v>
      </c>
      <c r="L388" s="38" t="s">
        <v>729</v>
      </c>
      <c r="M388" s="38" t="s">
        <v>729</v>
      </c>
      <c r="N388" s="38" t="s">
        <v>729</v>
      </c>
      <c r="O388" s="38" t="s">
        <v>729</v>
      </c>
      <c r="P388" s="38" t="s">
        <v>729</v>
      </c>
      <c r="Q388" s="38" t="s">
        <v>729</v>
      </c>
      <c r="R388" s="38" t="s">
        <v>729</v>
      </c>
      <c r="S388" s="38" t="s">
        <v>729</v>
      </c>
      <c r="T388" s="38" t="s">
        <v>729</v>
      </c>
      <c r="U388" s="38" t="s">
        <v>729</v>
      </c>
      <c r="V388" s="38" t="s">
        <v>729</v>
      </c>
      <c r="W388" s="38" t="s">
        <v>729</v>
      </c>
      <c r="X388" s="40" t="s">
        <v>729</v>
      </c>
      <c r="Y388" s="38" t="s">
        <v>729</v>
      </c>
      <c r="Z388" s="39" t="str">
        <f t="shared" si="6"/>
        <v>Pass</v>
      </c>
      <c r="AA388" s="38"/>
    </row>
    <row r="389" spans="1:28" hidden="1" x14ac:dyDescent="0.35">
      <c r="A389" s="38" t="s">
        <v>266</v>
      </c>
      <c r="B389" s="38" t="s">
        <v>747</v>
      </c>
      <c r="C389" s="38" t="s">
        <v>267</v>
      </c>
      <c r="D389" s="38" t="s">
        <v>963</v>
      </c>
      <c r="E389" s="38" t="s">
        <v>729</v>
      </c>
      <c r="F389" s="38" t="s">
        <v>729</v>
      </c>
      <c r="G389" s="38" t="s">
        <v>729</v>
      </c>
      <c r="H389" s="38" t="s">
        <v>729</v>
      </c>
      <c r="I389" s="38" t="s">
        <v>729</v>
      </c>
      <c r="J389" s="38" t="s">
        <v>729</v>
      </c>
      <c r="K389" s="38" t="s">
        <v>729</v>
      </c>
      <c r="L389" s="38" t="s">
        <v>729</v>
      </c>
      <c r="M389" s="38" t="s">
        <v>729</v>
      </c>
      <c r="N389" s="38" t="s">
        <v>729</v>
      </c>
      <c r="O389" s="38" t="s">
        <v>729</v>
      </c>
      <c r="P389" s="38" t="s">
        <v>729</v>
      </c>
      <c r="Q389" s="38" t="s">
        <v>729</v>
      </c>
      <c r="R389" s="38" t="s">
        <v>729</v>
      </c>
      <c r="S389" s="38" t="s">
        <v>729</v>
      </c>
      <c r="T389" s="38" t="s">
        <v>729</v>
      </c>
      <c r="U389" s="38" t="s">
        <v>729</v>
      </c>
      <c r="V389" s="38" t="s">
        <v>729</v>
      </c>
      <c r="W389" s="38" t="s">
        <v>729</v>
      </c>
      <c r="X389" s="40" t="s">
        <v>729</v>
      </c>
      <c r="Y389" s="38" t="s">
        <v>729</v>
      </c>
      <c r="Z389" s="39" t="str">
        <f t="shared" si="6"/>
        <v>Pass</v>
      </c>
      <c r="AA389" s="38"/>
    </row>
    <row r="390" spans="1:28" hidden="1" x14ac:dyDescent="0.35">
      <c r="A390" s="38" t="s">
        <v>269</v>
      </c>
      <c r="B390" s="38" t="s">
        <v>747</v>
      </c>
      <c r="C390" s="38" t="s">
        <v>270</v>
      </c>
      <c r="D390" s="38" t="s">
        <v>963</v>
      </c>
      <c r="E390" s="38" t="s">
        <v>729</v>
      </c>
      <c r="F390" s="38" t="s">
        <v>729</v>
      </c>
      <c r="G390" s="38" t="s">
        <v>729</v>
      </c>
      <c r="H390" s="38" t="s">
        <v>729</v>
      </c>
      <c r="I390" s="38" t="s">
        <v>729</v>
      </c>
      <c r="J390" s="38" t="s">
        <v>729</v>
      </c>
      <c r="K390" s="38" t="s">
        <v>729</v>
      </c>
      <c r="L390" s="38" t="s">
        <v>729</v>
      </c>
      <c r="M390" s="38" t="s">
        <v>729</v>
      </c>
      <c r="N390" s="38" t="s">
        <v>729</v>
      </c>
      <c r="O390" s="38" t="s">
        <v>729</v>
      </c>
      <c r="P390" s="38" t="s">
        <v>729</v>
      </c>
      <c r="Q390" s="38" t="s">
        <v>729</v>
      </c>
      <c r="R390" s="38" t="s">
        <v>729</v>
      </c>
      <c r="S390" s="38" t="s">
        <v>729</v>
      </c>
      <c r="T390" s="38" t="s">
        <v>729</v>
      </c>
      <c r="U390" s="38" t="s">
        <v>729</v>
      </c>
      <c r="V390" s="38" t="s">
        <v>729</v>
      </c>
      <c r="W390" s="38" t="s">
        <v>729</v>
      </c>
      <c r="X390" s="40" t="s">
        <v>729</v>
      </c>
      <c r="Y390" s="38" t="s">
        <v>729</v>
      </c>
      <c r="Z390" s="39" t="str">
        <f t="shared" si="6"/>
        <v>Pass</v>
      </c>
      <c r="AA390" s="38"/>
    </row>
    <row r="391" spans="1:28" ht="43.5" x14ac:dyDescent="0.35">
      <c r="A391" s="38" t="s">
        <v>1478</v>
      </c>
      <c r="B391" s="38" t="s">
        <v>753</v>
      </c>
      <c r="C391" s="38" t="s">
        <v>1479</v>
      </c>
      <c r="D391" s="38" t="s">
        <v>913</v>
      </c>
      <c r="E391" s="38" t="s">
        <v>729</v>
      </c>
      <c r="F391" s="38" t="s">
        <v>729</v>
      </c>
      <c r="G391" s="41" t="s">
        <v>728</v>
      </c>
      <c r="H391" s="38" t="s">
        <v>729</v>
      </c>
      <c r="I391" s="38" t="s">
        <v>729</v>
      </c>
      <c r="J391" s="41" t="s">
        <v>728</v>
      </c>
      <c r="K391" s="38" t="s">
        <v>729</v>
      </c>
      <c r="L391" s="41" t="s">
        <v>728</v>
      </c>
      <c r="M391" s="38" t="s">
        <v>729</v>
      </c>
      <c r="N391" s="41" t="s">
        <v>728</v>
      </c>
      <c r="O391" s="41" t="s">
        <v>728</v>
      </c>
      <c r="P391" s="38" t="s">
        <v>729</v>
      </c>
      <c r="Q391" s="41" t="s">
        <v>728</v>
      </c>
      <c r="R391" s="41" t="s">
        <v>728</v>
      </c>
      <c r="S391" s="38" t="s">
        <v>729</v>
      </c>
      <c r="T391" s="38" t="s">
        <v>729</v>
      </c>
      <c r="U391" s="41" t="s">
        <v>728</v>
      </c>
      <c r="V391" s="38" t="s">
        <v>729</v>
      </c>
      <c r="W391" s="38" t="s">
        <v>729</v>
      </c>
      <c r="X391" s="40" t="s">
        <v>729</v>
      </c>
      <c r="Y391" s="38" t="s">
        <v>729</v>
      </c>
      <c r="Z391" s="39" t="str">
        <f t="shared" si="6"/>
        <v>Fail</v>
      </c>
      <c r="AA391" s="42" t="s">
        <v>2506</v>
      </c>
    </row>
    <row r="392" spans="1:28" ht="43.5" x14ac:dyDescent="0.35">
      <c r="A392" s="38" t="s">
        <v>2272</v>
      </c>
      <c r="B392" s="38" t="s">
        <v>753</v>
      </c>
      <c r="C392" s="38" t="s">
        <v>2273</v>
      </c>
      <c r="D392" s="38" t="s">
        <v>903</v>
      </c>
      <c r="E392" s="38" t="s">
        <v>728</v>
      </c>
      <c r="F392" s="38" t="s">
        <v>729</v>
      </c>
      <c r="G392" s="41" t="s">
        <v>728</v>
      </c>
      <c r="H392" s="38" t="s">
        <v>729</v>
      </c>
      <c r="I392" s="38" t="s">
        <v>729</v>
      </c>
      <c r="J392" s="41" t="s">
        <v>728</v>
      </c>
      <c r="K392" s="38" t="s">
        <v>729</v>
      </c>
      <c r="L392" s="41" t="s">
        <v>728</v>
      </c>
      <c r="M392" s="41" t="s">
        <v>728</v>
      </c>
      <c r="N392" s="38" t="s">
        <v>729</v>
      </c>
      <c r="O392" s="41" t="s">
        <v>728</v>
      </c>
      <c r="P392" s="38" t="s">
        <v>729</v>
      </c>
      <c r="Q392" s="41" t="s">
        <v>728</v>
      </c>
      <c r="R392" s="41" t="s">
        <v>728</v>
      </c>
      <c r="S392" s="38" t="s">
        <v>729</v>
      </c>
      <c r="T392" s="38" t="s">
        <v>729</v>
      </c>
      <c r="U392" s="41" t="s">
        <v>728</v>
      </c>
      <c r="V392" s="38" t="s">
        <v>729</v>
      </c>
      <c r="W392" s="38" t="s">
        <v>729</v>
      </c>
      <c r="X392" s="40" t="s">
        <v>729</v>
      </c>
      <c r="Y392" s="38" t="s">
        <v>729</v>
      </c>
      <c r="Z392" s="39" t="str">
        <f t="shared" si="6"/>
        <v>Fail</v>
      </c>
      <c r="AA392" s="42" t="s">
        <v>2507</v>
      </c>
      <c r="AB392" s="38" t="s">
        <v>2496</v>
      </c>
    </row>
    <row r="393" spans="1:28" hidden="1" x14ac:dyDescent="0.35">
      <c r="A393" s="38" t="s">
        <v>1526</v>
      </c>
      <c r="B393" s="38" t="s">
        <v>753</v>
      </c>
      <c r="C393" s="38" t="s">
        <v>1527</v>
      </c>
      <c r="D393" s="38" t="s">
        <v>910</v>
      </c>
      <c r="E393" s="38" t="s">
        <v>729</v>
      </c>
      <c r="F393" s="38" t="s">
        <v>729</v>
      </c>
      <c r="G393" s="38" t="s">
        <v>729</v>
      </c>
      <c r="H393" s="38" t="s">
        <v>729</v>
      </c>
      <c r="I393" s="38" t="s">
        <v>729</v>
      </c>
      <c r="J393" s="38" t="s">
        <v>729</v>
      </c>
      <c r="K393" s="38" t="s">
        <v>729</v>
      </c>
      <c r="L393" s="38" t="s">
        <v>729</v>
      </c>
      <c r="M393" s="38" t="s">
        <v>729</v>
      </c>
      <c r="N393" s="38" t="s">
        <v>729</v>
      </c>
      <c r="O393" s="38" t="s">
        <v>729</v>
      </c>
      <c r="P393" s="38" t="s">
        <v>729</v>
      </c>
      <c r="Q393" s="38" t="s">
        <v>729</v>
      </c>
      <c r="R393" s="38" t="s">
        <v>729</v>
      </c>
      <c r="S393" s="38" t="s">
        <v>729</v>
      </c>
      <c r="T393" s="38" t="s">
        <v>729</v>
      </c>
      <c r="U393" s="38" t="s">
        <v>729</v>
      </c>
      <c r="V393" s="38" t="s">
        <v>729</v>
      </c>
      <c r="W393" s="38" t="s">
        <v>729</v>
      </c>
      <c r="X393" s="40" t="s">
        <v>729</v>
      </c>
      <c r="Y393" s="38" t="s">
        <v>729</v>
      </c>
      <c r="Z393" s="39" t="str">
        <f t="shared" si="6"/>
        <v>Pass</v>
      </c>
      <c r="AA393" s="38"/>
    </row>
    <row r="394" spans="1:28" hidden="1" x14ac:dyDescent="0.35">
      <c r="A394" s="38" t="s">
        <v>272</v>
      </c>
      <c r="B394" s="38" t="s">
        <v>747</v>
      </c>
      <c r="C394" s="38" t="s">
        <v>273</v>
      </c>
      <c r="D394" s="38" t="s">
        <v>963</v>
      </c>
      <c r="E394" s="38" t="s">
        <v>729</v>
      </c>
      <c r="F394" s="38" t="s">
        <v>729</v>
      </c>
      <c r="G394" s="38" t="s">
        <v>729</v>
      </c>
      <c r="H394" s="38" t="s">
        <v>729</v>
      </c>
      <c r="I394" s="38" t="s">
        <v>729</v>
      </c>
      <c r="J394" s="38" t="s">
        <v>729</v>
      </c>
      <c r="K394" s="38" t="s">
        <v>729</v>
      </c>
      <c r="L394" s="38" t="s">
        <v>729</v>
      </c>
      <c r="M394" s="38" t="s">
        <v>729</v>
      </c>
      <c r="N394" s="38" t="s">
        <v>729</v>
      </c>
      <c r="O394" s="38" t="s">
        <v>729</v>
      </c>
      <c r="P394" s="38" t="s">
        <v>729</v>
      </c>
      <c r="Q394" s="38" t="s">
        <v>729</v>
      </c>
      <c r="R394" s="38" t="s">
        <v>729</v>
      </c>
      <c r="S394" s="38" t="s">
        <v>729</v>
      </c>
      <c r="T394" s="38" t="s">
        <v>729</v>
      </c>
      <c r="U394" s="38" t="s">
        <v>729</v>
      </c>
      <c r="V394" s="38" t="s">
        <v>729</v>
      </c>
      <c r="W394" s="38" t="s">
        <v>729</v>
      </c>
      <c r="X394" s="40" t="s">
        <v>729</v>
      </c>
      <c r="Y394" s="38" t="s">
        <v>729</v>
      </c>
      <c r="Z394" s="39" t="str">
        <f t="shared" si="6"/>
        <v>Pass</v>
      </c>
      <c r="AA394" s="38"/>
    </row>
    <row r="395" spans="1:28" hidden="1" x14ac:dyDescent="0.35">
      <c r="A395" s="38" t="s">
        <v>275</v>
      </c>
      <c r="B395" s="38" t="s">
        <v>747</v>
      </c>
      <c r="C395" s="38" t="s">
        <v>276</v>
      </c>
      <c r="D395" s="38" t="s">
        <v>963</v>
      </c>
      <c r="E395" s="38" t="s">
        <v>729</v>
      </c>
      <c r="F395" s="38" t="s">
        <v>729</v>
      </c>
      <c r="G395" s="38" t="s">
        <v>729</v>
      </c>
      <c r="H395" s="38" t="s">
        <v>729</v>
      </c>
      <c r="I395" s="38" t="s">
        <v>729</v>
      </c>
      <c r="J395" s="38" t="s">
        <v>729</v>
      </c>
      <c r="K395" s="38" t="s">
        <v>729</v>
      </c>
      <c r="L395" s="38" t="s">
        <v>729</v>
      </c>
      <c r="M395" s="38" t="s">
        <v>729</v>
      </c>
      <c r="N395" s="38" t="s">
        <v>729</v>
      </c>
      <c r="O395" s="38" t="s">
        <v>729</v>
      </c>
      <c r="P395" s="38" t="s">
        <v>729</v>
      </c>
      <c r="Q395" s="38" t="s">
        <v>729</v>
      </c>
      <c r="R395" s="38" t="s">
        <v>729</v>
      </c>
      <c r="S395" s="38" t="s">
        <v>729</v>
      </c>
      <c r="T395" s="38" t="s">
        <v>729</v>
      </c>
      <c r="U395" s="38" t="s">
        <v>729</v>
      </c>
      <c r="V395" s="38" t="s">
        <v>729</v>
      </c>
      <c r="W395" s="38" t="s">
        <v>729</v>
      </c>
      <c r="X395" s="40" t="s">
        <v>729</v>
      </c>
      <c r="Y395" s="38" t="s">
        <v>729</v>
      </c>
      <c r="Z395" s="39" t="str">
        <f t="shared" si="6"/>
        <v>Pass</v>
      </c>
      <c r="AA395" s="38"/>
    </row>
    <row r="396" spans="1:28" hidden="1" x14ac:dyDescent="0.35">
      <c r="A396" s="38" t="s">
        <v>278</v>
      </c>
      <c r="B396" s="38" t="s">
        <v>747</v>
      </c>
      <c r="C396" s="38" t="s">
        <v>279</v>
      </c>
      <c r="D396" s="38" t="s">
        <v>963</v>
      </c>
      <c r="E396" s="38" t="s">
        <v>729</v>
      </c>
      <c r="F396" s="38" t="s">
        <v>729</v>
      </c>
      <c r="G396" s="38" t="s">
        <v>729</v>
      </c>
      <c r="H396" s="38" t="s">
        <v>729</v>
      </c>
      <c r="I396" s="38" t="s">
        <v>729</v>
      </c>
      <c r="J396" s="38" t="s">
        <v>729</v>
      </c>
      <c r="K396" s="38" t="s">
        <v>729</v>
      </c>
      <c r="L396" s="38" t="s">
        <v>729</v>
      </c>
      <c r="M396" s="38" t="s">
        <v>729</v>
      </c>
      <c r="N396" s="38" t="s">
        <v>729</v>
      </c>
      <c r="O396" s="38" t="s">
        <v>729</v>
      </c>
      <c r="P396" s="38" t="s">
        <v>729</v>
      </c>
      <c r="Q396" s="38" t="s">
        <v>729</v>
      </c>
      <c r="R396" s="38" t="s">
        <v>729</v>
      </c>
      <c r="S396" s="38" t="s">
        <v>729</v>
      </c>
      <c r="T396" s="38" t="s">
        <v>729</v>
      </c>
      <c r="U396" s="38" t="s">
        <v>729</v>
      </c>
      <c r="V396" s="38" t="s">
        <v>729</v>
      </c>
      <c r="W396" s="38" t="s">
        <v>729</v>
      </c>
      <c r="X396" s="40" t="s">
        <v>729</v>
      </c>
      <c r="Y396" s="38" t="s">
        <v>729</v>
      </c>
      <c r="Z396" s="39" t="str">
        <f t="shared" si="6"/>
        <v>Pass</v>
      </c>
      <c r="AA396" s="38"/>
    </row>
    <row r="397" spans="1:28" hidden="1" x14ac:dyDescent="0.35">
      <c r="A397" s="38" t="s">
        <v>281</v>
      </c>
      <c r="B397" s="38" t="s">
        <v>747</v>
      </c>
      <c r="C397" s="38" t="s">
        <v>282</v>
      </c>
      <c r="D397" s="38" t="s">
        <v>939</v>
      </c>
      <c r="E397" s="38" t="s">
        <v>729</v>
      </c>
      <c r="F397" s="38" t="s">
        <v>729</v>
      </c>
      <c r="G397" s="38" t="s">
        <v>729</v>
      </c>
      <c r="H397" s="38" t="s">
        <v>729</v>
      </c>
      <c r="I397" s="38" t="s">
        <v>729</v>
      </c>
      <c r="J397" s="38" t="s">
        <v>729</v>
      </c>
      <c r="K397" s="38" t="s">
        <v>729</v>
      </c>
      <c r="L397" s="38" t="s">
        <v>729</v>
      </c>
      <c r="M397" s="38" t="s">
        <v>729</v>
      </c>
      <c r="N397" s="38" t="s">
        <v>729</v>
      </c>
      <c r="O397" s="38" t="s">
        <v>729</v>
      </c>
      <c r="P397" s="38" t="s">
        <v>729</v>
      </c>
      <c r="Q397" s="38" t="s">
        <v>729</v>
      </c>
      <c r="R397" s="38" t="s">
        <v>729</v>
      </c>
      <c r="S397" s="38" t="s">
        <v>729</v>
      </c>
      <c r="T397" s="38" t="s">
        <v>729</v>
      </c>
      <c r="U397" s="38" t="s">
        <v>729</v>
      </c>
      <c r="V397" s="38" t="s">
        <v>729</v>
      </c>
      <c r="W397" s="38" t="s">
        <v>729</v>
      </c>
      <c r="X397" s="40" t="s">
        <v>729</v>
      </c>
      <c r="Y397" s="38" t="s">
        <v>729</v>
      </c>
      <c r="Z397" s="39" t="str">
        <f t="shared" si="6"/>
        <v>Pass</v>
      </c>
      <c r="AA397" s="38"/>
    </row>
    <row r="398" spans="1:28" hidden="1" x14ac:dyDescent="0.35">
      <c r="A398" s="38" t="s">
        <v>284</v>
      </c>
      <c r="B398" s="38" t="s">
        <v>747</v>
      </c>
      <c r="C398" s="38" t="s">
        <v>285</v>
      </c>
      <c r="D398" s="38" t="s">
        <v>963</v>
      </c>
      <c r="E398" s="38" t="s">
        <v>729</v>
      </c>
      <c r="F398" s="38" t="s">
        <v>729</v>
      </c>
      <c r="G398" s="38" t="s">
        <v>729</v>
      </c>
      <c r="H398" s="38" t="s">
        <v>729</v>
      </c>
      <c r="I398" s="38" t="s">
        <v>729</v>
      </c>
      <c r="J398" s="38" t="s">
        <v>729</v>
      </c>
      <c r="K398" s="38" t="s">
        <v>729</v>
      </c>
      <c r="L398" s="38" t="s">
        <v>729</v>
      </c>
      <c r="M398" s="38" t="s">
        <v>729</v>
      </c>
      <c r="N398" s="38" t="s">
        <v>729</v>
      </c>
      <c r="O398" s="38" t="s">
        <v>729</v>
      </c>
      <c r="P398" s="38" t="s">
        <v>729</v>
      </c>
      <c r="Q398" s="38" t="s">
        <v>729</v>
      </c>
      <c r="R398" s="38" t="s">
        <v>729</v>
      </c>
      <c r="S398" s="38" t="s">
        <v>729</v>
      </c>
      <c r="T398" s="38" t="s">
        <v>729</v>
      </c>
      <c r="U398" s="38" t="s">
        <v>729</v>
      </c>
      <c r="V398" s="38" t="s">
        <v>729</v>
      </c>
      <c r="W398" s="38" t="s">
        <v>729</v>
      </c>
      <c r="X398" s="40" t="s">
        <v>729</v>
      </c>
      <c r="Y398" s="38" t="s">
        <v>729</v>
      </c>
      <c r="Z398" s="39" t="str">
        <f t="shared" si="6"/>
        <v>Pass</v>
      </c>
      <c r="AA398" s="38"/>
    </row>
    <row r="399" spans="1:28" hidden="1" x14ac:dyDescent="0.35">
      <c r="A399" s="38" t="s">
        <v>1528</v>
      </c>
      <c r="B399" s="38" t="s">
        <v>753</v>
      </c>
      <c r="C399" s="38" t="s">
        <v>1529</v>
      </c>
      <c r="D399" s="38" t="s">
        <v>939</v>
      </c>
      <c r="E399" s="38" t="s">
        <v>729</v>
      </c>
      <c r="F399" s="38" t="s">
        <v>729</v>
      </c>
      <c r="G399" s="38" t="s">
        <v>729</v>
      </c>
      <c r="H399" s="38" t="s">
        <v>729</v>
      </c>
      <c r="I399" s="38" t="s">
        <v>729</v>
      </c>
      <c r="J399" s="38" t="s">
        <v>729</v>
      </c>
      <c r="K399" s="38" t="s">
        <v>729</v>
      </c>
      <c r="L399" s="38" t="s">
        <v>729</v>
      </c>
      <c r="M399" s="38" t="s">
        <v>729</v>
      </c>
      <c r="N399" s="38" t="s">
        <v>729</v>
      </c>
      <c r="O399" s="38" t="s">
        <v>729</v>
      </c>
      <c r="P399" s="38" t="s">
        <v>729</v>
      </c>
      <c r="Q399" s="38" t="s">
        <v>729</v>
      </c>
      <c r="R399" s="38" t="s">
        <v>729</v>
      </c>
      <c r="S399" s="38" t="s">
        <v>729</v>
      </c>
      <c r="T399" s="38" t="s">
        <v>729</v>
      </c>
      <c r="U399" s="38" t="s">
        <v>729</v>
      </c>
      <c r="V399" s="38" t="s">
        <v>729</v>
      </c>
      <c r="W399" s="38" t="s">
        <v>729</v>
      </c>
      <c r="X399" s="40" t="s">
        <v>729</v>
      </c>
      <c r="Y399" s="38" t="s">
        <v>729</v>
      </c>
      <c r="Z399" s="39" t="str">
        <f t="shared" si="6"/>
        <v>Pass</v>
      </c>
      <c r="AA399" s="38"/>
    </row>
    <row r="400" spans="1:28" ht="43.5" x14ac:dyDescent="0.35">
      <c r="A400" s="38" t="s">
        <v>1654</v>
      </c>
      <c r="B400" s="38" t="s">
        <v>753</v>
      </c>
      <c r="C400" s="38" t="s">
        <v>1655</v>
      </c>
      <c r="D400" s="38" t="s">
        <v>910</v>
      </c>
      <c r="E400" s="38" t="s">
        <v>729</v>
      </c>
      <c r="F400" s="38" t="s">
        <v>729</v>
      </c>
      <c r="G400" s="41" t="s">
        <v>728</v>
      </c>
      <c r="H400" s="38" t="s">
        <v>729</v>
      </c>
      <c r="I400" s="38" t="s">
        <v>729</v>
      </c>
      <c r="J400" s="41" t="s">
        <v>728</v>
      </c>
      <c r="K400" s="38" t="s">
        <v>729</v>
      </c>
      <c r="L400" s="41" t="s">
        <v>728</v>
      </c>
      <c r="M400" s="38" t="s">
        <v>729</v>
      </c>
      <c r="N400" s="41" t="s">
        <v>728</v>
      </c>
      <c r="O400" s="41" t="s">
        <v>728</v>
      </c>
      <c r="P400" s="38" t="s">
        <v>729</v>
      </c>
      <c r="Q400" s="38" t="s">
        <v>729</v>
      </c>
      <c r="R400" s="41" t="s">
        <v>728</v>
      </c>
      <c r="S400" s="38" t="s">
        <v>729</v>
      </c>
      <c r="T400" s="38" t="s">
        <v>729</v>
      </c>
      <c r="U400" s="41" t="s">
        <v>728</v>
      </c>
      <c r="V400" s="38" t="s">
        <v>729</v>
      </c>
      <c r="W400" s="38" t="s">
        <v>729</v>
      </c>
      <c r="X400" s="40" t="s">
        <v>729</v>
      </c>
      <c r="Y400" s="38" t="s">
        <v>729</v>
      </c>
      <c r="Z400" s="39" t="str">
        <f t="shared" si="6"/>
        <v>Fail</v>
      </c>
      <c r="AA400" s="42" t="s">
        <v>2508</v>
      </c>
    </row>
    <row r="401" spans="1:27" hidden="1" x14ac:dyDescent="0.35">
      <c r="A401" s="38" t="s">
        <v>1532</v>
      </c>
      <c r="B401" s="38" t="s">
        <v>753</v>
      </c>
      <c r="C401" s="38" t="s">
        <v>1533</v>
      </c>
      <c r="D401" s="38" t="s">
        <v>916</v>
      </c>
      <c r="E401" s="38" t="s">
        <v>729</v>
      </c>
      <c r="F401" s="38" t="s">
        <v>729</v>
      </c>
      <c r="G401" s="38" t="s">
        <v>729</v>
      </c>
      <c r="H401" s="38" t="s">
        <v>729</v>
      </c>
      <c r="I401" s="38" t="s">
        <v>729</v>
      </c>
      <c r="J401" s="38" t="s">
        <v>729</v>
      </c>
      <c r="K401" s="38" t="s">
        <v>729</v>
      </c>
      <c r="L401" s="38" t="s">
        <v>729</v>
      </c>
      <c r="M401" s="38" t="s">
        <v>729</v>
      </c>
      <c r="N401" s="38" t="s">
        <v>729</v>
      </c>
      <c r="O401" s="38" t="s">
        <v>729</v>
      </c>
      <c r="P401" s="38" t="s">
        <v>729</v>
      </c>
      <c r="Q401" s="38" t="s">
        <v>729</v>
      </c>
      <c r="R401" s="38" t="s">
        <v>729</v>
      </c>
      <c r="S401" s="38" t="s">
        <v>729</v>
      </c>
      <c r="T401" s="38" t="s">
        <v>729</v>
      </c>
      <c r="U401" s="38" t="s">
        <v>729</v>
      </c>
      <c r="V401" s="38" t="s">
        <v>729</v>
      </c>
      <c r="W401" s="38" t="s">
        <v>729</v>
      </c>
      <c r="X401" s="40" t="s">
        <v>729</v>
      </c>
      <c r="Y401" s="38" t="s">
        <v>729</v>
      </c>
      <c r="Z401" s="39" t="str">
        <f t="shared" si="6"/>
        <v>Pass</v>
      </c>
      <c r="AA401" s="38"/>
    </row>
    <row r="402" spans="1:27" hidden="1" x14ac:dyDescent="0.35">
      <c r="A402" s="38" t="s">
        <v>1534</v>
      </c>
      <c r="B402" s="38" t="s">
        <v>753</v>
      </c>
      <c r="C402" s="38" t="s">
        <v>1535</v>
      </c>
      <c r="D402" s="38" t="s">
        <v>913</v>
      </c>
      <c r="E402" s="38" t="s">
        <v>729</v>
      </c>
      <c r="F402" s="38" t="s">
        <v>729</v>
      </c>
      <c r="G402" s="38" t="s">
        <v>729</v>
      </c>
      <c r="H402" s="38" t="s">
        <v>729</v>
      </c>
      <c r="I402" s="38" t="s">
        <v>729</v>
      </c>
      <c r="J402" s="38" t="s">
        <v>729</v>
      </c>
      <c r="K402" s="38" t="s">
        <v>729</v>
      </c>
      <c r="L402" s="38" t="s">
        <v>729</v>
      </c>
      <c r="M402" s="38" t="s">
        <v>729</v>
      </c>
      <c r="N402" s="38" t="s">
        <v>729</v>
      </c>
      <c r="O402" s="38" t="s">
        <v>729</v>
      </c>
      <c r="P402" s="38" t="s">
        <v>729</v>
      </c>
      <c r="Q402" s="38" t="s">
        <v>729</v>
      </c>
      <c r="R402" s="38" t="s">
        <v>729</v>
      </c>
      <c r="S402" s="38" t="s">
        <v>729</v>
      </c>
      <c r="T402" s="38" t="s">
        <v>729</v>
      </c>
      <c r="U402" s="38" t="s">
        <v>729</v>
      </c>
      <c r="V402" s="38" t="s">
        <v>729</v>
      </c>
      <c r="W402" s="38" t="s">
        <v>729</v>
      </c>
      <c r="X402" s="40" t="s">
        <v>729</v>
      </c>
      <c r="Y402" s="38" t="s">
        <v>729</v>
      </c>
      <c r="Z402" s="39" t="str">
        <f t="shared" si="6"/>
        <v>Pass</v>
      </c>
      <c r="AA402" s="38"/>
    </row>
    <row r="403" spans="1:27" x14ac:dyDescent="0.35">
      <c r="A403" s="38" t="s">
        <v>1637</v>
      </c>
      <c r="B403" s="38" t="s">
        <v>753</v>
      </c>
      <c r="C403" s="38" t="s">
        <v>1638</v>
      </c>
      <c r="D403" s="38" t="s">
        <v>923</v>
      </c>
      <c r="E403" s="38" t="s">
        <v>729</v>
      </c>
      <c r="F403" s="38" t="s">
        <v>729</v>
      </c>
      <c r="G403" s="38" t="s">
        <v>729</v>
      </c>
      <c r="H403" s="38" t="s">
        <v>729</v>
      </c>
      <c r="I403" s="38" t="s">
        <v>729</v>
      </c>
      <c r="J403" s="38" t="s">
        <v>729</v>
      </c>
      <c r="K403" s="38" t="s">
        <v>729</v>
      </c>
      <c r="L403" s="38" t="s">
        <v>729</v>
      </c>
      <c r="M403" s="38" t="s">
        <v>729</v>
      </c>
      <c r="N403" s="38" t="s">
        <v>729</v>
      </c>
      <c r="O403" s="41" t="s">
        <v>728</v>
      </c>
      <c r="P403" s="38" t="s">
        <v>729</v>
      </c>
      <c r="Q403" s="38" t="s">
        <v>729</v>
      </c>
      <c r="R403" s="38" t="s">
        <v>729</v>
      </c>
      <c r="S403" s="38" t="s">
        <v>729</v>
      </c>
      <c r="T403" s="38" t="s">
        <v>729</v>
      </c>
      <c r="U403" s="38" t="s">
        <v>729</v>
      </c>
      <c r="V403" s="38" t="s">
        <v>729</v>
      </c>
      <c r="W403" s="38" t="s">
        <v>729</v>
      </c>
      <c r="X403" s="40" t="s">
        <v>729</v>
      </c>
      <c r="Y403" s="38" t="s">
        <v>729</v>
      </c>
      <c r="Z403" s="39" t="str">
        <f t="shared" si="6"/>
        <v>Fail</v>
      </c>
      <c r="AA403" s="42" t="s">
        <v>2509</v>
      </c>
    </row>
    <row r="404" spans="1:27" hidden="1" x14ac:dyDescent="0.35">
      <c r="A404" s="38" t="s">
        <v>1538</v>
      </c>
      <c r="B404" s="38" t="s">
        <v>753</v>
      </c>
      <c r="C404" s="38" t="s">
        <v>1539</v>
      </c>
      <c r="D404" s="38" t="s">
        <v>916</v>
      </c>
      <c r="E404" s="38" t="s">
        <v>729</v>
      </c>
      <c r="F404" s="38" t="s">
        <v>729</v>
      </c>
      <c r="G404" s="38" t="s">
        <v>729</v>
      </c>
      <c r="H404" s="38" t="s">
        <v>729</v>
      </c>
      <c r="I404" s="38" t="s">
        <v>729</v>
      </c>
      <c r="J404" s="38" t="s">
        <v>729</v>
      </c>
      <c r="K404" s="38" t="s">
        <v>729</v>
      </c>
      <c r="L404" s="38" t="s">
        <v>729</v>
      </c>
      <c r="M404" s="38" t="s">
        <v>729</v>
      </c>
      <c r="N404" s="38" t="s">
        <v>729</v>
      </c>
      <c r="O404" s="38" t="s">
        <v>729</v>
      </c>
      <c r="P404" s="38" t="s">
        <v>729</v>
      </c>
      <c r="Q404" s="38" t="s">
        <v>729</v>
      </c>
      <c r="R404" s="38" t="s">
        <v>729</v>
      </c>
      <c r="S404" s="38" t="s">
        <v>729</v>
      </c>
      <c r="T404" s="38" t="s">
        <v>729</v>
      </c>
      <c r="U404" s="38" t="s">
        <v>729</v>
      </c>
      <c r="V404" s="38" t="s">
        <v>729</v>
      </c>
      <c r="W404" s="38" t="s">
        <v>729</v>
      </c>
      <c r="X404" s="40" t="s">
        <v>729</v>
      </c>
      <c r="Y404" s="38" t="s">
        <v>729</v>
      </c>
      <c r="Z404" s="39" t="str">
        <f t="shared" si="6"/>
        <v>Pass</v>
      </c>
      <c r="AA404" s="38"/>
    </row>
    <row r="405" spans="1:27" hidden="1" x14ac:dyDescent="0.35">
      <c r="A405" s="38" t="s">
        <v>1540</v>
      </c>
      <c r="B405" s="38" t="s">
        <v>753</v>
      </c>
      <c r="C405" s="38" t="s">
        <v>1541</v>
      </c>
      <c r="D405" s="38" t="s">
        <v>916</v>
      </c>
      <c r="E405" s="38" t="s">
        <v>729</v>
      </c>
      <c r="F405" s="38" t="s">
        <v>729</v>
      </c>
      <c r="G405" s="38" t="s">
        <v>729</v>
      </c>
      <c r="H405" s="38" t="s">
        <v>729</v>
      </c>
      <c r="I405" s="38" t="s">
        <v>729</v>
      </c>
      <c r="J405" s="38" t="s">
        <v>729</v>
      </c>
      <c r="K405" s="38" t="s">
        <v>729</v>
      </c>
      <c r="L405" s="38" t="s">
        <v>729</v>
      </c>
      <c r="M405" s="38" t="s">
        <v>729</v>
      </c>
      <c r="N405" s="38" t="s">
        <v>729</v>
      </c>
      <c r="O405" s="38" t="s">
        <v>729</v>
      </c>
      <c r="P405" s="38" t="s">
        <v>729</v>
      </c>
      <c r="Q405" s="38" t="s">
        <v>729</v>
      </c>
      <c r="R405" s="38" t="s">
        <v>729</v>
      </c>
      <c r="S405" s="38" t="s">
        <v>729</v>
      </c>
      <c r="T405" s="38" t="s">
        <v>729</v>
      </c>
      <c r="U405" s="38" t="s">
        <v>729</v>
      </c>
      <c r="V405" s="38" t="s">
        <v>729</v>
      </c>
      <c r="W405" s="38" t="s">
        <v>729</v>
      </c>
      <c r="X405" s="40" t="s">
        <v>729</v>
      </c>
      <c r="Y405" s="38" t="s">
        <v>729</v>
      </c>
      <c r="Z405" s="39" t="str">
        <f t="shared" si="6"/>
        <v>Pass</v>
      </c>
      <c r="AA405" s="38"/>
    </row>
    <row r="406" spans="1:27" hidden="1" x14ac:dyDescent="0.35">
      <c r="A406" s="38" t="s">
        <v>1542</v>
      </c>
      <c r="B406" s="38" t="s">
        <v>753</v>
      </c>
      <c r="C406" s="38" t="s">
        <v>1543</v>
      </c>
      <c r="D406" s="38" t="s">
        <v>916</v>
      </c>
      <c r="E406" s="38" t="s">
        <v>729</v>
      </c>
      <c r="F406" s="38" t="s">
        <v>729</v>
      </c>
      <c r="G406" s="38" t="s">
        <v>729</v>
      </c>
      <c r="H406" s="38" t="s">
        <v>729</v>
      </c>
      <c r="I406" s="38" t="s">
        <v>729</v>
      </c>
      <c r="J406" s="38" t="s">
        <v>729</v>
      </c>
      <c r="K406" s="38" t="s">
        <v>729</v>
      </c>
      <c r="L406" s="38" t="s">
        <v>729</v>
      </c>
      <c r="M406" s="38" t="s">
        <v>729</v>
      </c>
      <c r="N406" s="38" t="s">
        <v>729</v>
      </c>
      <c r="O406" s="38" t="s">
        <v>729</v>
      </c>
      <c r="P406" s="38" t="s">
        <v>729</v>
      </c>
      <c r="Q406" s="38" t="s">
        <v>729</v>
      </c>
      <c r="R406" s="38" t="s">
        <v>729</v>
      </c>
      <c r="S406" s="38" t="s">
        <v>729</v>
      </c>
      <c r="T406" s="38" t="s">
        <v>729</v>
      </c>
      <c r="U406" s="38" t="s">
        <v>729</v>
      </c>
      <c r="V406" s="38" t="s">
        <v>729</v>
      </c>
      <c r="W406" s="38" t="s">
        <v>729</v>
      </c>
      <c r="X406" s="40" t="s">
        <v>729</v>
      </c>
      <c r="Y406" s="38" t="s">
        <v>729</v>
      </c>
      <c r="Z406" s="39" t="str">
        <f t="shared" si="6"/>
        <v>Pass</v>
      </c>
      <c r="AA406" s="38"/>
    </row>
    <row r="407" spans="1:27" hidden="1" x14ac:dyDescent="0.35">
      <c r="A407" s="38" t="s">
        <v>287</v>
      </c>
      <c r="B407" s="38" t="s">
        <v>747</v>
      </c>
      <c r="C407" s="38" t="s">
        <v>288</v>
      </c>
      <c r="D407" s="38" t="s">
        <v>939</v>
      </c>
      <c r="E407" s="38" t="s">
        <v>729</v>
      </c>
      <c r="F407" s="38" t="s">
        <v>729</v>
      </c>
      <c r="G407" s="38" t="s">
        <v>729</v>
      </c>
      <c r="H407" s="38" t="s">
        <v>729</v>
      </c>
      <c r="I407" s="38" t="s">
        <v>729</v>
      </c>
      <c r="J407" s="38" t="s">
        <v>729</v>
      </c>
      <c r="K407" s="38" t="s">
        <v>729</v>
      </c>
      <c r="L407" s="38" t="s">
        <v>729</v>
      </c>
      <c r="M407" s="38" t="s">
        <v>729</v>
      </c>
      <c r="N407" s="38" t="s">
        <v>729</v>
      </c>
      <c r="O407" s="38" t="s">
        <v>729</v>
      </c>
      <c r="P407" s="38" t="s">
        <v>729</v>
      </c>
      <c r="Q407" s="38" t="s">
        <v>729</v>
      </c>
      <c r="R407" s="38" t="s">
        <v>729</v>
      </c>
      <c r="S407" s="38" t="s">
        <v>729</v>
      </c>
      <c r="T407" s="38" t="s">
        <v>729</v>
      </c>
      <c r="U407" s="38" t="s">
        <v>729</v>
      </c>
      <c r="V407" s="38" t="s">
        <v>729</v>
      </c>
      <c r="W407" s="38" t="s">
        <v>729</v>
      </c>
      <c r="X407" s="40" t="s">
        <v>729</v>
      </c>
      <c r="Y407" s="38" t="s">
        <v>729</v>
      </c>
      <c r="Z407" s="39" t="str">
        <f t="shared" si="6"/>
        <v>Pass</v>
      </c>
      <c r="AA407" s="38"/>
    </row>
    <row r="408" spans="1:27" hidden="1" x14ac:dyDescent="0.35">
      <c r="A408" s="38" t="s">
        <v>290</v>
      </c>
      <c r="B408" s="38" t="s">
        <v>747</v>
      </c>
      <c r="C408" s="38" t="s">
        <v>291</v>
      </c>
      <c r="D408" s="38" t="s">
        <v>1544</v>
      </c>
      <c r="E408" s="38" t="s">
        <v>729</v>
      </c>
      <c r="F408" s="38" t="s">
        <v>729</v>
      </c>
      <c r="G408" s="38" t="s">
        <v>729</v>
      </c>
      <c r="H408" s="38" t="s">
        <v>729</v>
      </c>
      <c r="I408" s="38" t="s">
        <v>729</v>
      </c>
      <c r="J408" s="38" t="s">
        <v>729</v>
      </c>
      <c r="K408" s="38" t="s">
        <v>729</v>
      </c>
      <c r="L408" s="38" t="s">
        <v>729</v>
      </c>
      <c r="M408" s="38" t="s">
        <v>729</v>
      </c>
      <c r="N408" s="38" t="s">
        <v>729</v>
      </c>
      <c r="O408" s="38" t="s">
        <v>729</v>
      </c>
      <c r="P408" s="38" t="s">
        <v>729</v>
      </c>
      <c r="Q408" s="38" t="s">
        <v>729</v>
      </c>
      <c r="R408" s="38" t="s">
        <v>729</v>
      </c>
      <c r="S408" s="38" t="s">
        <v>729</v>
      </c>
      <c r="T408" s="38" t="s">
        <v>729</v>
      </c>
      <c r="U408" s="38" t="s">
        <v>729</v>
      </c>
      <c r="V408" s="38" t="s">
        <v>729</v>
      </c>
      <c r="W408" s="38" t="s">
        <v>729</v>
      </c>
      <c r="X408" s="40" t="s">
        <v>729</v>
      </c>
      <c r="Y408" s="38" t="s">
        <v>729</v>
      </c>
      <c r="Z408" s="39" t="str">
        <f t="shared" si="6"/>
        <v>Pass</v>
      </c>
      <c r="AA408" s="38"/>
    </row>
    <row r="409" spans="1:27" hidden="1" x14ac:dyDescent="0.35">
      <c r="A409" s="38" t="s">
        <v>293</v>
      </c>
      <c r="B409" s="38" t="s">
        <v>747</v>
      </c>
      <c r="C409" s="38" t="s">
        <v>294</v>
      </c>
      <c r="D409" s="38" t="s">
        <v>963</v>
      </c>
      <c r="E409" s="38" t="s">
        <v>729</v>
      </c>
      <c r="F409" s="38" t="s">
        <v>729</v>
      </c>
      <c r="G409" s="38" t="s">
        <v>729</v>
      </c>
      <c r="H409" s="38" t="s">
        <v>729</v>
      </c>
      <c r="I409" s="38" t="s">
        <v>729</v>
      </c>
      <c r="J409" s="38" t="s">
        <v>729</v>
      </c>
      <c r="K409" s="38" t="s">
        <v>729</v>
      </c>
      <c r="L409" s="38" t="s">
        <v>729</v>
      </c>
      <c r="M409" s="38" t="s">
        <v>729</v>
      </c>
      <c r="N409" s="38" t="s">
        <v>729</v>
      </c>
      <c r="O409" s="38" t="s">
        <v>729</v>
      </c>
      <c r="P409" s="38" t="s">
        <v>729</v>
      </c>
      <c r="Q409" s="38" t="s">
        <v>729</v>
      </c>
      <c r="R409" s="38" t="s">
        <v>729</v>
      </c>
      <c r="S409" s="38" t="s">
        <v>729</v>
      </c>
      <c r="T409" s="38" t="s">
        <v>729</v>
      </c>
      <c r="U409" s="38" t="s">
        <v>729</v>
      </c>
      <c r="V409" s="38" t="s">
        <v>729</v>
      </c>
      <c r="W409" s="38" t="s">
        <v>729</v>
      </c>
      <c r="X409" s="40" t="s">
        <v>729</v>
      </c>
      <c r="Y409" s="38" t="s">
        <v>729</v>
      </c>
      <c r="Z409" s="39" t="str">
        <f t="shared" si="6"/>
        <v>Pass</v>
      </c>
      <c r="AA409" s="38"/>
    </row>
    <row r="410" spans="1:27" hidden="1" x14ac:dyDescent="0.35">
      <c r="A410" s="38" t="s">
        <v>296</v>
      </c>
      <c r="B410" s="38" t="s">
        <v>747</v>
      </c>
      <c r="C410" s="38" t="s">
        <v>297</v>
      </c>
      <c r="D410" s="38" t="s">
        <v>963</v>
      </c>
      <c r="E410" s="38" t="s">
        <v>729</v>
      </c>
      <c r="F410" s="38" t="s">
        <v>729</v>
      </c>
      <c r="G410" s="38" t="s">
        <v>729</v>
      </c>
      <c r="H410" s="38" t="s">
        <v>729</v>
      </c>
      <c r="I410" s="38" t="s">
        <v>729</v>
      </c>
      <c r="J410" s="38" t="s">
        <v>729</v>
      </c>
      <c r="K410" s="38" t="s">
        <v>729</v>
      </c>
      <c r="L410" s="38" t="s">
        <v>729</v>
      </c>
      <c r="M410" s="38" t="s">
        <v>729</v>
      </c>
      <c r="N410" s="38" t="s">
        <v>729</v>
      </c>
      <c r="O410" s="38" t="s">
        <v>729</v>
      </c>
      <c r="P410" s="38" t="s">
        <v>729</v>
      </c>
      <c r="Q410" s="38" t="s">
        <v>729</v>
      </c>
      <c r="R410" s="38" t="s">
        <v>729</v>
      </c>
      <c r="S410" s="38" t="s">
        <v>729</v>
      </c>
      <c r="T410" s="38" t="s">
        <v>729</v>
      </c>
      <c r="U410" s="38" t="s">
        <v>729</v>
      </c>
      <c r="V410" s="38" t="s">
        <v>729</v>
      </c>
      <c r="W410" s="38" t="s">
        <v>729</v>
      </c>
      <c r="X410" s="40" t="s">
        <v>729</v>
      </c>
      <c r="Y410" s="38" t="s">
        <v>729</v>
      </c>
      <c r="Z410" s="39" t="str">
        <f t="shared" si="6"/>
        <v>Pass</v>
      </c>
      <c r="AA410" s="38"/>
    </row>
    <row r="411" spans="1:27" hidden="1" x14ac:dyDescent="0.35">
      <c r="A411" s="38" t="s">
        <v>1545</v>
      </c>
      <c r="B411" s="38" t="s">
        <v>753</v>
      </c>
      <c r="C411" s="38" t="s">
        <v>1546</v>
      </c>
      <c r="D411" s="38" t="s">
        <v>910</v>
      </c>
      <c r="E411" s="38" t="s">
        <v>729</v>
      </c>
      <c r="F411" s="38" t="s">
        <v>729</v>
      </c>
      <c r="G411" s="38" t="s">
        <v>729</v>
      </c>
      <c r="H411" s="38" t="s">
        <v>729</v>
      </c>
      <c r="I411" s="38" t="s">
        <v>729</v>
      </c>
      <c r="J411" s="38" t="s">
        <v>729</v>
      </c>
      <c r="K411" s="38" t="s">
        <v>729</v>
      </c>
      <c r="L411" s="38" t="s">
        <v>729</v>
      </c>
      <c r="M411" s="38" t="s">
        <v>729</v>
      </c>
      <c r="N411" s="38" t="s">
        <v>729</v>
      </c>
      <c r="O411" s="38" t="s">
        <v>729</v>
      </c>
      <c r="P411" s="38" t="s">
        <v>729</v>
      </c>
      <c r="Q411" s="38" t="s">
        <v>729</v>
      </c>
      <c r="R411" s="38" t="s">
        <v>729</v>
      </c>
      <c r="S411" s="38" t="s">
        <v>729</v>
      </c>
      <c r="T411" s="38" t="s">
        <v>729</v>
      </c>
      <c r="U411" s="38" t="s">
        <v>729</v>
      </c>
      <c r="V411" s="38" t="s">
        <v>729</v>
      </c>
      <c r="W411" s="38" t="s">
        <v>729</v>
      </c>
      <c r="X411" s="40" t="s">
        <v>729</v>
      </c>
      <c r="Y411" s="38" t="s">
        <v>729</v>
      </c>
      <c r="Z411" s="39" t="str">
        <f t="shared" si="6"/>
        <v>Pass</v>
      </c>
      <c r="AA411" s="38"/>
    </row>
    <row r="412" spans="1:27" hidden="1" x14ac:dyDescent="0.35">
      <c r="A412" s="38" t="s">
        <v>1547</v>
      </c>
      <c r="B412" s="38" t="s">
        <v>753</v>
      </c>
      <c r="C412" s="38" t="s">
        <v>1548</v>
      </c>
      <c r="D412" s="38" t="s">
        <v>939</v>
      </c>
      <c r="E412" s="38" t="s">
        <v>729</v>
      </c>
      <c r="F412" s="38" t="s">
        <v>729</v>
      </c>
      <c r="G412" s="38" t="s">
        <v>729</v>
      </c>
      <c r="H412" s="38" t="s">
        <v>729</v>
      </c>
      <c r="I412" s="38" t="s">
        <v>729</v>
      </c>
      <c r="J412" s="38" t="s">
        <v>729</v>
      </c>
      <c r="K412" s="38" t="s">
        <v>729</v>
      </c>
      <c r="L412" s="38" t="s">
        <v>729</v>
      </c>
      <c r="M412" s="38" t="s">
        <v>729</v>
      </c>
      <c r="N412" s="38" t="s">
        <v>729</v>
      </c>
      <c r="O412" s="38" t="s">
        <v>729</v>
      </c>
      <c r="P412" s="38" t="s">
        <v>729</v>
      </c>
      <c r="Q412" s="38" t="s">
        <v>729</v>
      </c>
      <c r="R412" s="38" t="s">
        <v>729</v>
      </c>
      <c r="S412" s="38" t="s">
        <v>729</v>
      </c>
      <c r="T412" s="38" t="s">
        <v>729</v>
      </c>
      <c r="U412" s="38" t="s">
        <v>729</v>
      </c>
      <c r="V412" s="38" t="s">
        <v>729</v>
      </c>
      <c r="W412" s="38" t="s">
        <v>729</v>
      </c>
      <c r="X412" s="40" t="s">
        <v>729</v>
      </c>
      <c r="Y412" s="38" t="s">
        <v>729</v>
      </c>
      <c r="Z412" s="39" t="str">
        <f t="shared" si="6"/>
        <v>Pass</v>
      </c>
      <c r="AA412" s="38"/>
    </row>
    <row r="413" spans="1:27" x14ac:dyDescent="0.35">
      <c r="A413" s="38" t="s">
        <v>1639</v>
      </c>
      <c r="B413" s="38" t="s">
        <v>753</v>
      </c>
      <c r="C413" s="38" t="s">
        <v>1640</v>
      </c>
      <c r="D413" s="38" t="s">
        <v>916</v>
      </c>
      <c r="E413" s="38" t="s">
        <v>729</v>
      </c>
      <c r="F413" s="38" t="s">
        <v>729</v>
      </c>
      <c r="G413" s="38" t="s">
        <v>729</v>
      </c>
      <c r="H413" s="38" t="s">
        <v>729</v>
      </c>
      <c r="I413" s="38" t="s">
        <v>729</v>
      </c>
      <c r="J413" s="38" t="s">
        <v>729</v>
      </c>
      <c r="K413" s="38" t="s">
        <v>729</v>
      </c>
      <c r="L413" s="38" t="s">
        <v>729</v>
      </c>
      <c r="M413" s="38" t="s">
        <v>729</v>
      </c>
      <c r="N413" s="38" t="s">
        <v>729</v>
      </c>
      <c r="O413" s="41" t="s">
        <v>728</v>
      </c>
      <c r="P413" s="38" t="s">
        <v>729</v>
      </c>
      <c r="Q413" s="38" t="s">
        <v>729</v>
      </c>
      <c r="R413" s="38" t="s">
        <v>729</v>
      </c>
      <c r="S413" s="38" t="s">
        <v>729</v>
      </c>
      <c r="T413" s="38" t="s">
        <v>729</v>
      </c>
      <c r="U413" s="38" t="s">
        <v>729</v>
      </c>
      <c r="V413" s="38" t="s">
        <v>729</v>
      </c>
      <c r="W413" s="38" t="s">
        <v>729</v>
      </c>
      <c r="X413" s="40" t="s">
        <v>729</v>
      </c>
      <c r="Y413" s="38" t="s">
        <v>729</v>
      </c>
      <c r="Z413" s="39" t="str">
        <f t="shared" si="6"/>
        <v>Fail</v>
      </c>
      <c r="AA413" s="42" t="s">
        <v>2509</v>
      </c>
    </row>
    <row r="414" spans="1:27" x14ac:dyDescent="0.35">
      <c r="A414" s="38" t="s">
        <v>1670</v>
      </c>
      <c r="B414" s="38" t="s">
        <v>753</v>
      </c>
      <c r="C414" s="38" t="s">
        <v>1671</v>
      </c>
      <c r="D414" s="38" t="s">
        <v>913</v>
      </c>
      <c r="E414" s="38" t="s">
        <v>729</v>
      </c>
      <c r="F414" s="38" t="s">
        <v>729</v>
      </c>
      <c r="G414" s="38" t="s">
        <v>729</v>
      </c>
      <c r="H414" s="38" t="s">
        <v>729</v>
      </c>
      <c r="I414" s="38" t="s">
        <v>729</v>
      </c>
      <c r="J414" s="38" t="s">
        <v>729</v>
      </c>
      <c r="K414" s="38" t="s">
        <v>729</v>
      </c>
      <c r="L414" s="38" t="s">
        <v>729</v>
      </c>
      <c r="M414" s="38" t="s">
        <v>729</v>
      </c>
      <c r="N414" s="38" t="s">
        <v>729</v>
      </c>
      <c r="O414" s="38" t="s">
        <v>729</v>
      </c>
      <c r="P414" s="38" t="s">
        <v>729</v>
      </c>
      <c r="Q414" s="38" t="s">
        <v>729</v>
      </c>
      <c r="R414" s="38" t="s">
        <v>729</v>
      </c>
      <c r="S414" s="38" t="s">
        <v>729</v>
      </c>
      <c r="T414" s="38" t="s">
        <v>729</v>
      </c>
      <c r="U414" s="41" t="s">
        <v>728</v>
      </c>
      <c r="V414" s="38" t="s">
        <v>729</v>
      </c>
      <c r="W414" s="38" t="s">
        <v>729</v>
      </c>
      <c r="X414" s="40" t="s">
        <v>729</v>
      </c>
      <c r="Y414" s="38" t="s">
        <v>729</v>
      </c>
      <c r="Z414" s="39" t="str">
        <f t="shared" si="6"/>
        <v>Fail</v>
      </c>
      <c r="AA414" s="42" t="s">
        <v>2509</v>
      </c>
    </row>
    <row r="415" spans="1:27" hidden="1" x14ac:dyDescent="0.35">
      <c r="A415" s="38" t="s">
        <v>299</v>
      </c>
      <c r="B415" s="38" t="s">
        <v>747</v>
      </c>
      <c r="C415" s="38" t="s">
        <v>300</v>
      </c>
      <c r="D415" s="38" t="s">
        <v>939</v>
      </c>
      <c r="E415" s="38" t="s">
        <v>729</v>
      </c>
      <c r="F415" s="38" t="s">
        <v>729</v>
      </c>
      <c r="G415" s="38" t="s">
        <v>729</v>
      </c>
      <c r="H415" s="38" t="s">
        <v>729</v>
      </c>
      <c r="I415" s="38" t="s">
        <v>729</v>
      </c>
      <c r="J415" s="38" t="s">
        <v>729</v>
      </c>
      <c r="K415" s="38" t="s">
        <v>729</v>
      </c>
      <c r="L415" s="38" t="s">
        <v>729</v>
      </c>
      <c r="M415" s="38" t="s">
        <v>729</v>
      </c>
      <c r="N415" s="38" t="s">
        <v>729</v>
      </c>
      <c r="O415" s="38" t="s">
        <v>729</v>
      </c>
      <c r="P415" s="38" t="s">
        <v>729</v>
      </c>
      <c r="Q415" s="38" t="s">
        <v>729</v>
      </c>
      <c r="R415" s="38" t="s">
        <v>729</v>
      </c>
      <c r="S415" s="38" t="s">
        <v>729</v>
      </c>
      <c r="T415" s="38" t="s">
        <v>729</v>
      </c>
      <c r="U415" s="38" t="s">
        <v>729</v>
      </c>
      <c r="V415" s="38" t="s">
        <v>729</v>
      </c>
      <c r="W415" s="38" t="s">
        <v>729</v>
      </c>
      <c r="X415" s="40" t="s">
        <v>729</v>
      </c>
      <c r="Y415" s="38" t="s">
        <v>729</v>
      </c>
      <c r="Z415" s="39" t="str">
        <f t="shared" si="6"/>
        <v>Pass</v>
      </c>
      <c r="AA415" s="38"/>
    </row>
    <row r="416" spans="1:27" hidden="1" x14ac:dyDescent="0.35">
      <c r="A416" s="38" t="s">
        <v>1553</v>
      </c>
      <c r="B416" s="38" t="s">
        <v>753</v>
      </c>
      <c r="C416" s="38" t="s">
        <v>1554</v>
      </c>
      <c r="D416" s="38" t="s">
        <v>939</v>
      </c>
      <c r="E416" s="38" t="s">
        <v>729</v>
      </c>
      <c r="F416" s="38" t="s">
        <v>729</v>
      </c>
      <c r="G416" s="38" t="s">
        <v>729</v>
      </c>
      <c r="H416" s="38" t="s">
        <v>729</v>
      </c>
      <c r="I416" s="38" t="s">
        <v>729</v>
      </c>
      <c r="J416" s="38" t="s">
        <v>729</v>
      </c>
      <c r="K416" s="38" t="s">
        <v>729</v>
      </c>
      <c r="L416" s="38" t="s">
        <v>729</v>
      </c>
      <c r="M416" s="38" t="s">
        <v>729</v>
      </c>
      <c r="N416" s="38" t="s">
        <v>729</v>
      </c>
      <c r="O416" s="38" t="s">
        <v>729</v>
      </c>
      <c r="P416" s="38" t="s">
        <v>729</v>
      </c>
      <c r="Q416" s="38" t="s">
        <v>729</v>
      </c>
      <c r="R416" s="38" t="s">
        <v>729</v>
      </c>
      <c r="S416" s="38" t="s">
        <v>729</v>
      </c>
      <c r="T416" s="38" t="s">
        <v>729</v>
      </c>
      <c r="U416" s="38" t="s">
        <v>729</v>
      </c>
      <c r="V416" s="38" t="s">
        <v>729</v>
      </c>
      <c r="W416" s="38" t="s">
        <v>729</v>
      </c>
      <c r="X416" s="40" t="s">
        <v>729</v>
      </c>
      <c r="Y416" s="38" t="s">
        <v>729</v>
      </c>
      <c r="Z416" s="39" t="str">
        <f t="shared" si="6"/>
        <v>Pass</v>
      </c>
      <c r="AA416" s="38"/>
    </row>
    <row r="417" spans="1:27" hidden="1" x14ac:dyDescent="0.35">
      <c r="A417" s="38" t="s">
        <v>302</v>
      </c>
      <c r="B417" s="38" t="s">
        <v>747</v>
      </c>
      <c r="C417" s="38" t="s">
        <v>303</v>
      </c>
      <c r="D417" s="38" t="s">
        <v>939</v>
      </c>
      <c r="E417" s="38" t="s">
        <v>729</v>
      </c>
      <c r="F417" s="38" t="s">
        <v>729</v>
      </c>
      <c r="G417" s="38" t="s">
        <v>729</v>
      </c>
      <c r="H417" s="38" t="s">
        <v>729</v>
      </c>
      <c r="I417" s="38" t="s">
        <v>729</v>
      </c>
      <c r="J417" s="38" t="s">
        <v>729</v>
      </c>
      <c r="K417" s="38" t="s">
        <v>729</v>
      </c>
      <c r="L417" s="38" t="s">
        <v>729</v>
      </c>
      <c r="M417" s="38" t="s">
        <v>729</v>
      </c>
      <c r="N417" s="38" t="s">
        <v>729</v>
      </c>
      <c r="O417" s="38" t="s">
        <v>729</v>
      </c>
      <c r="P417" s="38" t="s">
        <v>729</v>
      </c>
      <c r="Q417" s="38" t="s">
        <v>729</v>
      </c>
      <c r="R417" s="38" t="s">
        <v>729</v>
      </c>
      <c r="S417" s="38" t="s">
        <v>729</v>
      </c>
      <c r="T417" s="38" t="s">
        <v>729</v>
      </c>
      <c r="U417" s="38" t="s">
        <v>729</v>
      </c>
      <c r="V417" s="38" t="s">
        <v>729</v>
      </c>
      <c r="W417" s="38" t="s">
        <v>729</v>
      </c>
      <c r="X417" s="40" t="s">
        <v>729</v>
      </c>
      <c r="Y417" s="38" t="s">
        <v>729</v>
      </c>
      <c r="Z417" s="39" t="str">
        <f t="shared" si="6"/>
        <v>Pass</v>
      </c>
      <c r="AA417" s="38"/>
    </row>
    <row r="418" spans="1:27" hidden="1" x14ac:dyDescent="0.35">
      <c r="A418" s="38" t="s">
        <v>305</v>
      </c>
      <c r="B418" s="38" t="s">
        <v>747</v>
      </c>
      <c r="C418" s="38" t="s">
        <v>306</v>
      </c>
      <c r="D418" s="38" t="s">
        <v>939</v>
      </c>
      <c r="E418" s="38" t="s">
        <v>729</v>
      </c>
      <c r="F418" s="38" t="s">
        <v>729</v>
      </c>
      <c r="G418" s="38" t="s">
        <v>729</v>
      </c>
      <c r="H418" s="38" t="s">
        <v>729</v>
      </c>
      <c r="I418" s="38" t="s">
        <v>729</v>
      </c>
      <c r="J418" s="38" t="s">
        <v>729</v>
      </c>
      <c r="K418" s="38" t="s">
        <v>729</v>
      </c>
      <c r="L418" s="38" t="s">
        <v>729</v>
      </c>
      <c r="M418" s="38" t="s">
        <v>729</v>
      </c>
      <c r="N418" s="38" t="s">
        <v>729</v>
      </c>
      <c r="O418" s="38" t="s">
        <v>729</v>
      </c>
      <c r="P418" s="38" t="s">
        <v>729</v>
      </c>
      <c r="Q418" s="38" t="s">
        <v>729</v>
      </c>
      <c r="R418" s="38" t="s">
        <v>729</v>
      </c>
      <c r="S418" s="38" t="s">
        <v>729</v>
      </c>
      <c r="T418" s="38" t="s">
        <v>729</v>
      </c>
      <c r="U418" s="38" t="s">
        <v>729</v>
      </c>
      <c r="V418" s="38" t="s">
        <v>729</v>
      </c>
      <c r="W418" s="38" t="s">
        <v>729</v>
      </c>
      <c r="X418" s="40" t="s">
        <v>729</v>
      </c>
      <c r="Y418" s="38" t="s">
        <v>729</v>
      </c>
      <c r="Z418" s="39" t="str">
        <f t="shared" si="6"/>
        <v>Pass</v>
      </c>
      <c r="AA418" s="38"/>
    </row>
    <row r="419" spans="1:27" hidden="1" x14ac:dyDescent="0.35">
      <c r="A419" s="38" t="s">
        <v>308</v>
      </c>
      <c r="B419" s="38" t="s">
        <v>747</v>
      </c>
      <c r="C419" s="38" t="s">
        <v>309</v>
      </c>
      <c r="D419" s="38" t="s">
        <v>939</v>
      </c>
      <c r="E419" s="38" t="s">
        <v>729</v>
      </c>
      <c r="F419" s="38" t="s">
        <v>729</v>
      </c>
      <c r="G419" s="38" t="s">
        <v>729</v>
      </c>
      <c r="H419" s="38" t="s">
        <v>729</v>
      </c>
      <c r="I419" s="38" t="s">
        <v>729</v>
      </c>
      <c r="J419" s="38" t="s">
        <v>729</v>
      </c>
      <c r="K419" s="38" t="s">
        <v>729</v>
      </c>
      <c r="L419" s="38" t="s">
        <v>729</v>
      </c>
      <c r="M419" s="38" t="s">
        <v>729</v>
      </c>
      <c r="N419" s="38" t="s">
        <v>729</v>
      </c>
      <c r="O419" s="38" t="s">
        <v>729</v>
      </c>
      <c r="P419" s="38" t="s">
        <v>729</v>
      </c>
      <c r="Q419" s="38" t="s">
        <v>729</v>
      </c>
      <c r="R419" s="38" t="s">
        <v>729</v>
      </c>
      <c r="S419" s="38" t="s">
        <v>729</v>
      </c>
      <c r="T419" s="38" t="s">
        <v>729</v>
      </c>
      <c r="U419" s="38" t="s">
        <v>729</v>
      </c>
      <c r="V419" s="38" t="s">
        <v>729</v>
      </c>
      <c r="W419" s="38" t="s">
        <v>729</v>
      </c>
      <c r="X419" s="40" t="s">
        <v>729</v>
      </c>
      <c r="Y419" s="38" t="s">
        <v>729</v>
      </c>
      <c r="Z419" s="39" t="str">
        <f t="shared" si="6"/>
        <v>Pass</v>
      </c>
      <c r="AA419" s="38"/>
    </row>
    <row r="420" spans="1:27" hidden="1" x14ac:dyDescent="0.35">
      <c r="A420" s="38" t="s">
        <v>1555</v>
      </c>
      <c r="B420" s="38" t="s">
        <v>753</v>
      </c>
      <c r="C420" s="38" t="s">
        <v>1556</v>
      </c>
      <c r="D420" s="38" t="s">
        <v>939</v>
      </c>
      <c r="E420" s="38" t="s">
        <v>729</v>
      </c>
      <c r="F420" s="38" t="s">
        <v>729</v>
      </c>
      <c r="G420" s="38" t="s">
        <v>729</v>
      </c>
      <c r="H420" s="38" t="s">
        <v>729</v>
      </c>
      <c r="I420" s="38" t="s">
        <v>729</v>
      </c>
      <c r="J420" s="38" t="s">
        <v>729</v>
      </c>
      <c r="K420" s="38" t="s">
        <v>729</v>
      </c>
      <c r="L420" s="38" t="s">
        <v>729</v>
      </c>
      <c r="M420" s="38" t="s">
        <v>729</v>
      </c>
      <c r="N420" s="38" t="s">
        <v>729</v>
      </c>
      <c r="O420" s="38" t="s">
        <v>729</v>
      </c>
      <c r="P420" s="38" t="s">
        <v>729</v>
      </c>
      <c r="Q420" s="38" t="s">
        <v>729</v>
      </c>
      <c r="R420" s="38" t="s">
        <v>729</v>
      </c>
      <c r="S420" s="38" t="s">
        <v>729</v>
      </c>
      <c r="T420" s="38" t="s">
        <v>729</v>
      </c>
      <c r="U420" s="38" t="s">
        <v>729</v>
      </c>
      <c r="V420" s="38" t="s">
        <v>729</v>
      </c>
      <c r="W420" s="38" t="s">
        <v>729</v>
      </c>
      <c r="X420" s="40" t="s">
        <v>729</v>
      </c>
      <c r="Y420" s="38" t="s">
        <v>729</v>
      </c>
      <c r="Z420" s="39" t="str">
        <f t="shared" si="6"/>
        <v>Pass</v>
      </c>
      <c r="AA420" s="38"/>
    </row>
    <row r="421" spans="1:27" hidden="1" x14ac:dyDescent="0.35">
      <c r="A421" s="38" t="s">
        <v>311</v>
      </c>
      <c r="B421" s="38" t="s">
        <v>747</v>
      </c>
      <c r="C421" s="38" t="s">
        <v>312</v>
      </c>
      <c r="D421" s="38" t="s">
        <v>939</v>
      </c>
      <c r="E421" s="38" t="s">
        <v>729</v>
      </c>
      <c r="F421" s="38" t="s">
        <v>729</v>
      </c>
      <c r="G421" s="38" t="s">
        <v>729</v>
      </c>
      <c r="H421" s="38" t="s">
        <v>729</v>
      </c>
      <c r="I421" s="38" t="s">
        <v>729</v>
      </c>
      <c r="J421" s="38" t="s">
        <v>729</v>
      </c>
      <c r="K421" s="38" t="s">
        <v>729</v>
      </c>
      <c r="L421" s="38" t="s">
        <v>729</v>
      </c>
      <c r="M421" s="38" t="s">
        <v>729</v>
      </c>
      <c r="N421" s="38" t="s">
        <v>729</v>
      </c>
      <c r="O421" s="38" t="s">
        <v>729</v>
      </c>
      <c r="P421" s="38" t="s">
        <v>729</v>
      </c>
      <c r="Q421" s="38" t="s">
        <v>729</v>
      </c>
      <c r="R421" s="38" t="s">
        <v>729</v>
      </c>
      <c r="S421" s="38" t="s">
        <v>729</v>
      </c>
      <c r="T421" s="38" t="s">
        <v>729</v>
      </c>
      <c r="U421" s="38" t="s">
        <v>729</v>
      </c>
      <c r="V421" s="38" t="s">
        <v>729</v>
      </c>
      <c r="W421" s="38" t="s">
        <v>729</v>
      </c>
      <c r="X421" s="40" t="s">
        <v>729</v>
      </c>
      <c r="Y421" s="38" t="s">
        <v>729</v>
      </c>
      <c r="Z421" s="39" t="str">
        <f t="shared" si="6"/>
        <v>Pass</v>
      </c>
      <c r="AA421" s="38"/>
    </row>
    <row r="422" spans="1:27" hidden="1" x14ac:dyDescent="0.35">
      <c r="A422" s="38" t="s">
        <v>314</v>
      </c>
      <c r="B422" s="38" t="s">
        <v>747</v>
      </c>
      <c r="C422" s="38" t="s">
        <v>315</v>
      </c>
      <c r="D422" s="38" t="s">
        <v>939</v>
      </c>
      <c r="E422" s="38" t="s">
        <v>729</v>
      </c>
      <c r="F422" s="38" t="s">
        <v>729</v>
      </c>
      <c r="G422" s="38" t="s">
        <v>729</v>
      </c>
      <c r="H422" s="38" t="s">
        <v>729</v>
      </c>
      <c r="I422" s="38" t="s">
        <v>729</v>
      </c>
      <c r="J422" s="38" t="s">
        <v>729</v>
      </c>
      <c r="K422" s="38" t="s">
        <v>729</v>
      </c>
      <c r="L422" s="38" t="s">
        <v>729</v>
      </c>
      <c r="M422" s="38" t="s">
        <v>729</v>
      </c>
      <c r="N422" s="38" t="s">
        <v>729</v>
      </c>
      <c r="O422" s="38" t="s">
        <v>729</v>
      </c>
      <c r="P422" s="38" t="s">
        <v>729</v>
      </c>
      <c r="Q422" s="38" t="s">
        <v>729</v>
      </c>
      <c r="R422" s="38" t="s">
        <v>729</v>
      </c>
      <c r="S422" s="38" t="s">
        <v>729</v>
      </c>
      <c r="T422" s="38" t="s">
        <v>729</v>
      </c>
      <c r="U422" s="38" t="s">
        <v>729</v>
      </c>
      <c r="V422" s="38" t="s">
        <v>729</v>
      </c>
      <c r="W422" s="38" t="s">
        <v>729</v>
      </c>
      <c r="X422" s="40" t="s">
        <v>729</v>
      </c>
      <c r="Y422" s="38" t="s">
        <v>729</v>
      </c>
      <c r="Z422" s="39" t="str">
        <f t="shared" si="6"/>
        <v>Pass</v>
      </c>
      <c r="AA422" s="38"/>
    </row>
    <row r="423" spans="1:27" hidden="1" x14ac:dyDescent="0.35">
      <c r="A423" s="38" t="s">
        <v>1557</v>
      </c>
      <c r="B423" s="38" t="s">
        <v>753</v>
      </c>
      <c r="C423" s="38" t="s">
        <v>1558</v>
      </c>
      <c r="D423" s="38" t="s">
        <v>939</v>
      </c>
      <c r="E423" s="38" t="s">
        <v>729</v>
      </c>
      <c r="F423" s="38" t="s">
        <v>729</v>
      </c>
      <c r="G423" s="38" t="s">
        <v>729</v>
      </c>
      <c r="H423" s="38" t="s">
        <v>729</v>
      </c>
      <c r="I423" s="38" t="s">
        <v>729</v>
      </c>
      <c r="J423" s="38" t="s">
        <v>729</v>
      </c>
      <c r="K423" s="38" t="s">
        <v>729</v>
      </c>
      <c r="L423" s="38" t="s">
        <v>729</v>
      </c>
      <c r="M423" s="38" t="s">
        <v>729</v>
      </c>
      <c r="N423" s="38" t="s">
        <v>729</v>
      </c>
      <c r="O423" s="38" t="s">
        <v>729</v>
      </c>
      <c r="P423" s="38" t="s">
        <v>729</v>
      </c>
      <c r="Q423" s="38" t="s">
        <v>729</v>
      </c>
      <c r="R423" s="38" t="s">
        <v>729</v>
      </c>
      <c r="S423" s="38" t="s">
        <v>729</v>
      </c>
      <c r="T423" s="38" t="s">
        <v>729</v>
      </c>
      <c r="U423" s="38" t="s">
        <v>729</v>
      </c>
      <c r="V423" s="38" t="s">
        <v>729</v>
      </c>
      <c r="W423" s="38" t="s">
        <v>729</v>
      </c>
      <c r="X423" s="40" t="s">
        <v>729</v>
      </c>
      <c r="Y423" s="38" t="s">
        <v>729</v>
      </c>
      <c r="Z423" s="39" t="str">
        <f t="shared" si="6"/>
        <v>Pass</v>
      </c>
      <c r="AA423" s="38"/>
    </row>
    <row r="424" spans="1:27" hidden="1" x14ac:dyDescent="0.35">
      <c r="A424" s="38" t="s">
        <v>1559</v>
      </c>
      <c r="B424" s="38" t="s">
        <v>753</v>
      </c>
      <c r="C424" s="38" t="s">
        <v>1560</v>
      </c>
      <c r="D424" s="38" t="s">
        <v>939</v>
      </c>
      <c r="E424" s="38" t="s">
        <v>729</v>
      </c>
      <c r="F424" s="38" t="s">
        <v>729</v>
      </c>
      <c r="G424" s="38" t="s">
        <v>729</v>
      </c>
      <c r="H424" s="38" t="s">
        <v>729</v>
      </c>
      <c r="I424" s="38" t="s">
        <v>729</v>
      </c>
      <c r="J424" s="38" t="s">
        <v>729</v>
      </c>
      <c r="K424" s="38" t="s">
        <v>729</v>
      </c>
      <c r="L424" s="38" t="s">
        <v>729</v>
      </c>
      <c r="M424" s="38" t="s">
        <v>729</v>
      </c>
      <c r="N424" s="38" t="s">
        <v>729</v>
      </c>
      <c r="O424" s="38" t="s">
        <v>729</v>
      </c>
      <c r="P424" s="38" t="s">
        <v>729</v>
      </c>
      <c r="Q424" s="38" t="s">
        <v>729</v>
      </c>
      <c r="R424" s="38" t="s">
        <v>729</v>
      </c>
      <c r="S424" s="38" t="s">
        <v>729</v>
      </c>
      <c r="T424" s="38" t="s">
        <v>729</v>
      </c>
      <c r="U424" s="38" t="s">
        <v>729</v>
      </c>
      <c r="V424" s="38" t="s">
        <v>729</v>
      </c>
      <c r="W424" s="38" t="s">
        <v>729</v>
      </c>
      <c r="X424" s="40" t="s">
        <v>729</v>
      </c>
      <c r="Y424" s="38" t="s">
        <v>729</v>
      </c>
      <c r="Z424" s="39" t="str">
        <f t="shared" si="6"/>
        <v>Pass</v>
      </c>
      <c r="AA424" s="38"/>
    </row>
    <row r="425" spans="1:27" hidden="1" x14ac:dyDescent="0.35">
      <c r="A425" s="38" t="s">
        <v>1561</v>
      </c>
      <c r="B425" s="38" t="s">
        <v>753</v>
      </c>
      <c r="C425" s="38" t="s">
        <v>1562</v>
      </c>
      <c r="D425" s="38" t="s">
        <v>939</v>
      </c>
      <c r="E425" s="38" t="s">
        <v>729</v>
      </c>
      <c r="F425" s="38" t="s">
        <v>729</v>
      </c>
      <c r="G425" s="38" t="s">
        <v>729</v>
      </c>
      <c r="H425" s="38" t="s">
        <v>729</v>
      </c>
      <c r="I425" s="38" t="s">
        <v>729</v>
      </c>
      <c r="J425" s="38" t="s">
        <v>729</v>
      </c>
      <c r="K425" s="38" t="s">
        <v>729</v>
      </c>
      <c r="L425" s="38" t="s">
        <v>729</v>
      </c>
      <c r="M425" s="38" t="s">
        <v>729</v>
      </c>
      <c r="N425" s="38" t="s">
        <v>729</v>
      </c>
      <c r="O425" s="38" t="s">
        <v>729</v>
      </c>
      <c r="P425" s="38" t="s">
        <v>729</v>
      </c>
      <c r="Q425" s="38" t="s">
        <v>729</v>
      </c>
      <c r="R425" s="38" t="s">
        <v>729</v>
      </c>
      <c r="S425" s="38" t="s">
        <v>729</v>
      </c>
      <c r="T425" s="38" t="s">
        <v>729</v>
      </c>
      <c r="U425" s="38" t="s">
        <v>729</v>
      </c>
      <c r="V425" s="38" t="s">
        <v>729</v>
      </c>
      <c r="W425" s="38" t="s">
        <v>729</v>
      </c>
      <c r="X425" s="40" t="s">
        <v>729</v>
      </c>
      <c r="Y425" s="38" t="s">
        <v>729</v>
      </c>
      <c r="Z425" s="39" t="str">
        <f t="shared" si="6"/>
        <v>Pass</v>
      </c>
      <c r="AA425" s="38"/>
    </row>
    <row r="426" spans="1:27" hidden="1" x14ac:dyDescent="0.35">
      <c r="A426" s="38" t="s">
        <v>1563</v>
      </c>
      <c r="B426" s="38" t="s">
        <v>753</v>
      </c>
      <c r="C426" s="38" t="s">
        <v>1564</v>
      </c>
      <c r="D426" s="38" t="s">
        <v>913</v>
      </c>
      <c r="E426" s="38" t="s">
        <v>729</v>
      </c>
      <c r="F426" s="38" t="s">
        <v>729</v>
      </c>
      <c r="G426" s="38" t="s">
        <v>729</v>
      </c>
      <c r="H426" s="38" t="s">
        <v>729</v>
      </c>
      <c r="I426" s="38" t="s">
        <v>729</v>
      </c>
      <c r="J426" s="38" t="s">
        <v>729</v>
      </c>
      <c r="K426" s="38" t="s">
        <v>729</v>
      </c>
      <c r="L426" s="38" t="s">
        <v>729</v>
      </c>
      <c r="M426" s="38" t="s">
        <v>729</v>
      </c>
      <c r="N426" s="38" t="s">
        <v>729</v>
      </c>
      <c r="O426" s="38" t="s">
        <v>729</v>
      </c>
      <c r="P426" s="38" t="s">
        <v>729</v>
      </c>
      <c r="Q426" s="38" t="s">
        <v>729</v>
      </c>
      <c r="R426" s="38" t="s">
        <v>729</v>
      </c>
      <c r="S426" s="38" t="s">
        <v>729</v>
      </c>
      <c r="T426" s="38" t="s">
        <v>729</v>
      </c>
      <c r="U426" s="38" t="s">
        <v>729</v>
      </c>
      <c r="V426" s="38" t="s">
        <v>729</v>
      </c>
      <c r="W426" s="38" t="s">
        <v>729</v>
      </c>
      <c r="X426" s="40" t="s">
        <v>729</v>
      </c>
      <c r="Y426" s="38" t="s">
        <v>729</v>
      </c>
      <c r="Z426" s="39" t="str">
        <f t="shared" si="6"/>
        <v>Pass</v>
      </c>
      <c r="AA426" s="38"/>
    </row>
    <row r="427" spans="1:27" hidden="1" x14ac:dyDescent="0.35">
      <c r="A427" s="38" t="s">
        <v>317</v>
      </c>
      <c r="B427" s="38" t="s">
        <v>747</v>
      </c>
      <c r="C427" s="38" t="s">
        <v>318</v>
      </c>
      <c r="D427" s="38" t="s">
        <v>939</v>
      </c>
      <c r="E427" s="38" t="s">
        <v>729</v>
      </c>
      <c r="F427" s="38" t="s">
        <v>729</v>
      </c>
      <c r="G427" s="38" t="s">
        <v>729</v>
      </c>
      <c r="H427" s="38" t="s">
        <v>729</v>
      </c>
      <c r="I427" s="38" t="s">
        <v>729</v>
      </c>
      <c r="J427" s="38" t="s">
        <v>729</v>
      </c>
      <c r="K427" s="38" t="s">
        <v>729</v>
      </c>
      <c r="L427" s="38" t="s">
        <v>729</v>
      </c>
      <c r="M427" s="38" t="s">
        <v>729</v>
      </c>
      <c r="N427" s="38" t="s">
        <v>729</v>
      </c>
      <c r="O427" s="38" t="s">
        <v>729</v>
      </c>
      <c r="P427" s="38" t="s">
        <v>729</v>
      </c>
      <c r="Q427" s="38" t="s">
        <v>729</v>
      </c>
      <c r="R427" s="38" t="s">
        <v>729</v>
      </c>
      <c r="S427" s="38" t="s">
        <v>729</v>
      </c>
      <c r="T427" s="38" t="s">
        <v>729</v>
      </c>
      <c r="U427" s="38" t="s">
        <v>729</v>
      </c>
      <c r="V427" s="38" t="s">
        <v>729</v>
      </c>
      <c r="W427" s="38" t="s">
        <v>729</v>
      </c>
      <c r="X427" s="40" t="s">
        <v>729</v>
      </c>
      <c r="Y427" s="38" t="s">
        <v>729</v>
      </c>
      <c r="Z427" s="39" t="str">
        <f t="shared" si="6"/>
        <v>Pass</v>
      </c>
      <c r="AA427" s="38"/>
    </row>
    <row r="428" spans="1:27" hidden="1" x14ac:dyDescent="0.35">
      <c r="A428" s="38" t="s">
        <v>320</v>
      </c>
      <c r="B428" s="38" t="s">
        <v>747</v>
      </c>
      <c r="C428" s="38" t="s">
        <v>321</v>
      </c>
      <c r="D428" s="38" t="s">
        <v>939</v>
      </c>
      <c r="E428" s="38" t="s">
        <v>729</v>
      </c>
      <c r="F428" s="38" t="s">
        <v>729</v>
      </c>
      <c r="G428" s="38" t="s">
        <v>729</v>
      </c>
      <c r="H428" s="38" t="s">
        <v>729</v>
      </c>
      <c r="I428" s="38" t="s">
        <v>729</v>
      </c>
      <c r="J428" s="38" t="s">
        <v>729</v>
      </c>
      <c r="K428" s="38" t="s">
        <v>729</v>
      </c>
      <c r="L428" s="38" t="s">
        <v>729</v>
      </c>
      <c r="M428" s="38" t="s">
        <v>729</v>
      </c>
      <c r="N428" s="38" t="s">
        <v>729</v>
      </c>
      <c r="O428" s="38" t="s">
        <v>729</v>
      </c>
      <c r="P428" s="38" t="s">
        <v>729</v>
      </c>
      <c r="Q428" s="38" t="s">
        <v>729</v>
      </c>
      <c r="R428" s="38" t="s">
        <v>729</v>
      </c>
      <c r="S428" s="38" t="s">
        <v>729</v>
      </c>
      <c r="T428" s="38" t="s">
        <v>729</v>
      </c>
      <c r="U428" s="38" t="s">
        <v>729</v>
      </c>
      <c r="V428" s="38" t="s">
        <v>729</v>
      </c>
      <c r="W428" s="38" t="s">
        <v>729</v>
      </c>
      <c r="X428" s="40" t="s">
        <v>729</v>
      </c>
      <c r="Y428" s="38" t="s">
        <v>729</v>
      </c>
      <c r="Z428" s="39" t="str">
        <f t="shared" si="6"/>
        <v>Pass</v>
      </c>
      <c r="AA428" s="38"/>
    </row>
    <row r="429" spans="1:27" hidden="1" x14ac:dyDescent="0.35">
      <c r="A429" s="38" t="s">
        <v>1565</v>
      </c>
      <c r="B429" s="38" t="s">
        <v>753</v>
      </c>
      <c r="C429" s="38" t="s">
        <v>1566</v>
      </c>
      <c r="D429" s="38" t="s">
        <v>939</v>
      </c>
      <c r="E429" s="38" t="s">
        <v>729</v>
      </c>
      <c r="F429" s="38" t="s">
        <v>729</v>
      </c>
      <c r="G429" s="38" t="s">
        <v>729</v>
      </c>
      <c r="H429" s="38" t="s">
        <v>729</v>
      </c>
      <c r="I429" s="38" t="s">
        <v>729</v>
      </c>
      <c r="J429" s="38" t="s">
        <v>729</v>
      </c>
      <c r="K429" s="38" t="s">
        <v>729</v>
      </c>
      <c r="L429" s="38" t="s">
        <v>729</v>
      </c>
      <c r="M429" s="38" t="s">
        <v>729</v>
      </c>
      <c r="N429" s="38" t="s">
        <v>729</v>
      </c>
      <c r="O429" s="38" t="s">
        <v>729</v>
      </c>
      <c r="P429" s="38" t="s">
        <v>729</v>
      </c>
      <c r="Q429" s="38" t="s">
        <v>729</v>
      </c>
      <c r="R429" s="38" t="s">
        <v>729</v>
      </c>
      <c r="S429" s="38" t="s">
        <v>729</v>
      </c>
      <c r="T429" s="38" t="s">
        <v>729</v>
      </c>
      <c r="U429" s="38" t="s">
        <v>729</v>
      </c>
      <c r="V429" s="38" t="s">
        <v>729</v>
      </c>
      <c r="W429" s="38" t="s">
        <v>729</v>
      </c>
      <c r="X429" s="40" t="s">
        <v>729</v>
      </c>
      <c r="Y429" s="38" t="s">
        <v>729</v>
      </c>
      <c r="Z429" s="39" t="str">
        <f t="shared" si="6"/>
        <v>Pass</v>
      </c>
      <c r="AA429" s="38"/>
    </row>
    <row r="430" spans="1:27" hidden="1" x14ac:dyDescent="0.35">
      <c r="A430" s="38" t="s">
        <v>1567</v>
      </c>
      <c r="B430" s="38" t="s">
        <v>753</v>
      </c>
      <c r="C430" s="38" t="s">
        <v>1568</v>
      </c>
      <c r="D430" s="38" t="s">
        <v>939</v>
      </c>
      <c r="E430" s="38" t="s">
        <v>729</v>
      </c>
      <c r="F430" s="38" t="s">
        <v>729</v>
      </c>
      <c r="G430" s="38" t="s">
        <v>729</v>
      </c>
      <c r="H430" s="38" t="s">
        <v>729</v>
      </c>
      <c r="I430" s="38" t="s">
        <v>729</v>
      </c>
      <c r="J430" s="38" t="s">
        <v>729</v>
      </c>
      <c r="K430" s="38" t="s">
        <v>729</v>
      </c>
      <c r="L430" s="38" t="s">
        <v>729</v>
      </c>
      <c r="M430" s="38" t="s">
        <v>729</v>
      </c>
      <c r="N430" s="38" t="s">
        <v>729</v>
      </c>
      <c r="O430" s="38" t="s">
        <v>729</v>
      </c>
      <c r="P430" s="38" t="s">
        <v>729</v>
      </c>
      <c r="Q430" s="38" t="s">
        <v>729</v>
      </c>
      <c r="R430" s="38" t="s">
        <v>729</v>
      </c>
      <c r="S430" s="38" t="s">
        <v>729</v>
      </c>
      <c r="T430" s="38" t="s">
        <v>729</v>
      </c>
      <c r="U430" s="38" t="s">
        <v>729</v>
      </c>
      <c r="V430" s="38" t="s">
        <v>729</v>
      </c>
      <c r="W430" s="38" t="s">
        <v>729</v>
      </c>
      <c r="X430" s="40" t="s">
        <v>729</v>
      </c>
      <c r="Y430" s="38" t="s">
        <v>729</v>
      </c>
      <c r="Z430" s="39" t="str">
        <f t="shared" si="6"/>
        <v>Pass</v>
      </c>
      <c r="AA430" s="38"/>
    </row>
    <row r="431" spans="1:27" hidden="1" x14ac:dyDescent="0.35">
      <c r="A431" s="38" t="s">
        <v>1569</v>
      </c>
      <c r="B431" s="38" t="s">
        <v>753</v>
      </c>
      <c r="C431" s="38" t="s">
        <v>1570</v>
      </c>
      <c r="D431" s="38" t="s">
        <v>1183</v>
      </c>
      <c r="E431" s="38" t="s">
        <v>729</v>
      </c>
      <c r="F431" s="38" t="s">
        <v>729</v>
      </c>
      <c r="G431" s="38" t="s">
        <v>729</v>
      </c>
      <c r="H431" s="38" t="s">
        <v>729</v>
      </c>
      <c r="I431" s="38" t="s">
        <v>729</v>
      </c>
      <c r="J431" s="38" t="s">
        <v>729</v>
      </c>
      <c r="K431" s="38" t="s">
        <v>729</v>
      </c>
      <c r="L431" s="38" t="s">
        <v>729</v>
      </c>
      <c r="M431" s="38" t="s">
        <v>729</v>
      </c>
      <c r="N431" s="38" t="s">
        <v>729</v>
      </c>
      <c r="O431" s="38" t="s">
        <v>729</v>
      </c>
      <c r="P431" s="38" t="s">
        <v>729</v>
      </c>
      <c r="Q431" s="38" t="s">
        <v>729</v>
      </c>
      <c r="R431" s="38" t="s">
        <v>729</v>
      </c>
      <c r="S431" s="38" t="s">
        <v>729</v>
      </c>
      <c r="T431" s="38" t="s">
        <v>729</v>
      </c>
      <c r="U431" s="38" t="s">
        <v>729</v>
      </c>
      <c r="V431" s="38" t="s">
        <v>729</v>
      </c>
      <c r="W431" s="38" t="s">
        <v>729</v>
      </c>
      <c r="X431" s="40" t="s">
        <v>729</v>
      </c>
      <c r="Y431" s="38" t="s">
        <v>729</v>
      </c>
      <c r="Z431" s="39" t="str">
        <f t="shared" si="6"/>
        <v>Pass</v>
      </c>
      <c r="AA431" s="38"/>
    </row>
    <row r="432" spans="1:27" hidden="1" x14ac:dyDescent="0.35">
      <c r="A432" s="38" t="s">
        <v>1571</v>
      </c>
      <c r="B432" s="38" t="s">
        <v>753</v>
      </c>
      <c r="C432" s="38" t="s">
        <v>1572</v>
      </c>
      <c r="D432" s="38" t="s">
        <v>1183</v>
      </c>
      <c r="E432" s="38" t="s">
        <v>729</v>
      </c>
      <c r="F432" s="38" t="s">
        <v>729</v>
      </c>
      <c r="G432" s="38" t="s">
        <v>729</v>
      </c>
      <c r="H432" s="38" t="s">
        <v>729</v>
      </c>
      <c r="I432" s="38" t="s">
        <v>729</v>
      </c>
      <c r="J432" s="38" t="s">
        <v>729</v>
      </c>
      <c r="K432" s="38" t="s">
        <v>729</v>
      </c>
      <c r="L432" s="38" t="s">
        <v>729</v>
      </c>
      <c r="M432" s="38" t="s">
        <v>729</v>
      </c>
      <c r="N432" s="38" t="s">
        <v>729</v>
      </c>
      <c r="O432" s="38" t="s">
        <v>729</v>
      </c>
      <c r="P432" s="38" t="s">
        <v>729</v>
      </c>
      <c r="Q432" s="38" t="s">
        <v>729</v>
      </c>
      <c r="R432" s="38" t="s">
        <v>729</v>
      </c>
      <c r="S432" s="38" t="s">
        <v>729</v>
      </c>
      <c r="T432" s="38" t="s">
        <v>729</v>
      </c>
      <c r="U432" s="38" t="s">
        <v>729</v>
      </c>
      <c r="V432" s="38" t="s">
        <v>729</v>
      </c>
      <c r="W432" s="38" t="s">
        <v>729</v>
      </c>
      <c r="X432" s="40" t="s">
        <v>729</v>
      </c>
      <c r="Y432" s="38" t="s">
        <v>729</v>
      </c>
      <c r="Z432" s="39" t="str">
        <f t="shared" si="6"/>
        <v>Pass</v>
      </c>
      <c r="AA432" s="38"/>
    </row>
    <row r="433" spans="1:27" hidden="1" x14ac:dyDescent="0.35">
      <c r="A433" s="38" t="s">
        <v>1573</v>
      </c>
      <c r="B433" s="38" t="s">
        <v>753</v>
      </c>
      <c r="C433" s="38" t="s">
        <v>1574</v>
      </c>
      <c r="D433" s="38" t="s">
        <v>1183</v>
      </c>
      <c r="E433" s="38" t="s">
        <v>729</v>
      </c>
      <c r="F433" s="38" t="s">
        <v>729</v>
      </c>
      <c r="G433" s="38" t="s">
        <v>729</v>
      </c>
      <c r="H433" s="38" t="s">
        <v>729</v>
      </c>
      <c r="I433" s="38" t="s">
        <v>729</v>
      </c>
      <c r="J433" s="38" t="s">
        <v>729</v>
      </c>
      <c r="K433" s="38" t="s">
        <v>729</v>
      </c>
      <c r="L433" s="38" t="s">
        <v>729</v>
      </c>
      <c r="M433" s="38" t="s">
        <v>729</v>
      </c>
      <c r="N433" s="38" t="s">
        <v>729</v>
      </c>
      <c r="O433" s="38" t="s">
        <v>729</v>
      </c>
      <c r="P433" s="38" t="s">
        <v>729</v>
      </c>
      <c r="Q433" s="38" t="s">
        <v>729</v>
      </c>
      <c r="R433" s="38" t="s">
        <v>729</v>
      </c>
      <c r="S433" s="38" t="s">
        <v>729</v>
      </c>
      <c r="T433" s="38" t="s">
        <v>729</v>
      </c>
      <c r="U433" s="38" t="s">
        <v>729</v>
      </c>
      <c r="V433" s="38" t="s">
        <v>729</v>
      </c>
      <c r="W433" s="38" t="s">
        <v>729</v>
      </c>
      <c r="X433" s="40" t="s">
        <v>729</v>
      </c>
      <c r="Y433" s="38" t="s">
        <v>729</v>
      </c>
      <c r="Z433" s="39" t="str">
        <f t="shared" si="6"/>
        <v>Pass</v>
      </c>
      <c r="AA433" s="38"/>
    </row>
    <row r="434" spans="1:27" hidden="1" x14ac:dyDescent="0.35">
      <c r="A434" s="38" t="s">
        <v>1575</v>
      </c>
      <c r="B434" s="38" t="s">
        <v>753</v>
      </c>
      <c r="C434" s="38" t="s">
        <v>1576</v>
      </c>
      <c r="D434" s="38" t="s">
        <v>1183</v>
      </c>
      <c r="E434" s="38" t="s">
        <v>729</v>
      </c>
      <c r="F434" s="38" t="s">
        <v>729</v>
      </c>
      <c r="G434" s="38" t="s">
        <v>729</v>
      </c>
      <c r="H434" s="38" t="s">
        <v>729</v>
      </c>
      <c r="I434" s="38" t="s">
        <v>729</v>
      </c>
      <c r="J434" s="38" t="s">
        <v>729</v>
      </c>
      <c r="K434" s="38" t="s">
        <v>729</v>
      </c>
      <c r="L434" s="38" t="s">
        <v>729</v>
      </c>
      <c r="M434" s="38" t="s">
        <v>729</v>
      </c>
      <c r="N434" s="38" t="s">
        <v>729</v>
      </c>
      <c r="O434" s="38" t="s">
        <v>729</v>
      </c>
      <c r="P434" s="38" t="s">
        <v>729</v>
      </c>
      <c r="Q434" s="38" t="s">
        <v>729</v>
      </c>
      <c r="R434" s="38" t="s">
        <v>729</v>
      </c>
      <c r="S434" s="38" t="s">
        <v>729</v>
      </c>
      <c r="T434" s="38" t="s">
        <v>729</v>
      </c>
      <c r="U434" s="38" t="s">
        <v>729</v>
      </c>
      <c r="V434" s="38" t="s">
        <v>729</v>
      </c>
      <c r="W434" s="38" t="s">
        <v>729</v>
      </c>
      <c r="X434" s="40" t="s">
        <v>729</v>
      </c>
      <c r="Y434" s="38" t="s">
        <v>729</v>
      </c>
      <c r="Z434" s="39" t="str">
        <f t="shared" si="6"/>
        <v>Pass</v>
      </c>
      <c r="AA434" s="38"/>
    </row>
    <row r="435" spans="1:27" hidden="1" x14ac:dyDescent="0.35">
      <c r="A435" s="38" t="s">
        <v>1577</v>
      </c>
      <c r="B435" s="38" t="s">
        <v>753</v>
      </c>
      <c r="C435" s="38" t="s">
        <v>1578</v>
      </c>
      <c r="D435" s="38" t="s">
        <v>1183</v>
      </c>
      <c r="E435" s="38" t="s">
        <v>729</v>
      </c>
      <c r="F435" s="38" t="s">
        <v>729</v>
      </c>
      <c r="G435" s="38" t="s">
        <v>729</v>
      </c>
      <c r="H435" s="38" t="s">
        <v>729</v>
      </c>
      <c r="I435" s="38" t="s">
        <v>729</v>
      </c>
      <c r="J435" s="38" t="s">
        <v>729</v>
      </c>
      <c r="K435" s="38" t="s">
        <v>729</v>
      </c>
      <c r="L435" s="38" t="s">
        <v>729</v>
      </c>
      <c r="M435" s="38" t="s">
        <v>729</v>
      </c>
      <c r="N435" s="38" t="s">
        <v>729</v>
      </c>
      <c r="O435" s="38" t="s">
        <v>729</v>
      </c>
      <c r="P435" s="38" t="s">
        <v>729</v>
      </c>
      <c r="Q435" s="38" t="s">
        <v>729</v>
      </c>
      <c r="R435" s="38" t="s">
        <v>729</v>
      </c>
      <c r="S435" s="38" t="s">
        <v>729</v>
      </c>
      <c r="T435" s="38" t="s">
        <v>729</v>
      </c>
      <c r="U435" s="38" t="s">
        <v>729</v>
      </c>
      <c r="V435" s="38" t="s">
        <v>729</v>
      </c>
      <c r="W435" s="38" t="s">
        <v>729</v>
      </c>
      <c r="X435" s="40" t="s">
        <v>729</v>
      </c>
      <c r="Y435" s="38" t="s">
        <v>729</v>
      </c>
      <c r="Z435" s="39" t="str">
        <f t="shared" si="6"/>
        <v>Pass</v>
      </c>
      <c r="AA435" s="38"/>
    </row>
    <row r="436" spans="1:27" hidden="1" x14ac:dyDescent="0.35">
      <c r="A436" s="38" t="s">
        <v>323</v>
      </c>
      <c r="B436" s="38" t="s">
        <v>747</v>
      </c>
      <c r="C436" s="38" t="s">
        <v>324</v>
      </c>
      <c r="D436" s="38" t="s">
        <v>939</v>
      </c>
      <c r="E436" s="38" t="s">
        <v>729</v>
      </c>
      <c r="F436" s="38" t="s">
        <v>729</v>
      </c>
      <c r="G436" s="38" t="s">
        <v>729</v>
      </c>
      <c r="H436" s="38" t="s">
        <v>729</v>
      </c>
      <c r="I436" s="38" t="s">
        <v>729</v>
      </c>
      <c r="J436" s="38" t="s">
        <v>729</v>
      </c>
      <c r="K436" s="38" t="s">
        <v>729</v>
      </c>
      <c r="L436" s="38" t="s">
        <v>729</v>
      </c>
      <c r="M436" s="38" t="s">
        <v>729</v>
      </c>
      <c r="N436" s="38" t="s">
        <v>729</v>
      </c>
      <c r="O436" s="38" t="s">
        <v>729</v>
      </c>
      <c r="P436" s="38" t="s">
        <v>729</v>
      </c>
      <c r="Q436" s="38" t="s">
        <v>729</v>
      </c>
      <c r="R436" s="38" t="s">
        <v>729</v>
      </c>
      <c r="S436" s="38" t="s">
        <v>729</v>
      </c>
      <c r="T436" s="38" t="s">
        <v>729</v>
      </c>
      <c r="U436" s="38" t="s">
        <v>729</v>
      </c>
      <c r="V436" s="38" t="s">
        <v>729</v>
      </c>
      <c r="W436" s="38" t="s">
        <v>729</v>
      </c>
      <c r="X436" s="40" t="s">
        <v>729</v>
      </c>
      <c r="Y436" s="38" t="s">
        <v>729</v>
      </c>
      <c r="Z436" s="39" t="str">
        <f t="shared" si="6"/>
        <v>Pass</v>
      </c>
      <c r="AA436" s="38"/>
    </row>
    <row r="437" spans="1:27" hidden="1" x14ac:dyDescent="0.35">
      <c r="A437" s="38" t="s">
        <v>326</v>
      </c>
      <c r="B437" s="38" t="s">
        <v>747</v>
      </c>
      <c r="C437" s="38" t="s">
        <v>327</v>
      </c>
      <c r="D437" s="38" t="s">
        <v>939</v>
      </c>
      <c r="E437" s="38" t="s">
        <v>729</v>
      </c>
      <c r="F437" s="38" t="s">
        <v>729</v>
      </c>
      <c r="G437" s="38" t="s">
        <v>729</v>
      </c>
      <c r="H437" s="38" t="s">
        <v>729</v>
      </c>
      <c r="I437" s="38" t="s">
        <v>729</v>
      </c>
      <c r="J437" s="38" t="s">
        <v>729</v>
      </c>
      <c r="K437" s="38" t="s">
        <v>729</v>
      </c>
      <c r="L437" s="38" t="s">
        <v>729</v>
      </c>
      <c r="M437" s="38" t="s">
        <v>729</v>
      </c>
      <c r="N437" s="38" t="s">
        <v>729</v>
      </c>
      <c r="O437" s="38" t="s">
        <v>729</v>
      </c>
      <c r="P437" s="38" t="s">
        <v>729</v>
      </c>
      <c r="Q437" s="38" t="s">
        <v>729</v>
      </c>
      <c r="R437" s="38" t="s">
        <v>729</v>
      </c>
      <c r="S437" s="38" t="s">
        <v>729</v>
      </c>
      <c r="T437" s="38" t="s">
        <v>729</v>
      </c>
      <c r="U437" s="38" t="s">
        <v>729</v>
      </c>
      <c r="V437" s="38" t="s">
        <v>729</v>
      </c>
      <c r="W437" s="38" t="s">
        <v>729</v>
      </c>
      <c r="X437" s="40" t="s">
        <v>729</v>
      </c>
      <c r="Y437" s="38" t="s">
        <v>729</v>
      </c>
      <c r="Z437" s="39" t="str">
        <f t="shared" si="6"/>
        <v>Pass</v>
      </c>
      <c r="AA437" s="38"/>
    </row>
    <row r="438" spans="1:27" hidden="1" x14ac:dyDescent="0.35">
      <c r="A438" s="38" t="s">
        <v>1579</v>
      </c>
      <c r="B438" s="38" t="s">
        <v>753</v>
      </c>
      <c r="C438" s="38" t="s">
        <v>1580</v>
      </c>
      <c r="D438" s="38" t="s">
        <v>939</v>
      </c>
      <c r="E438" s="38" t="s">
        <v>729</v>
      </c>
      <c r="F438" s="38" t="s">
        <v>729</v>
      </c>
      <c r="G438" s="38" t="s">
        <v>729</v>
      </c>
      <c r="H438" s="38" t="s">
        <v>729</v>
      </c>
      <c r="I438" s="38" t="s">
        <v>729</v>
      </c>
      <c r="J438" s="38" t="s">
        <v>729</v>
      </c>
      <c r="K438" s="38" t="s">
        <v>729</v>
      </c>
      <c r="L438" s="38" t="s">
        <v>729</v>
      </c>
      <c r="M438" s="38" t="s">
        <v>729</v>
      </c>
      <c r="N438" s="38" t="s">
        <v>729</v>
      </c>
      <c r="O438" s="38" t="s">
        <v>729</v>
      </c>
      <c r="P438" s="38" t="s">
        <v>729</v>
      </c>
      <c r="Q438" s="38" t="s">
        <v>729</v>
      </c>
      <c r="R438" s="38" t="s">
        <v>729</v>
      </c>
      <c r="S438" s="38" t="s">
        <v>729</v>
      </c>
      <c r="T438" s="38" t="s">
        <v>729</v>
      </c>
      <c r="U438" s="38" t="s">
        <v>729</v>
      </c>
      <c r="V438" s="38" t="s">
        <v>729</v>
      </c>
      <c r="W438" s="38" t="s">
        <v>729</v>
      </c>
      <c r="X438" s="40" t="s">
        <v>729</v>
      </c>
      <c r="Y438" s="38" t="s">
        <v>729</v>
      </c>
      <c r="Z438" s="39" t="str">
        <f t="shared" si="6"/>
        <v>Pass</v>
      </c>
      <c r="AA438" s="38"/>
    </row>
    <row r="439" spans="1:27" hidden="1" x14ac:dyDescent="0.35">
      <c r="A439" s="38" t="s">
        <v>1581</v>
      </c>
      <c r="B439" s="38" t="s">
        <v>753</v>
      </c>
      <c r="C439" s="38" t="s">
        <v>1582</v>
      </c>
      <c r="D439" s="38" t="s">
        <v>939</v>
      </c>
      <c r="E439" s="38" t="s">
        <v>729</v>
      </c>
      <c r="F439" s="38" t="s">
        <v>729</v>
      </c>
      <c r="G439" s="38" t="s">
        <v>729</v>
      </c>
      <c r="H439" s="38" t="s">
        <v>729</v>
      </c>
      <c r="I439" s="38" t="s">
        <v>729</v>
      </c>
      <c r="J439" s="38" t="s">
        <v>729</v>
      </c>
      <c r="K439" s="38" t="s">
        <v>729</v>
      </c>
      <c r="L439" s="38" t="s">
        <v>729</v>
      </c>
      <c r="M439" s="38" t="s">
        <v>729</v>
      </c>
      <c r="N439" s="38" t="s">
        <v>729</v>
      </c>
      <c r="O439" s="38" t="s">
        <v>729</v>
      </c>
      <c r="P439" s="38" t="s">
        <v>729</v>
      </c>
      <c r="Q439" s="38" t="s">
        <v>729</v>
      </c>
      <c r="R439" s="38" t="s">
        <v>729</v>
      </c>
      <c r="S439" s="38" t="s">
        <v>729</v>
      </c>
      <c r="T439" s="38" t="s">
        <v>729</v>
      </c>
      <c r="U439" s="38" t="s">
        <v>729</v>
      </c>
      <c r="V439" s="38" t="s">
        <v>729</v>
      </c>
      <c r="W439" s="38" t="s">
        <v>729</v>
      </c>
      <c r="X439" s="40" t="s">
        <v>729</v>
      </c>
      <c r="Y439" s="38" t="s">
        <v>729</v>
      </c>
      <c r="Z439" s="39" t="str">
        <f t="shared" si="6"/>
        <v>Pass</v>
      </c>
      <c r="AA439" s="38"/>
    </row>
    <row r="440" spans="1:27" hidden="1" x14ac:dyDescent="0.35">
      <c r="A440" s="38" t="s">
        <v>329</v>
      </c>
      <c r="B440" s="38" t="s">
        <v>747</v>
      </c>
      <c r="C440" s="38" t="s">
        <v>330</v>
      </c>
      <c r="D440" s="38" t="s">
        <v>939</v>
      </c>
      <c r="E440" s="38" t="s">
        <v>729</v>
      </c>
      <c r="F440" s="38" t="s">
        <v>729</v>
      </c>
      <c r="G440" s="38" t="s">
        <v>729</v>
      </c>
      <c r="H440" s="38" t="s">
        <v>729</v>
      </c>
      <c r="I440" s="38" t="s">
        <v>729</v>
      </c>
      <c r="J440" s="38" t="s">
        <v>729</v>
      </c>
      <c r="K440" s="38" t="s">
        <v>729</v>
      </c>
      <c r="L440" s="38" t="s">
        <v>729</v>
      </c>
      <c r="M440" s="38" t="s">
        <v>729</v>
      </c>
      <c r="N440" s="38" t="s">
        <v>729</v>
      </c>
      <c r="O440" s="38" t="s">
        <v>729</v>
      </c>
      <c r="P440" s="38" t="s">
        <v>729</v>
      </c>
      <c r="Q440" s="38" t="s">
        <v>729</v>
      </c>
      <c r="R440" s="38" t="s">
        <v>729</v>
      </c>
      <c r="S440" s="38" t="s">
        <v>729</v>
      </c>
      <c r="T440" s="38" t="s">
        <v>729</v>
      </c>
      <c r="U440" s="38" t="s">
        <v>729</v>
      </c>
      <c r="V440" s="38" t="s">
        <v>729</v>
      </c>
      <c r="W440" s="38" t="s">
        <v>729</v>
      </c>
      <c r="X440" s="40" t="s">
        <v>729</v>
      </c>
      <c r="Y440" s="38" t="s">
        <v>729</v>
      </c>
      <c r="Z440" s="39" t="str">
        <f t="shared" si="6"/>
        <v>Pass</v>
      </c>
      <c r="AA440" s="38"/>
    </row>
    <row r="441" spans="1:27" hidden="1" x14ac:dyDescent="0.35">
      <c r="A441" s="38" t="s">
        <v>332</v>
      </c>
      <c r="B441" s="38" t="s">
        <v>747</v>
      </c>
      <c r="C441" s="38" t="s">
        <v>333</v>
      </c>
      <c r="D441" s="38" t="s">
        <v>939</v>
      </c>
      <c r="E441" s="38" t="s">
        <v>729</v>
      </c>
      <c r="F441" s="38" t="s">
        <v>729</v>
      </c>
      <c r="G441" s="38" t="s">
        <v>729</v>
      </c>
      <c r="H441" s="38" t="s">
        <v>729</v>
      </c>
      <c r="I441" s="38" t="s">
        <v>729</v>
      </c>
      <c r="J441" s="38" t="s">
        <v>729</v>
      </c>
      <c r="K441" s="38" t="s">
        <v>729</v>
      </c>
      <c r="L441" s="38" t="s">
        <v>729</v>
      </c>
      <c r="M441" s="38" t="s">
        <v>729</v>
      </c>
      <c r="N441" s="38" t="s">
        <v>729</v>
      </c>
      <c r="O441" s="38" t="s">
        <v>729</v>
      </c>
      <c r="P441" s="38" t="s">
        <v>729</v>
      </c>
      <c r="Q441" s="38" t="s">
        <v>729</v>
      </c>
      <c r="R441" s="38" t="s">
        <v>729</v>
      </c>
      <c r="S441" s="38" t="s">
        <v>729</v>
      </c>
      <c r="T441" s="38" t="s">
        <v>729</v>
      </c>
      <c r="U441" s="38" t="s">
        <v>729</v>
      </c>
      <c r="V441" s="38" t="s">
        <v>729</v>
      </c>
      <c r="W441" s="38" t="s">
        <v>729</v>
      </c>
      <c r="X441" s="40" t="s">
        <v>729</v>
      </c>
      <c r="Y441" s="38" t="s">
        <v>729</v>
      </c>
      <c r="Z441" s="39" t="str">
        <f t="shared" si="6"/>
        <v>Pass</v>
      </c>
      <c r="AA441" s="38"/>
    </row>
    <row r="442" spans="1:27" x14ac:dyDescent="0.35">
      <c r="A442" s="38" t="s">
        <v>2250</v>
      </c>
      <c r="B442" s="38" t="s">
        <v>753</v>
      </c>
      <c r="C442" s="38" t="s">
        <v>2251</v>
      </c>
      <c r="D442" s="38" t="s">
        <v>916</v>
      </c>
      <c r="E442" s="38" t="s">
        <v>729</v>
      </c>
      <c r="F442" s="38" t="s">
        <v>729</v>
      </c>
      <c r="G442" s="38" t="s">
        <v>729</v>
      </c>
      <c r="H442" s="38" t="s">
        <v>729</v>
      </c>
      <c r="I442" s="38" t="s">
        <v>729</v>
      </c>
      <c r="J442" s="38" t="s">
        <v>729</v>
      </c>
      <c r="K442" s="38" t="s">
        <v>729</v>
      </c>
      <c r="L442" s="38" t="s">
        <v>729</v>
      </c>
      <c r="M442" s="38" t="s">
        <v>729</v>
      </c>
      <c r="N442" s="38" t="s">
        <v>729</v>
      </c>
      <c r="O442" s="41" t="s">
        <v>728</v>
      </c>
      <c r="P442" s="38" t="s">
        <v>729</v>
      </c>
      <c r="Q442" s="38" t="s">
        <v>729</v>
      </c>
      <c r="R442" s="38" t="s">
        <v>729</v>
      </c>
      <c r="S442" s="38" t="s">
        <v>729</v>
      </c>
      <c r="T442" s="38" t="s">
        <v>729</v>
      </c>
      <c r="U442" s="38" t="s">
        <v>729</v>
      </c>
      <c r="V442" s="38" t="s">
        <v>729</v>
      </c>
      <c r="W442" s="38" t="s">
        <v>729</v>
      </c>
      <c r="X442" s="40" t="s">
        <v>729</v>
      </c>
      <c r="Y442" s="38" t="s">
        <v>729</v>
      </c>
      <c r="Z442" s="39" t="str">
        <f t="shared" si="6"/>
        <v>Fail</v>
      </c>
      <c r="AA442" s="42" t="s">
        <v>2509</v>
      </c>
    </row>
    <row r="443" spans="1:27" hidden="1" x14ac:dyDescent="0.35">
      <c r="A443" s="38" t="s">
        <v>1585</v>
      </c>
      <c r="B443" s="38" t="s">
        <v>753</v>
      </c>
      <c r="C443" s="38" t="s">
        <v>1586</v>
      </c>
      <c r="D443" s="38" t="s">
        <v>1183</v>
      </c>
      <c r="E443" s="38" t="s">
        <v>729</v>
      </c>
      <c r="F443" s="38" t="s">
        <v>729</v>
      </c>
      <c r="G443" s="38" t="s">
        <v>729</v>
      </c>
      <c r="H443" s="38" t="s">
        <v>729</v>
      </c>
      <c r="I443" s="38" t="s">
        <v>729</v>
      </c>
      <c r="J443" s="38" t="s">
        <v>729</v>
      </c>
      <c r="K443" s="38" t="s">
        <v>729</v>
      </c>
      <c r="L443" s="38" t="s">
        <v>729</v>
      </c>
      <c r="M443" s="38" t="s">
        <v>729</v>
      </c>
      <c r="N443" s="38" t="s">
        <v>729</v>
      </c>
      <c r="O443" s="38" t="s">
        <v>729</v>
      </c>
      <c r="P443" s="38" t="s">
        <v>729</v>
      </c>
      <c r="Q443" s="38" t="s">
        <v>729</v>
      </c>
      <c r="R443" s="38" t="s">
        <v>729</v>
      </c>
      <c r="S443" s="38" t="s">
        <v>729</v>
      </c>
      <c r="T443" s="38" t="s">
        <v>729</v>
      </c>
      <c r="U443" s="38" t="s">
        <v>729</v>
      </c>
      <c r="V443" s="38" t="s">
        <v>729</v>
      </c>
      <c r="W443" s="38" t="s">
        <v>729</v>
      </c>
      <c r="X443" s="40" t="s">
        <v>729</v>
      </c>
      <c r="Y443" s="38" t="s">
        <v>729</v>
      </c>
      <c r="Z443" s="39" t="str">
        <f t="shared" si="6"/>
        <v>Pass</v>
      </c>
      <c r="AA443" s="38"/>
    </row>
    <row r="444" spans="1:27" x14ac:dyDescent="0.35">
      <c r="A444" s="38" t="s">
        <v>2296</v>
      </c>
      <c r="B444" s="38" t="s">
        <v>753</v>
      </c>
      <c r="C444" s="38" t="s">
        <v>2297</v>
      </c>
      <c r="D444" s="38" t="s">
        <v>916</v>
      </c>
      <c r="E444" s="38" t="s">
        <v>729</v>
      </c>
      <c r="F444" s="38" t="s">
        <v>729</v>
      </c>
      <c r="G444" s="38" t="s">
        <v>729</v>
      </c>
      <c r="H444" s="38" t="s">
        <v>729</v>
      </c>
      <c r="I444" s="38" t="s">
        <v>729</v>
      </c>
      <c r="J444" s="38" t="s">
        <v>729</v>
      </c>
      <c r="K444" s="38" t="s">
        <v>729</v>
      </c>
      <c r="L444" s="38" t="s">
        <v>729</v>
      </c>
      <c r="M444" s="38" t="s">
        <v>729</v>
      </c>
      <c r="N444" s="38" t="s">
        <v>729</v>
      </c>
      <c r="O444" s="41" t="s">
        <v>728</v>
      </c>
      <c r="P444" s="38" t="s">
        <v>729</v>
      </c>
      <c r="Q444" s="38" t="s">
        <v>729</v>
      </c>
      <c r="R444" s="38" t="s">
        <v>729</v>
      </c>
      <c r="S444" s="38" t="s">
        <v>729</v>
      </c>
      <c r="T444" s="38" t="s">
        <v>729</v>
      </c>
      <c r="U444" s="38" t="s">
        <v>729</v>
      </c>
      <c r="V444" s="38" t="s">
        <v>729</v>
      </c>
      <c r="W444" s="38" t="s">
        <v>729</v>
      </c>
      <c r="X444" s="40" t="s">
        <v>729</v>
      </c>
      <c r="Y444" s="38" t="s">
        <v>729</v>
      </c>
      <c r="Z444" s="39" t="str">
        <f t="shared" si="6"/>
        <v>Fail</v>
      </c>
      <c r="AA444" s="42" t="s">
        <v>2509</v>
      </c>
    </row>
    <row r="445" spans="1:27" x14ac:dyDescent="0.35">
      <c r="A445" s="38" t="s">
        <v>2300</v>
      </c>
      <c r="B445" s="38" t="s">
        <v>753</v>
      </c>
      <c r="C445" s="38" t="s">
        <v>2301</v>
      </c>
      <c r="D445" s="38" t="s">
        <v>916</v>
      </c>
      <c r="E445" s="38" t="s">
        <v>729</v>
      </c>
      <c r="F445" s="38" t="s">
        <v>729</v>
      </c>
      <c r="G445" s="38" t="s">
        <v>729</v>
      </c>
      <c r="H445" s="38" t="s">
        <v>729</v>
      </c>
      <c r="I445" s="38" t="s">
        <v>729</v>
      </c>
      <c r="J445" s="38" t="s">
        <v>729</v>
      </c>
      <c r="K445" s="38" t="s">
        <v>729</v>
      </c>
      <c r="L445" s="38" t="s">
        <v>729</v>
      </c>
      <c r="M445" s="38" t="s">
        <v>729</v>
      </c>
      <c r="N445" s="38" t="s">
        <v>729</v>
      </c>
      <c r="O445" s="41" t="s">
        <v>728</v>
      </c>
      <c r="P445" s="38" t="s">
        <v>729</v>
      </c>
      <c r="Q445" s="38" t="s">
        <v>729</v>
      </c>
      <c r="R445" s="38" t="s">
        <v>729</v>
      </c>
      <c r="S445" s="38" t="s">
        <v>729</v>
      </c>
      <c r="T445" s="38" t="s">
        <v>729</v>
      </c>
      <c r="U445" s="38" t="s">
        <v>729</v>
      </c>
      <c r="V445" s="38" t="s">
        <v>729</v>
      </c>
      <c r="W445" s="38" t="s">
        <v>729</v>
      </c>
      <c r="X445" s="40" t="s">
        <v>729</v>
      </c>
      <c r="Y445" s="38" t="s">
        <v>729</v>
      </c>
      <c r="Z445" s="39" t="str">
        <f t="shared" si="6"/>
        <v>Fail</v>
      </c>
      <c r="AA445" s="42" t="s">
        <v>2509</v>
      </c>
    </row>
    <row r="446" spans="1:27" hidden="1" x14ac:dyDescent="0.35">
      <c r="A446" s="38" t="s">
        <v>1591</v>
      </c>
      <c r="B446" s="38" t="s">
        <v>753</v>
      </c>
      <c r="C446" s="38" t="s">
        <v>1592</v>
      </c>
      <c r="D446" s="38" t="s">
        <v>913</v>
      </c>
      <c r="E446" s="38" t="s">
        <v>729</v>
      </c>
      <c r="F446" s="38" t="s">
        <v>729</v>
      </c>
      <c r="G446" s="38" t="s">
        <v>729</v>
      </c>
      <c r="H446" s="38" t="s">
        <v>729</v>
      </c>
      <c r="I446" s="38" t="s">
        <v>729</v>
      </c>
      <c r="J446" s="38" t="s">
        <v>729</v>
      </c>
      <c r="K446" s="38" t="s">
        <v>729</v>
      </c>
      <c r="L446" s="38" t="s">
        <v>729</v>
      </c>
      <c r="M446" s="38" t="s">
        <v>729</v>
      </c>
      <c r="N446" s="38" t="s">
        <v>729</v>
      </c>
      <c r="O446" s="38" t="s">
        <v>729</v>
      </c>
      <c r="P446" s="38" t="s">
        <v>729</v>
      </c>
      <c r="Q446" s="38" t="s">
        <v>729</v>
      </c>
      <c r="R446" s="38" t="s">
        <v>729</v>
      </c>
      <c r="S446" s="38" t="s">
        <v>729</v>
      </c>
      <c r="T446" s="38" t="s">
        <v>729</v>
      </c>
      <c r="U446" s="38" t="s">
        <v>729</v>
      </c>
      <c r="V446" s="38" t="s">
        <v>729</v>
      </c>
      <c r="W446" s="38" t="s">
        <v>729</v>
      </c>
      <c r="X446" s="40" t="s">
        <v>729</v>
      </c>
      <c r="Y446" s="38" t="s">
        <v>729</v>
      </c>
      <c r="Z446" s="39" t="str">
        <f t="shared" si="6"/>
        <v>Pass</v>
      </c>
      <c r="AA446" s="38"/>
    </row>
    <row r="447" spans="1:27" x14ac:dyDescent="0.35">
      <c r="A447" s="38" t="s">
        <v>2302</v>
      </c>
      <c r="B447" s="38" t="s">
        <v>753</v>
      </c>
      <c r="C447" s="38" t="s">
        <v>2303</v>
      </c>
      <c r="D447" s="38" t="s">
        <v>916</v>
      </c>
      <c r="E447" s="38" t="s">
        <v>729</v>
      </c>
      <c r="F447" s="38" t="s">
        <v>729</v>
      </c>
      <c r="G447" s="38" t="s">
        <v>729</v>
      </c>
      <c r="H447" s="38" t="s">
        <v>729</v>
      </c>
      <c r="I447" s="38" t="s">
        <v>729</v>
      </c>
      <c r="J447" s="38" t="s">
        <v>729</v>
      </c>
      <c r="K447" s="38" t="s">
        <v>729</v>
      </c>
      <c r="L447" s="38" t="s">
        <v>729</v>
      </c>
      <c r="M447" s="38" t="s">
        <v>729</v>
      </c>
      <c r="N447" s="38" t="s">
        <v>729</v>
      </c>
      <c r="O447" s="41" t="s">
        <v>728</v>
      </c>
      <c r="P447" s="38" t="s">
        <v>729</v>
      </c>
      <c r="Q447" s="38" t="s">
        <v>729</v>
      </c>
      <c r="R447" s="38" t="s">
        <v>729</v>
      </c>
      <c r="S447" s="38" t="s">
        <v>729</v>
      </c>
      <c r="T447" s="38" t="s">
        <v>729</v>
      </c>
      <c r="U447" s="38" t="s">
        <v>729</v>
      </c>
      <c r="V447" s="38" t="s">
        <v>729</v>
      </c>
      <c r="W447" s="38" t="s">
        <v>729</v>
      </c>
      <c r="X447" s="40" t="s">
        <v>729</v>
      </c>
      <c r="Y447" s="38" t="s">
        <v>729</v>
      </c>
      <c r="Z447" s="39" t="str">
        <f t="shared" si="6"/>
        <v>Fail</v>
      </c>
      <c r="AA447" s="42" t="s">
        <v>2509</v>
      </c>
    </row>
    <row r="448" spans="1:27" hidden="1" x14ac:dyDescent="0.35">
      <c r="A448" s="38" t="s">
        <v>1595</v>
      </c>
      <c r="B448" s="38" t="s">
        <v>753</v>
      </c>
      <c r="C448" s="38" t="s">
        <v>1596</v>
      </c>
      <c r="D448" s="38" t="s">
        <v>1183</v>
      </c>
      <c r="E448" s="38" t="s">
        <v>729</v>
      </c>
      <c r="F448" s="38" t="s">
        <v>729</v>
      </c>
      <c r="G448" s="38" t="s">
        <v>729</v>
      </c>
      <c r="H448" s="38" t="s">
        <v>729</v>
      </c>
      <c r="I448" s="38" t="s">
        <v>729</v>
      </c>
      <c r="J448" s="38" t="s">
        <v>729</v>
      </c>
      <c r="K448" s="38" t="s">
        <v>729</v>
      </c>
      <c r="L448" s="38" t="s">
        <v>729</v>
      </c>
      <c r="M448" s="38" t="s">
        <v>729</v>
      </c>
      <c r="N448" s="38" t="s">
        <v>729</v>
      </c>
      <c r="O448" s="38" t="s">
        <v>729</v>
      </c>
      <c r="P448" s="38" t="s">
        <v>729</v>
      </c>
      <c r="Q448" s="38" t="s">
        <v>729</v>
      </c>
      <c r="R448" s="38" t="s">
        <v>729</v>
      </c>
      <c r="S448" s="38" t="s">
        <v>729</v>
      </c>
      <c r="T448" s="38" t="s">
        <v>729</v>
      </c>
      <c r="U448" s="38" t="s">
        <v>729</v>
      </c>
      <c r="V448" s="38" t="s">
        <v>729</v>
      </c>
      <c r="W448" s="38" t="s">
        <v>729</v>
      </c>
      <c r="X448" s="40" t="s">
        <v>729</v>
      </c>
      <c r="Y448" s="38" t="s">
        <v>729</v>
      </c>
      <c r="Z448" s="39" t="str">
        <f t="shared" si="6"/>
        <v>Pass</v>
      </c>
      <c r="AA448" s="38"/>
    </row>
    <row r="449" spans="1:28" hidden="1" x14ac:dyDescent="0.35">
      <c r="A449" s="38" t="s">
        <v>1597</v>
      </c>
      <c r="B449" s="38" t="s">
        <v>753</v>
      </c>
      <c r="C449" s="38" t="s">
        <v>1598</v>
      </c>
      <c r="D449" s="38" t="s">
        <v>939</v>
      </c>
      <c r="E449" s="38" t="s">
        <v>729</v>
      </c>
      <c r="F449" s="38" t="s">
        <v>729</v>
      </c>
      <c r="G449" s="38" t="s">
        <v>729</v>
      </c>
      <c r="H449" s="38" t="s">
        <v>729</v>
      </c>
      <c r="I449" s="38" t="s">
        <v>729</v>
      </c>
      <c r="J449" s="38" t="s">
        <v>729</v>
      </c>
      <c r="K449" s="38" t="s">
        <v>729</v>
      </c>
      <c r="L449" s="38" t="s">
        <v>729</v>
      </c>
      <c r="M449" s="38" t="s">
        <v>729</v>
      </c>
      <c r="N449" s="38" t="s">
        <v>729</v>
      </c>
      <c r="O449" s="38" t="s">
        <v>729</v>
      </c>
      <c r="P449" s="38" t="s">
        <v>729</v>
      </c>
      <c r="Q449" s="38" t="s">
        <v>729</v>
      </c>
      <c r="R449" s="38" t="s">
        <v>729</v>
      </c>
      <c r="S449" s="38" t="s">
        <v>729</v>
      </c>
      <c r="T449" s="38" t="s">
        <v>729</v>
      </c>
      <c r="U449" s="38" t="s">
        <v>729</v>
      </c>
      <c r="V449" s="38" t="s">
        <v>729</v>
      </c>
      <c r="W449" s="38" t="s">
        <v>729</v>
      </c>
      <c r="X449" s="40" t="s">
        <v>729</v>
      </c>
      <c r="Y449" s="38" t="s">
        <v>729</v>
      </c>
      <c r="Z449" s="39" t="str">
        <f t="shared" si="6"/>
        <v>Pass</v>
      </c>
      <c r="AA449" s="38"/>
    </row>
    <row r="450" spans="1:28" hidden="1" x14ac:dyDescent="0.35">
      <c r="A450" s="38" t="s">
        <v>1599</v>
      </c>
      <c r="B450" s="38" t="s">
        <v>753</v>
      </c>
      <c r="C450" s="38" t="s">
        <v>1600</v>
      </c>
      <c r="D450" s="38" t="s">
        <v>913</v>
      </c>
      <c r="E450" s="38" t="s">
        <v>729</v>
      </c>
      <c r="F450" s="38" t="s">
        <v>729</v>
      </c>
      <c r="G450" s="38" t="s">
        <v>729</v>
      </c>
      <c r="H450" s="38" t="s">
        <v>729</v>
      </c>
      <c r="I450" s="38" t="s">
        <v>729</v>
      </c>
      <c r="J450" s="38" t="s">
        <v>729</v>
      </c>
      <c r="K450" s="38" t="s">
        <v>729</v>
      </c>
      <c r="L450" s="38" t="s">
        <v>729</v>
      </c>
      <c r="M450" s="38" t="s">
        <v>729</v>
      </c>
      <c r="N450" s="38" t="s">
        <v>729</v>
      </c>
      <c r="O450" s="38" t="s">
        <v>729</v>
      </c>
      <c r="P450" s="38" t="s">
        <v>729</v>
      </c>
      <c r="Q450" s="38" t="s">
        <v>729</v>
      </c>
      <c r="R450" s="38" t="s">
        <v>729</v>
      </c>
      <c r="S450" s="38" t="s">
        <v>729</v>
      </c>
      <c r="T450" s="38" t="s">
        <v>729</v>
      </c>
      <c r="U450" s="38" t="s">
        <v>729</v>
      </c>
      <c r="V450" s="38" t="s">
        <v>729</v>
      </c>
      <c r="W450" s="38" t="s">
        <v>729</v>
      </c>
      <c r="X450" s="40" t="s">
        <v>729</v>
      </c>
      <c r="Y450" s="38" t="s">
        <v>729</v>
      </c>
      <c r="Z450" s="39" t="str">
        <f t="shared" ref="Z450:Z513" si="7">IF(COUNTIF(F450:Y450, "Fail") &gt; 0, "Fail", "Pass")</f>
        <v>Pass</v>
      </c>
      <c r="AA450" s="38"/>
    </row>
    <row r="451" spans="1:28" hidden="1" x14ac:dyDescent="0.35">
      <c r="A451" s="38" t="s">
        <v>1601</v>
      </c>
      <c r="B451" s="38" t="s">
        <v>753</v>
      </c>
      <c r="C451" s="38" t="s">
        <v>1602</v>
      </c>
      <c r="D451" s="38" t="s">
        <v>913</v>
      </c>
      <c r="E451" s="38" t="s">
        <v>729</v>
      </c>
      <c r="F451" s="38" t="s">
        <v>729</v>
      </c>
      <c r="G451" s="38" t="s">
        <v>729</v>
      </c>
      <c r="H451" s="38" t="s">
        <v>729</v>
      </c>
      <c r="I451" s="38" t="s">
        <v>729</v>
      </c>
      <c r="J451" s="38" t="s">
        <v>729</v>
      </c>
      <c r="K451" s="38" t="s">
        <v>729</v>
      </c>
      <c r="L451" s="38" t="s">
        <v>729</v>
      </c>
      <c r="M451" s="38" t="s">
        <v>729</v>
      </c>
      <c r="N451" s="38" t="s">
        <v>729</v>
      </c>
      <c r="O451" s="38" t="s">
        <v>729</v>
      </c>
      <c r="P451" s="38" t="s">
        <v>729</v>
      </c>
      <c r="Q451" s="38" t="s">
        <v>729</v>
      </c>
      <c r="R451" s="38" t="s">
        <v>729</v>
      </c>
      <c r="S451" s="38" t="s">
        <v>729</v>
      </c>
      <c r="T451" s="38" t="s">
        <v>729</v>
      </c>
      <c r="U451" s="38" t="s">
        <v>729</v>
      </c>
      <c r="V451" s="38" t="s">
        <v>729</v>
      </c>
      <c r="W451" s="38" t="s">
        <v>729</v>
      </c>
      <c r="X451" s="40" t="s">
        <v>729</v>
      </c>
      <c r="Y451" s="38" t="s">
        <v>729</v>
      </c>
      <c r="Z451" s="39" t="str">
        <f t="shared" si="7"/>
        <v>Pass</v>
      </c>
      <c r="AA451" s="38"/>
    </row>
    <row r="452" spans="1:28" x14ac:dyDescent="0.35">
      <c r="A452" s="38" t="s">
        <v>2370</v>
      </c>
      <c r="B452" s="38" t="s">
        <v>753</v>
      </c>
      <c r="C452" s="38" t="s">
        <v>2371</v>
      </c>
      <c r="D452" s="38" t="s">
        <v>916</v>
      </c>
      <c r="E452" s="38" t="s">
        <v>728</v>
      </c>
      <c r="F452" s="38" t="s">
        <v>729</v>
      </c>
      <c r="G452" s="38" t="s">
        <v>729</v>
      </c>
      <c r="H452" s="38" t="s">
        <v>729</v>
      </c>
      <c r="I452" s="38" t="s">
        <v>729</v>
      </c>
      <c r="J452" s="38" t="s">
        <v>729</v>
      </c>
      <c r="K452" s="38" t="s">
        <v>729</v>
      </c>
      <c r="L452" s="38" t="s">
        <v>729</v>
      </c>
      <c r="M452" s="38" t="s">
        <v>729</v>
      </c>
      <c r="N452" s="38" t="s">
        <v>729</v>
      </c>
      <c r="O452" s="41" t="s">
        <v>728</v>
      </c>
      <c r="P452" s="38" t="s">
        <v>729</v>
      </c>
      <c r="Q452" s="38" t="s">
        <v>729</v>
      </c>
      <c r="R452" s="38" t="s">
        <v>729</v>
      </c>
      <c r="S452" s="38" t="s">
        <v>729</v>
      </c>
      <c r="T452" s="38" t="s">
        <v>729</v>
      </c>
      <c r="U452" s="38" t="s">
        <v>729</v>
      </c>
      <c r="V452" s="38" t="s">
        <v>729</v>
      </c>
      <c r="W452" s="38" t="s">
        <v>729</v>
      </c>
      <c r="X452" s="40" t="s">
        <v>729</v>
      </c>
      <c r="Y452" s="38" t="s">
        <v>729</v>
      </c>
      <c r="Z452" s="39" t="str">
        <f t="shared" si="7"/>
        <v>Fail</v>
      </c>
      <c r="AA452" s="42" t="s">
        <v>2509</v>
      </c>
      <c r="AB452" s="38" t="s">
        <v>2496</v>
      </c>
    </row>
    <row r="453" spans="1:28" hidden="1" x14ac:dyDescent="0.35">
      <c r="A453" s="38" t="s">
        <v>1605</v>
      </c>
      <c r="B453" s="38" t="s">
        <v>753</v>
      </c>
      <c r="C453" s="38" t="s">
        <v>1606</v>
      </c>
      <c r="D453" s="38" t="s">
        <v>939</v>
      </c>
      <c r="E453" s="38" t="s">
        <v>729</v>
      </c>
      <c r="F453" s="38" t="s">
        <v>729</v>
      </c>
      <c r="G453" s="38" t="s">
        <v>729</v>
      </c>
      <c r="H453" s="38" t="s">
        <v>729</v>
      </c>
      <c r="I453" s="38" t="s">
        <v>729</v>
      </c>
      <c r="J453" s="38" t="s">
        <v>729</v>
      </c>
      <c r="K453" s="38" t="s">
        <v>729</v>
      </c>
      <c r="L453" s="38" t="s">
        <v>729</v>
      </c>
      <c r="M453" s="38" t="s">
        <v>729</v>
      </c>
      <c r="N453" s="38" t="s">
        <v>729</v>
      </c>
      <c r="O453" s="38" t="s">
        <v>729</v>
      </c>
      <c r="P453" s="38" t="s">
        <v>729</v>
      </c>
      <c r="Q453" s="38" t="s">
        <v>729</v>
      </c>
      <c r="R453" s="38" t="s">
        <v>729</v>
      </c>
      <c r="S453" s="38" t="s">
        <v>729</v>
      </c>
      <c r="T453" s="38" t="s">
        <v>729</v>
      </c>
      <c r="U453" s="38" t="s">
        <v>729</v>
      </c>
      <c r="V453" s="38" t="s">
        <v>729</v>
      </c>
      <c r="W453" s="38" t="s">
        <v>729</v>
      </c>
      <c r="X453" s="40" t="s">
        <v>729</v>
      </c>
      <c r="Y453" s="38" t="s">
        <v>729</v>
      </c>
      <c r="Z453" s="39" t="str">
        <f t="shared" si="7"/>
        <v>Pass</v>
      </c>
      <c r="AA453" s="38"/>
    </row>
    <row r="454" spans="1:28" x14ac:dyDescent="0.35">
      <c r="A454" s="38" t="s">
        <v>1404</v>
      </c>
      <c r="B454" s="38" t="s">
        <v>753</v>
      </c>
      <c r="C454" s="38" t="s">
        <v>1405</v>
      </c>
      <c r="D454" s="38" t="s">
        <v>916</v>
      </c>
      <c r="E454" s="38" t="s">
        <v>729</v>
      </c>
      <c r="F454" s="38" t="s">
        <v>729</v>
      </c>
      <c r="G454" s="38" t="s">
        <v>729</v>
      </c>
      <c r="H454" s="38" t="s">
        <v>729</v>
      </c>
      <c r="I454" s="38" t="s">
        <v>729</v>
      </c>
      <c r="J454" s="38" t="s">
        <v>729</v>
      </c>
      <c r="K454" s="38" t="s">
        <v>729</v>
      </c>
      <c r="L454" s="38" t="s">
        <v>729</v>
      </c>
      <c r="M454" s="38" t="s">
        <v>729</v>
      </c>
      <c r="N454" s="41" t="s">
        <v>728</v>
      </c>
      <c r="O454" s="41" t="s">
        <v>728</v>
      </c>
      <c r="P454" s="38" t="s">
        <v>729</v>
      </c>
      <c r="Q454" s="38" t="s">
        <v>729</v>
      </c>
      <c r="R454" s="38" t="s">
        <v>729</v>
      </c>
      <c r="S454" s="38" t="s">
        <v>729</v>
      </c>
      <c r="T454" s="38" t="s">
        <v>729</v>
      </c>
      <c r="U454" s="38" t="s">
        <v>729</v>
      </c>
      <c r="V454" s="38" t="s">
        <v>729</v>
      </c>
      <c r="W454" s="38" t="s">
        <v>729</v>
      </c>
      <c r="X454" s="40" t="s">
        <v>729</v>
      </c>
      <c r="Y454" s="38" t="s">
        <v>729</v>
      </c>
      <c r="Z454" s="39" t="str">
        <f t="shared" si="7"/>
        <v>Fail</v>
      </c>
      <c r="AA454" s="42" t="s">
        <v>2510</v>
      </c>
    </row>
    <row r="455" spans="1:28" hidden="1" x14ac:dyDescent="0.35">
      <c r="A455" s="38" t="s">
        <v>1609</v>
      </c>
      <c r="B455" s="38" t="s">
        <v>753</v>
      </c>
      <c r="C455" s="38" t="s">
        <v>1610</v>
      </c>
      <c r="D455" s="38" t="s">
        <v>939</v>
      </c>
      <c r="E455" s="38" t="s">
        <v>729</v>
      </c>
      <c r="F455" s="38" t="s">
        <v>729</v>
      </c>
      <c r="G455" s="38" t="s">
        <v>729</v>
      </c>
      <c r="H455" s="38" t="s">
        <v>729</v>
      </c>
      <c r="I455" s="38" t="s">
        <v>729</v>
      </c>
      <c r="J455" s="38" t="s">
        <v>729</v>
      </c>
      <c r="K455" s="38" t="s">
        <v>729</v>
      </c>
      <c r="L455" s="38" t="s">
        <v>729</v>
      </c>
      <c r="M455" s="38" t="s">
        <v>729</v>
      </c>
      <c r="N455" s="38" t="s">
        <v>729</v>
      </c>
      <c r="O455" s="38" t="s">
        <v>729</v>
      </c>
      <c r="P455" s="38" t="s">
        <v>729</v>
      </c>
      <c r="Q455" s="38" t="s">
        <v>729</v>
      </c>
      <c r="R455" s="38" t="s">
        <v>729</v>
      </c>
      <c r="S455" s="38" t="s">
        <v>729</v>
      </c>
      <c r="T455" s="38" t="s">
        <v>729</v>
      </c>
      <c r="U455" s="38" t="s">
        <v>729</v>
      </c>
      <c r="V455" s="38" t="s">
        <v>729</v>
      </c>
      <c r="W455" s="38" t="s">
        <v>729</v>
      </c>
      <c r="X455" s="40" t="s">
        <v>729</v>
      </c>
      <c r="Y455" s="38" t="s">
        <v>729</v>
      </c>
      <c r="Z455" s="39" t="str">
        <f t="shared" si="7"/>
        <v>Pass</v>
      </c>
      <c r="AA455" s="38"/>
    </row>
    <row r="456" spans="1:28" hidden="1" x14ac:dyDescent="0.35">
      <c r="A456" s="38" t="s">
        <v>335</v>
      </c>
      <c r="B456" s="38" t="s">
        <v>747</v>
      </c>
      <c r="C456" s="38" t="s">
        <v>336</v>
      </c>
      <c r="D456" s="38" t="s">
        <v>939</v>
      </c>
      <c r="E456" s="38" t="s">
        <v>729</v>
      </c>
      <c r="F456" s="38" t="s">
        <v>729</v>
      </c>
      <c r="G456" s="38" t="s">
        <v>729</v>
      </c>
      <c r="H456" s="38" t="s">
        <v>729</v>
      </c>
      <c r="I456" s="38" t="s">
        <v>729</v>
      </c>
      <c r="J456" s="38" t="s">
        <v>729</v>
      </c>
      <c r="K456" s="38" t="s">
        <v>729</v>
      </c>
      <c r="L456" s="38" t="s">
        <v>729</v>
      </c>
      <c r="M456" s="38" t="s">
        <v>729</v>
      </c>
      <c r="N456" s="38" t="s">
        <v>729</v>
      </c>
      <c r="O456" s="38" t="s">
        <v>729</v>
      </c>
      <c r="P456" s="38" t="s">
        <v>729</v>
      </c>
      <c r="Q456" s="38" t="s">
        <v>729</v>
      </c>
      <c r="R456" s="38" t="s">
        <v>729</v>
      </c>
      <c r="S456" s="38" t="s">
        <v>729</v>
      </c>
      <c r="T456" s="38" t="s">
        <v>729</v>
      </c>
      <c r="U456" s="38" t="s">
        <v>729</v>
      </c>
      <c r="V456" s="38" t="s">
        <v>729</v>
      </c>
      <c r="W456" s="38" t="s">
        <v>729</v>
      </c>
      <c r="X456" s="40" t="s">
        <v>729</v>
      </c>
      <c r="Y456" s="38" t="s">
        <v>729</v>
      </c>
      <c r="Z456" s="39" t="str">
        <f t="shared" si="7"/>
        <v>Pass</v>
      </c>
      <c r="AA456" s="38"/>
    </row>
    <row r="457" spans="1:28" hidden="1" x14ac:dyDescent="0.35">
      <c r="A457" s="38" t="s">
        <v>1611</v>
      </c>
      <c r="B457" s="38" t="s">
        <v>753</v>
      </c>
      <c r="C457" s="38" t="s">
        <v>1612</v>
      </c>
      <c r="D457" s="38" t="s">
        <v>939</v>
      </c>
      <c r="E457" s="38" t="s">
        <v>729</v>
      </c>
      <c r="F457" s="38" t="s">
        <v>729</v>
      </c>
      <c r="G457" s="38" t="s">
        <v>729</v>
      </c>
      <c r="H457" s="38" t="s">
        <v>729</v>
      </c>
      <c r="I457" s="38" t="s">
        <v>729</v>
      </c>
      <c r="J457" s="38" t="s">
        <v>729</v>
      </c>
      <c r="K457" s="38" t="s">
        <v>729</v>
      </c>
      <c r="L457" s="38" t="s">
        <v>729</v>
      </c>
      <c r="M457" s="38" t="s">
        <v>729</v>
      </c>
      <c r="N457" s="38" t="s">
        <v>729</v>
      </c>
      <c r="O457" s="38" t="s">
        <v>729</v>
      </c>
      <c r="P457" s="38" t="s">
        <v>729</v>
      </c>
      <c r="Q457" s="38" t="s">
        <v>729</v>
      </c>
      <c r="R457" s="38" t="s">
        <v>729</v>
      </c>
      <c r="S457" s="38" t="s">
        <v>729</v>
      </c>
      <c r="T457" s="38" t="s">
        <v>729</v>
      </c>
      <c r="U457" s="38" t="s">
        <v>729</v>
      </c>
      <c r="V457" s="38" t="s">
        <v>729</v>
      </c>
      <c r="W457" s="38" t="s">
        <v>729</v>
      </c>
      <c r="X457" s="40" t="s">
        <v>729</v>
      </c>
      <c r="Y457" s="38" t="s">
        <v>729</v>
      </c>
      <c r="Z457" s="39" t="str">
        <f t="shared" si="7"/>
        <v>Pass</v>
      </c>
      <c r="AA457" s="38"/>
    </row>
    <row r="458" spans="1:28" hidden="1" x14ac:dyDescent="0.35">
      <c r="A458" s="38" t="s">
        <v>1613</v>
      </c>
      <c r="B458" s="38" t="s">
        <v>753</v>
      </c>
      <c r="C458" s="38" t="s">
        <v>1614</v>
      </c>
      <c r="D458" s="38" t="s">
        <v>939</v>
      </c>
      <c r="E458" s="38" t="s">
        <v>729</v>
      </c>
      <c r="F458" s="38" t="s">
        <v>729</v>
      </c>
      <c r="G458" s="38" t="s">
        <v>729</v>
      </c>
      <c r="H458" s="38" t="s">
        <v>729</v>
      </c>
      <c r="I458" s="38" t="s">
        <v>729</v>
      </c>
      <c r="J458" s="38" t="s">
        <v>729</v>
      </c>
      <c r="K458" s="38" t="s">
        <v>729</v>
      </c>
      <c r="L458" s="38" t="s">
        <v>729</v>
      </c>
      <c r="M458" s="38" t="s">
        <v>729</v>
      </c>
      <c r="N458" s="38" t="s">
        <v>729</v>
      </c>
      <c r="O458" s="38" t="s">
        <v>729</v>
      </c>
      <c r="P458" s="38" t="s">
        <v>729</v>
      </c>
      <c r="Q458" s="38" t="s">
        <v>729</v>
      </c>
      <c r="R458" s="38" t="s">
        <v>729</v>
      </c>
      <c r="S458" s="38" t="s">
        <v>729</v>
      </c>
      <c r="T458" s="38" t="s">
        <v>729</v>
      </c>
      <c r="U458" s="38" t="s">
        <v>729</v>
      </c>
      <c r="V458" s="38" t="s">
        <v>729</v>
      </c>
      <c r="W458" s="38" t="s">
        <v>729</v>
      </c>
      <c r="X458" s="40" t="s">
        <v>729</v>
      </c>
      <c r="Y458" s="38" t="s">
        <v>729</v>
      </c>
      <c r="Z458" s="39" t="str">
        <f t="shared" si="7"/>
        <v>Pass</v>
      </c>
      <c r="AA458" s="38"/>
    </row>
    <row r="459" spans="1:28" hidden="1" x14ac:dyDescent="0.35">
      <c r="A459" s="38" t="s">
        <v>1615</v>
      </c>
      <c r="B459" s="38" t="s">
        <v>753</v>
      </c>
      <c r="C459" s="38" t="s">
        <v>1616</v>
      </c>
      <c r="D459" s="38" t="s">
        <v>913</v>
      </c>
      <c r="E459" s="38" t="s">
        <v>729</v>
      </c>
      <c r="F459" s="38" t="s">
        <v>729</v>
      </c>
      <c r="G459" s="38" t="s">
        <v>729</v>
      </c>
      <c r="H459" s="38" t="s">
        <v>729</v>
      </c>
      <c r="I459" s="38" t="s">
        <v>729</v>
      </c>
      <c r="J459" s="38" t="s">
        <v>729</v>
      </c>
      <c r="K459" s="38" t="s">
        <v>729</v>
      </c>
      <c r="L459" s="38" t="s">
        <v>729</v>
      </c>
      <c r="M459" s="38" t="s">
        <v>729</v>
      </c>
      <c r="N459" s="38" t="s">
        <v>729</v>
      </c>
      <c r="O459" s="38" t="s">
        <v>729</v>
      </c>
      <c r="P459" s="38" t="s">
        <v>729</v>
      </c>
      <c r="Q459" s="38" t="s">
        <v>729</v>
      </c>
      <c r="R459" s="38" t="s">
        <v>729</v>
      </c>
      <c r="S459" s="38" t="s">
        <v>729</v>
      </c>
      <c r="T459" s="38" t="s">
        <v>729</v>
      </c>
      <c r="U459" s="38" t="s">
        <v>729</v>
      </c>
      <c r="V459" s="38" t="s">
        <v>729</v>
      </c>
      <c r="W459" s="38" t="s">
        <v>729</v>
      </c>
      <c r="X459" s="40" t="s">
        <v>729</v>
      </c>
      <c r="Y459" s="38" t="s">
        <v>729</v>
      </c>
      <c r="Z459" s="39" t="str">
        <f t="shared" si="7"/>
        <v>Pass</v>
      </c>
      <c r="AA459" s="38"/>
    </row>
    <row r="460" spans="1:28" hidden="1" x14ac:dyDescent="0.35">
      <c r="A460" s="38" t="s">
        <v>1617</v>
      </c>
      <c r="B460" s="38" t="s">
        <v>753</v>
      </c>
      <c r="C460" s="38" t="s">
        <v>1618</v>
      </c>
      <c r="D460" s="38" t="s">
        <v>939</v>
      </c>
      <c r="E460" s="38" t="s">
        <v>729</v>
      </c>
      <c r="F460" s="38" t="s">
        <v>729</v>
      </c>
      <c r="G460" s="38" t="s">
        <v>729</v>
      </c>
      <c r="H460" s="38" t="s">
        <v>729</v>
      </c>
      <c r="I460" s="38" t="s">
        <v>729</v>
      </c>
      <c r="J460" s="38" t="s">
        <v>729</v>
      </c>
      <c r="K460" s="38" t="s">
        <v>729</v>
      </c>
      <c r="L460" s="38" t="s">
        <v>729</v>
      </c>
      <c r="M460" s="38" t="s">
        <v>729</v>
      </c>
      <c r="N460" s="38" t="s">
        <v>729</v>
      </c>
      <c r="O460" s="38" t="s">
        <v>729</v>
      </c>
      <c r="P460" s="38" t="s">
        <v>729</v>
      </c>
      <c r="Q460" s="38" t="s">
        <v>729</v>
      </c>
      <c r="R460" s="38" t="s">
        <v>729</v>
      </c>
      <c r="S460" s="38" t="s">
        <v>729</v>
      </c>
      <c r="T460" s="38" t="s">
        <v>729</v>
      </c>
      <c r="U460" s="38" t="s">
        <v>729</v>
      </c>
      <c r="V460" s="38" t="s">
        <v>729</v>
      </c>
      <c r="W460" s="38" t="s">
        <v>729</v>
      </c>
      <c r="X460" s="40" t="s">
        <v>729</v>
      </c>
      <c r="Y460" s="38" t="s">
        <v>729</v>
      </c>
      <c r="Z460" s="39" t="str">
        <f t="shared" si="7"/>
        <v>Pass</v>
      </c>
      <c r="AA460" s="38"/>
    </row>
    <row r="461" spans="1:28" hidden="1" x14ac:dyDescent="0.35">
      <c r="A461" s="38" t="s">
        <v>338</v>
      </c>
      <c r="B461" s="38" t="s">
        <v>747</v>
      </c>
      <c r="C461" s="38" t="s">
        <v>339</v>
      </c>
      <c r="D461" s="38" t="s">
        <v>939</v>
      </c>
      <c r="E461" s="38" t="s">
        <v>729</v>
      </c>
      <c r="F461" s="38" t="s">
        <v>729</v>
      </c>
      <c r="G461" s="38" t="s">
        <v>729</v>
      </c>
      <c r="H461" s="38" t="s">
        <v>729</v>
      </c>
      <c r="I461" s="38" t="s">
        <v>729</v>
      </c>
      <c r="J461" s="38" t="s">
        <v>729</v>
      </c>
      <c r="K461" s="38" t="s">
        <v>729</v>
      </c>
      <c r="L461" s="38" t="s">
        <v>729</v>
      </c>
      <c r="M461" s="38" t="s">
        <v>729</v>
      </c>
      <c r="N461" s="38" t="s">
        <v>729</v>
      </c>
      <c r="O461" s="38" t="s">
        <v>729</v>
      </c>
      <c r="P461" s="38" t="s">
        <v>729</v>
      </c>
      <c r="Q461" s="38" t="s">
        <v>729</v>
      </c>
      <c r="R461" s="38" t="s">
        <v>729</v>
      </c>
      <c r="S461" s="38" t="s">
        <v>729</v>
      </c>
      <c r="T461" s="38" t="s">
        <v>729</v>
      </c>
      <c r="U461" s="38" t="s">
        <v>729</v>
      </c>
      <c r="V461" s="38" t="s">
        <v>729</v>
      </c>
      <c r="W461" s="38" t="s">
        <v>729</v>
      </c>
      <c r="X461" s="40" t="s">
        <v>729</v>
      </c>
      <c r="Y461" s="38" t="s">
        <v>729</v>
      </c>
      <c r="Z461" s="39" t="str">
        <f t="shared" si="7"/>
        <v>Pass</v>
      </c>
      <c r="AA461" s="38"/>
    </row>
    <row r="462" spans="1:28" x14ac:dyDescent="0.35">
      <c r="A462" s="38" t="s">
        <v>1635</v>
      </c>
      <c r="B462" s="38" t="s">
        <v>753</v>
      </c>
      <c r="C462" s="38" t="s">
        <v>1636</v>
      </c>
      <c r="D462" s="38" t="s">
        <v>916</v>
      </c>
      <c r="E462" s="38" t="s">
        <v>729</v>
      </c>
      <c r="F462" s="38" t="s">
        <v>729</v>
      </c>
      <c r="G462" s="38" t="s">
        <v>729</v>
      </c>
      <c r="H462" s="38" t="s">
        <v>729</v>
      </c>
      <c r="I462" s="38" t="s">
        <v>729</v>
      </c>
      <c r="J462" s="38" t="s">
        <v>729</v>
      </c>
      <c r="K462" s="38" t="s">
        <v>729</v>
      </c>
      <c r="L462" s="38" t="s">
        <v>729</v>
      </c>
      <c r="M462" s="38" t="s">
        <v>729</v>
      </c>
      <c r="N462" s="41" t="s">
        <v>728</v>
      </c>
      <c r="O462" s="41" t="s">
        <v>728</v>
      </c>
      <c r="P462" s="38" t="s">
        <v>729</v>
      </c>
      <c r="Q462" s="38" t="s">
        <v>729</v>
      </c>
      <c r="R462" s="38" t="s">
        <v>729</v>
      </c>
      <c r="S462" s="38" t="s">
        <v>729</v>
      </c>
      <c r="T462" s="38" t="s">
        <v>729</v>
      </c>
      <c r="U462" s="38" t="s">
        <v>729</v>
      </c>
      <c r="V462" s="38" t="s">
        <v>729</v>
      </c>
      <c r="W462" s="38" t="s">
        <v>729</v>
      </c>
      <c r="X462" s="40" t="s">
        <v>729</v>
      </c>
      <c r="Y462" s="38" t="s">
        <v>729</v>
      </c>
      <c r="Z462" s="39" t="str">
        <f t="shared" si="7"/>
        <v>Fail</v>
      </c>
      <c r="AA462" s="42" t="s">
        <v>2510</v>
      </c>
    </row>
    <row r="463" spans="1:28" hidden="1" x14ac:dyDescent="0.35">
      <c r="A463" s="38" t="s">
        <v>1621</v>
      </c>
      <c r="B463" s="38" t="s">
        <v>753</v>
      </c>
      <c r="C463" s="38" t="s">
        <v>1622</v>
      </c>
      <c r="D463" s="38" t="s">
        <v>923</v>
      </c>
      <c r="E463" s="38" t="s">
        <v>729</v>
      </c>
      <c r="F463" s="38" t="s">
        <v>729</v>
      </c>
      <c r="G463" s="38" t="s">
        <v>729</v>
      </c>
      <c r="H463" s="38" t="s">
        <v>729</v>
      </c>
      <c r="I463" s="38" t="s">
        <v>729</v>
      </c>
      <c r="J463" s="38" t="s">
        <v>729</v>
      </c>
      <c r="K463" s="38" t="s">
        <v>729</v>
      </c>
      <c r="L463" s="38" t="s">
        <v>729</v>
      </c>
      <c r="M463" s="38" t="s">
        <v>729</v>
      </c>
      <c r="N463" s="38" t="s">
        <v>729</v>
      </c>
      <c r="O463" s="38" t="s">
        <v>729</v>
      </c>
      <c r="P463" s="38" t="s">
        <v>729</v>
      </c>
      <c r="Q463" s="38" t="s">
        <v>729</v>
      </c>
      <c r="R463" s="38" t="s">
        <v>729</v>
      </c>
      <c r="S463" s="38" t="s">
        <v>729</v>
      </c>
      <c r="T463" s="38" t="s">
        <v>729</v>
      </c>
      <c r="U463" s="38" t="s">
        <v>729</v>
      </c>
      <c r="V463" s="38" t="s">
        <v>729</v>
      </c>
      <c r="W463" s="38" t="s">
        <v>729</v>
      </c>
      <c r="X463" s="40" t="s">
        <v>729</v>
      </c>
      <c r="Y463" s="38" t="s">
        <v>729</v>
      </c>
      <c r="Z463" s="39" t="str">
        <f t="shared" si="7"/>
        <v>Pass</v>
      </c>
      <c r="AA463" s="38"/>
    </row>
    <row r="464" spans="1:28" hidden="1" x14ac:dyDescent="0.35">
      <c r="A464" s="38" t="s">
        <v>1623</v>
      </c>
      <c r="B464" s="38" t="s">
        <v>753</v>
      </c>
      <c r="C464" s="38" t="s">
        <v>1624</v>
      </c>
      <c r="D464" s="38" t="s">
        <v>923</v>
      </c>
      <c r="E464" s="38" t="s">
        <v>729</v>
      </c>
      <c r="F464" s="38" t="s">
        <v>729</v>
      </c>
      <c r="G464" s="38" t="s">
        <v>729</v>
      </c>
      <c r="H464" s="38" t="s">
        <v>729</v>
      </c>
      <c r="I464" s="38" t="s">
        <v>729</v>
      </c>
      <c r="J464" s="38" t="s">
        <v>729</v>
      </c>
      <c r="K464" s="38" t="s">
        <v>729</v>
      </c>
      <c r="L464" s="38" t="s">
        <v>729</v>
      </c>
      <c r="M464" s="38" t="s">
        <v>729</v>
      </c>
      <c r="N464" s="38" t="s">
        <v>729</v>
      </c>
      <c r="O464" s="38" t="s">
        <v>729</v>
      </c>
      <c r="P464" s="38" t="s">
        <v>729</v>
      </c>
      <c r="Q464" s="38" t="s">
        <v>729</v>
      </c>
      <c r="R464" s="38" t="s">
        <v>729</v>
      </c>
      <c r="S464" s="38" t="s">
        <v>729</v>
      </c>
      <c r="T464" s="38" t="s">
        <v>729</v>
      </c>
      <c r="U464" s="38" t="s">
        <v>729</v>
      </c>
      <c r="V464" s="38" t="s">
        <v>729</v>
      </c>
      <c r="W464" s="38" t="s">
        <v>729</v>
      </c>
      <c r="X464" s="40" t="s">
        <v>729</v>
      </c>
      <c r="Y464" s="38" t="s">
        <v>729</v>
      </c>
      <c r="Z464" s="39" t="str">
        <f t="shared" si="7"/>
        <v>Pass</v>
      </c>
      <c r="AA464" s="38"/>
    </row>
    <row r="465" spans="1:27" hidden="1" x14ac:dyDescent="0.35">
      <c r="A465" s="38" t="s">
        <v>596</v>
      </c>
      <c r="B465" s="38" t="s">
        <v>747</v>
      </c>
      <c r="C465" s="38" t="s">
        <v>597</v>
      </c>
      <c r="D465" s="38" t="s">
        <v>916</v>
      </c>
      <c r="E465" s="38" t="s">
        <v>729</v>
      </c>
      <c r="F465" s="38" t="s">
        <v>729</v>
      </c>
      <c r="G465" s="38" t="s">
        <v>729</v>
      </c>
      <c r="H465" s="38" t="s">
        <v>729</v>
      </c>
      <c r="I465" s="38" t="s">
        <v>729</v>
      </c>
      <c r="J465" s="38" t="s">
        <v>729</v>
      </c>
      <c r="K465" s="38" t="s">
        <v>729</v>
      </c>
      <c r="L465" s="38" t="s">
        <v>729</v>
      </c>
      <c r="M465" s="38" t="s">
        <v>729</v>
      </c>
      <c r="N465" s="38" t="s">
        <v>729</v>
      </c>
      <c r="O465" s="38" t="s">
        <v>729</v>
      </c>
      <c r="P465" s="38" t="s">
        <v>729</v>
      </c>
      <c r="Q465" s="38" t="s">
        <v>729</v>
      </c>
      <c r="R465" s="38" t="s">
        <v>729</v>
      </c>
      <c r="S465" s="38" t="s">
        <v>729</v>
      </c>
      <c r="T465" s="38" t="s">
        <v>729</v>
      </c>
      <c r="U465" s="38" t="s">
        <v>729</v>
      </c>
      <c r="V465" s="38" t="s">
        <v>729</v>
      </c>
      <c r="W465" s="38" t="s">
        <v>729</v>
      </c>
      <c r="X465" s="40" t="s">
        <v>729</v>
      </c>
      <c r="Y465" s="38" t="s">
        <v>729</v>
      </c>
      <c r="Z465" s="39" t="str">
        <f t="shared" si="7"/>
        <v>Pass</v>
      </c>
      <c r="AA465" s="38"/>
    </row>
    <row r="466" spans="1:27" hidden="1" x14ac:dyDescent="0.35">
      <c r="A466" s="38" t="s">
        <v>1625</v>
      </c>
      <c r="B466" s="38" t="s">
        <v>753</v>
      </c>
      <c r="C466" s="38" t="s">
        <v>1626</v>
      </c>
      <c r="D466" s="38" t="s">
        <v>913</v>
      </c>
      <c r="E466" s="38" t="s">
        <v>729</v>
      </c>
      <c r="F466" s="38" t="s">
        <v>729</v>
      </c>
      <c r="G466" s="38" t="s">
        <v>729</v>
      </c>
      <c r="H466" s="38" t="s">
        <v>729</v>
      </c>
      <c r="I466" s="38" t="s">
        <v>729</v>
      </c>
      <c r="J466" s="38" t="s">
        <v>729</v>
      </c>
      <c r="K466" s="38" t="s">
        <v>729</v>
      </c>
      <c r="L466" s="38" t="s">
        <v>729</v>
      </c>
      <c r="M466" s="38" t="s">
        <v>729</v>
      </c>
      <c r="N466" s="38" t="s">
        <v>729</v>
      </c>
      <c r="O466" s="38" t="s">
        <v>729</v>
      </c>
      <c r="P466" s="38" t="s">
        <v>729</v>
      </c>
      <c r="Q466" s="38" t="s">
        <v>729</v>
      </c>
      <c r="R466" s="38" t="s">
        <v>729</v>
      </c>
      <c r="S466" s="38" t="s">
        <v>729</v>
      </c>
      <c r="T466" s="38" t="s">
        <v>729</v>
      </c>
      <c r="U466" s="38" t="s">
        <v>729</v>
      </c>
      <c r="V466" s="38" t="s">
        <v>729</v>
      </c>
      <c r="W466" s="38" t="s">
        <v>729</v>
      </c>
      <c r="X466" s="40" t="s">
        <v>729</v>
      </c>
      <c r="Y466" s="38" t="s">
        <v>729</v>
      </c>
      <c r="Z466" s="39" t="str">
        <f t="shared" si="7"/>
        <v>Pass</v>
      </c>
      <c r="AA466" s="38"/>
    </row>
    <row r="467" spans="1:27" hidden="1" x14ac:dyDescent="0.35">
      <c r="A467" s="38" t="s">
        <v>1627</v>
      </c>
      <c r="B467" s="38" t="s">
        <v>753</v>
      </c>
      <c r="C467" s="38" t="s">
        <v>1628</v>
      </c>
      <c r="D467" s="38" t="s">
        <v>939</v>
      </c>
      <c r="E467" s="38" t="s">
        <v>729</v>
      </c>
      <c r="F467" s="38" t="s">
        <v>729</v>
      </c>
      <c r="G467" s="38" t="s">
        <v>729</v>
      </c>
      <c r="H467" s="38" t="s">
        <v>729</v>
      </c>
      <c r="I467" s="38" t="s">
        <v>729</v>
      </c>
      <c r="J467" s="38" t="s">
        <v>729</v>
      </c>
      <c r="K467" s="38" t="s">
        <v>729</v>
      </c>
      <c r="L467" s="38" t="s">
        <v>729</v>
      </c>
      <c r="M467" s="38" t="s">
        <v>729</v>
      </c>
      <c r="N467" s="38" t="s">
        <v>729</v>
      </c>
      <c r="O467" s="38" t="s">
        <v>729</v>
      </c>
      <c r="P467" s="38" t="s">
        <v>729</v>
      </c>
      <c r="Q467" s="38" t="s">
        <v>729</v>
      </c>
      <c r="R467" s="38" t="s">
        <v>729</v>
      </c>
      <c r="S467" s="38" t="s">
        <v>729</v>
      </c>
      <c r="T467" s="38" t="s">
        <v>729</v>
      </c>
      <c r="U467" s="38" t="s">
        <v>729</v>
      </c>
      <c r="V467" s="38" t="s">
        <v>729</v>
      </c>
      <c r="W467" s="38" t="s">
        <v>729</v>
      </c>
      <c r="X467" s="40" t="s">
        <v>729</v>
      </c>
      <c r="Y467" s="38" t="s">
        <v>729</v>
      </c>
      <c r="Z467" s="39" t="str">
        <f t="shared" si="7"/>
        <v>Pass</v>
      </c>
      <c r="AA467" s="38"/>
    </row>
    <row r="468" spans="1:27" hidden="1" x14ac:dyDescent="0.35">
      <c r="A468" s="38" t="s">
        <v>1629</v>
      </c>
      <c r="B468" s="38" t="s">
        <v>753</v>
      </c>
      <c r="C468" s="38" t="s">
        <v>1630</v>
      </c>
      <c r="D468" s="38" t="s">
        <v>916</v>
      </c>
      <c r="E468" s="38" t="s">
        <v>729</v>
      </c>
      <c r="F468" s="38" t="s">
        <v>729</v>
      </c>
      <c r="G468" s="38" t="s">
        <v>729</v>
      </c>
      <c r="H468" s="38" t="s">
        <v>729</v>
      </c>
      <c r="I468" s="38" t="s">
        <v>729</v>
      </c>
      <c r="J468" s="38" t="s">
        <v>729</v>
      </c>
      <c r="K468" s="38" t="s">
        <v>729</v>
      </c>
      <c r="L468" s="38" t="s">
        <v>729</v>
      </c>
      <c r="M468" s="38" t="s">
        <v>729</v>
      </c>
      <c r="N468" s="38" t="s">
        <v>729</v>
      </c>
      <c r="O468" s="38" t="s">
        <v>729</v>
      </c>
      <c r="P468" s="38" t="s">
        <v>729</v>
      </c>
      <c r="Q468" s="38" t="s">
        <v>729</v>
      </c>
      <c r="R468" s="38" t="s">
        <v>729</v>
      </c>
      <c r="S468" s="38" t="s">
        <v>729</v>
      </c>
      <c r="T468" s="38" t="s">
        <v>729</v>
      </c>
      <c r="U468" s="38" t="s">
        <v>729</v>
      </c>
      <c r="V468" s="38" t="s">
        <v>729</v>
      </c>
      <c r="W468" s="38" t="s">
        <v>729</v>
      </c>
      <c r="X468" s="40" t="s">
        <v>729</v>
      </c>
      <c r="Y468" s="38" t="s">
        <v>729</v>
      </c>
      <c r="Z468" s="39" t="str">
        <f t="shared" si="7"/>
        <v>Pass</v>
      </c>
      <c r="AA468" s="38"/>
    </row>
    <row r="469" spans="1:27" hidden="1" x14ac:dyDescent="0.35">
      <c r="A469" s="38" t="s">
        <v>1631</v>
      </c>
      <c r="B469" s="38" t="s">
        <v>753</v>
      </c>
      <c r="C469" s="38" t="s">
        <v>1632</v>
      </c>
      <c r="D469" s="38" t="s">
        <v>1183</v>
      </c>
      <c r="E469" s="38" t="s">
        <v>729</v>
      </c>
      <c r="F469" s="38" t="s">
        <v>729</v>
      </c>
      <c r="G469" s="38" t="s">
        <v>729</v>
      </c>
      <c r="H469" s="38" t="s">
        <v>729</v>
      </c>
      <c r="I469" s="38" t="s">
        <v>729</v>
      </c>
      <c r="J469" s="38" t="s">
        <v>729</v>
      </c>
      <c r="K469" s="38" t="s">
        <v>729</v>
      </c>
      <c r="L469" s="38" t="s">
        <v>729</v>
      </c>
      <c r="M469" s="38" t="s">
        <v>729</v>
      </c>
      <c r="N469" s="38" t="s">
        <v>729</v>
      </c>
      <c r="O469" s="38" t="s">
        <v>729</v>
      </c>
      <c r="P469" s="38" t="s">
        <v>729</v>
      </c>
      <c r="Q469" s="38" t="s">
        <v>729</v>
      </c>
      <c r="R469" s="38" t="s">
        <v>729</v>
      </c>
      <c r="S469" s="38" t="s">
        <v>729</v>
      </c>
      <c r="T469" s="38" t="s">
        <v>729</v>
      </c>
      <c r="U469" s="38" t="s">
        <v>729</v>
      </c>
      <c r="V469" s="38" t="s">
        <v>729</v>
      </c>
      <c r="W469" s="38" t="s">
        <v>729</v>
      </c>
      <c r="X469" s="40" t="s">
        <v>729</v>
      </c>
      <c r="Y469" s="38" t="s">
        <v>729</v>
      </c>
      <c r="Z469" s="39" t="str">
        <f t="shared" si="7"/>
        <v>Pass</v>
      </c>
      <c r="AA469" s="38"/>
    </row>
    <row r="470" spans="1:27" ht="29" x14ac:dyDescent="0.35">
      <c r="A470" s="38" t="s">
        <v>1424</v>
      </c>
      <c r="B470" s="38" t="s">
        <v>753</v>
      </c>
      <c r="C470" s="38" t="s">
        <v>1425</v>
      </c>
      <c r="D470" s="38" t="s">
        <v>913</v>
      </c>
      <c r="E470" s="38" t="s">
        <v>729</v>
      </c>
      <c r="F470" s="38" t="s">
        <v>729</v>
      </c>
      <c r="G470" s="41" t="s">
        <v>728</v>
      </c>
      <c r="H470" s="38" t="s">
        <v>729</v>
      </c>
      <c r="I470" s="38" t="s">
        <v>729</v>
      </c>
      <c r="J470" s="41" t="s">
        <v>728</v>
      </c>
      <c r="K470" s="38" t="s">
        <v>729</v>
      </c>
      <c r="L470" s="41" t="s">
        <v>728</v>
      </c>
      <c r="M470" s="38" t="s">
        <v>729</v>
      </c>
      <c r="N470" s="41" t="s">
        <v>728</v>
      </c>
      <c r="O470" s="41" t="s">
        <v>728</v>
      </c>
      <c r="P470" s="38" t="s">
        <v>729</v>
      </c>
      <c r="Q470" s="38" t="s">
        <v>729</v>
      </c>
      <c r="R470" s="38" t="s">
        <v>729</v>
      </c>
      <c r="S470" s="38" t="s">
        <v>729</v>
      </c>
      <c r="T470" s="38" t="s">
        <v>729</v>
      </c>
      <c r="U470" s="38" t="s">
        <v>729</v>
      </c>
      <c r="V470" s="38" t="s">
        <v>729</v>
      </c>
      <c r="W470" s="38" t="s">
        <v>729</v>
      </c>
      <c r="X470" s="40" t="s">
        <v>729</v>
      </c>
      <c r="Y470" s="38" t="s">
        <v>729</v>
      </c>
      <c r="Z470" s="39" t="str">
        <f t="shared" si="7"/>
        <v>Fail</v>
      </c>
      <c r="AA470" s="42" t="s">
        <v>2511</v>
      </c>
    </row>
    <row r="471" spans="1:27" ht="29" x14ac:dyDescent="0.35">
      <c r="A471" s="38" t="s">
        <v>1476</v>
      </c>
      <c r="B471" s="38" t="s">
        <v>753</v>
      </c>
      <c r="C471" s="38" t="s">
        <v>1477</v>
      </c>
      <c r="D471" s="38" t="s">
        <v>913</v>
      </c>
      <c r="E471" s="38" t="s">
        <v>729</v>
      </c>
      <c r="F471" s="38" t="s">
        <v>729</v>
      </c>
      <c r="G471" s="41" t="s">
        <v>728</v>
      </c>
      <c r="H471" s="38" t="s">
        <v>729</v>
      </c>
      <c r="I471" s="38" t="s">
        <v>729</v>
      </c>
      <c r="J471" s="41" t="s">
        <v>728</v>
      </c>
      <c r="K471" s="38" t="s">
        <v>729</v>
      </c>
      <c r="L471" s="41" t="s">
        <v>728</v>
      </c>
      <c r="M471" s="38" t="s">
        <v>729</v>
      </c>
      <c r="N471" s="41" t="s">
        <v>728</v>
      </c>
      <c r="O471" s="41" t="s">
        <v>728</v>
      </c>
      <c r="P471" s="38" t="s">
        <v>729</v>
      </c>
      <c r="Q471" s="38" t="s">
        <v>729</v>
      </c>
      <c r="R471" s="38" t="s">
        <v>729</v>
      </c>
      <c r="S471" s="38" t="s">
        <v>729</v>
      </c>
      <c r="T471" s="38" t="s">
        <v>729</v>
      </c>
      <c r="U471" s="38" t="s">
        <v>729</v>
      </c>
      <c r="V471" s="38" t="s">
        <v>729</v>
      </c>
      <c r="W471" s="38" t="s">
        <v>729</v>
      </c>
      <c r="X471" s="40" t="s">
        <v>729</v>
      </c>
      <c r="Y471" s="38" t="s">
        <v>729</v>
      </c>
      <c r="Z471" s="39" t="str">
        <f t="shared" si="7"/>
        <v>Fail</v>
      </c>
      <c r="AA471" s="42" t="s">
        <v>2511</v>
      </c>
    </row>
    <row r="472" spans="1:27" ht="29" x14ac:dyDescent="0.35">
      <c r="A472" s="38" t="s">
        <v>1522</v>
      </c>
      <c r="B472" s="38" t="s">
        <v>753</v>
      </c>
      <c r="C472" s="38" t="s">
        <v>1523</v>
      </c>
      <c r="D472" s="38" t="s">
        <v>913</v>
      </c>
      <c r="E472" s="38" t="s">
        <v>729</v>
      </c>
      <c r="F472" s="38" t="s">
        <v>729</v>
      </c>
      <c r="G472" s="41" t="s">
        <v>728</v>
      </c>
      <c r="H472" s="38" t="s">
        <v>729</v>
      </c>
      <c r="I472" s="38" t="s">
        <v>729</v>
      </c>
      <c r="J472" s="41" t="s">
        <v>728</v>
      </c>
      <c r="K472" s="38" t="s">
        <v>729</v>
      </c>
      <c r="L472" s="41" t="s">
        <v>728</v>
      </c>
      <c r="M472" s="38" t="s">
        <v>729</v>
      </c>
      <c r="N472" s="41" t="s">
        <v>728</v>
      </c>
      <c r="O472" s="41" t="s">
        <v>728</v>
      </c>
      <c r="P472" s="38" t="s">
        <v>729</v>
      </c>
      <c r="Q472" s="38" t="s">
        <v>729</v>
      </c>
      <c r="R472" s="38" t="s">
        <v>729</v>
      </c>
      <c r="S472" s="38" t="s">
        <v>729</v>
      </c>
      <c r="T472" s="38" t="s">
        <v>729</v>
      </c>
      <c r="U472" s="38" t="s">
        <v>729</v>
      </c>
      <c r="V472" s="38" t="s">
        <v>729</v>
      </c>
      <c r="W472" s="38" t="s">
        <v>729</v>
      </c>
      <c r="X472" s="40" t="s">
        <v>729</v>
      </c>
      <c r="Y472" s="38" t="s">
        <v>729</v>
      </c>
      <c r="Z472" s="39" t="str">
        <f t="shared" si="7"/>
        <v>Fail</v>
      </c>
      <c r="AA472" s="42" t="s">
        <v>2511</v>
      </c>
    </row>
    <row r="473" spans="1:27" hidden="1" x14ac:dyDescent="0.35">
      <c r="A473" s="38" t="s">
        <v>341</v>
      </c>
      <c r="B473" s="38" t="s">
        <v>747</v>
      </c>
      <c r="C473" s="38" t="s">
        <v>342</v>
      </c>
      <c r="D473" s="38" t="s">
        <v>939</v>
      </c>
      <c r="E473" s="38" t="s">
        <v>729</v>
      </c>
      <c r="F473" s="38" t="s">
        <v>729</v>
      </c>
      <c r="G473" s="38" t="s">
        <v>729</v>
      </c>
      <c r="H473" s="38" t="s">
        <v>729</v>
      </c>
      <c r="I473" s="38" t="s">
        <v>729</v>
      </c>
      <c r="J473" s="38" t="s">
        <v>729</v>
      </c>
      <c r="K473" s="38" t="s">
        <v>729</v>
      </c>
      <c r="L473" s="38" t="s">
        <v>729</v>
      </c>
      <c r="M473" s="38" t="s">
        <v>729</v>
      </c>
      <c r="N473" s="38" t="s">
        <v>729</v>
      </c>
      <c r="O473" s="38" t="s">
        <v>729</v>
      </c>
      <c r="P473" s="38" t="s">
        <v>729</v>
      </c>
      <c r="Q473" s="38" t="s">
        <v>729</v>
      </c>
      <c r="R473" s="38" t="s">
        <v>729</v>
      </c>
      <c r="S473" s="38" t="s">
        <v>729</v>
      </c>
      <c r="T473" s="38" t="s">
        <v>729</v>
      </c>
      <c r="U473" s="38" t="s">
        <v>729</v>
      </c>
      <c r="V473" s="38" t="s">
        <v>729</v>
      </c>
      <c r="W473" s="38" t="s">
        <v>729</v>
      </c>
      <c r="X473" s="40" t="s">
        <v>729</v>
      </c>
      <c r="Y473" s="38" t="s">
        <v>729</v>
      </c>
      <c r="Z473" s="39" t="str">
        <f t="shared" si="7"/>
        <v>Pass</v>
      </c>
      <c r="AA473" s="38"/>
    </row>
    <row r="474" spans="1:27" hidden="1" x14ac:dyDescent="0.35">
      <c r="A474" s="38" t="s">
        <v>344</v>
      </c>
      <c r="B474" s="38" t="s">
        <v>747</v>
      </c>
      <c r="C474" s="38" t="s">
        <v>345</v>
      </c>
      <c r="D474" s="38" t="s">
        <v>939</v>
      </c>
      <c r="E474" s="38" t="s">
        <v>729</v>
      </c>
      <c r="F474" s="38" t="s">
        <v>729</v>
      </c>
      <c r="G474" s="38" t="s">
        <v>729</v>
      </c>
      <c r="H474" s="38" t="s">
        <v>729</v>
      </c>
      <c r="I474" s="38" t="s">
        <v>729</v>
      </c>
      <c r="J474" s="38" t="s">
        <v>729</v>
      </c>
      <c r="K474" s="38" t="s">
        <v>729</v>
      </c>
      <c r="L474" s="38" t="s">
        <v>729</v>
      </c>
      <c r="M474" s="38" t="s">
        <v>729</v>
      </c>
      <c r="N474" s="38" t="s">
        <v>729</v>
      </c>
      <c r="O474" s="38" t="s">
        <v>729</v>
      </c>
      <c r="P474" s="38" t="s">
        <v>729</v>
      </c>
      <c r="Q474" s="38" t="s">
        <v>729</v>
      </c>
      <c r="R474" s="38" t="s">
        <v>729</v>
      </c>
      <c r="S474" s="38" t="s">
        <v>729</v>
      </c>
      <c r="T474" s="38" t="s">
        <v>729</v>
      </c>
      <c r="U474" s="38" t="s">
        <v>729</v>
      </c>
      <c r="V474" s="38" t="s">
        <v>729</v>
      </c>
      <c r="W474" s="38" t="s">
        <v>729</v>
      </c>
      <c r="X474" s="40" t="s">
        <v>729</v>
      </c>
      <c r="Y474" s="38" t="s">
        <v>729</v>
      </c>
      <c r="Z474" s="39" t="str">
        <f t="shared" si="7"/>
        <v>Pass</v>
      </c>
      <c r="AA474" s="38"/>
    </row>
    <row r="475" spans="1:27" hidden="1" x14ac:dyDescent="0.35">
      <c r="A475" s="38" t="s">
        <v>347</v>
      </c>
      <c r="B475" s="38" t="s">
        <v>747</v>
      </c>
      <c r="C475" s="38" t="s">
        <v>348</v>
      </c>
      <c r="D475" s="38" t="s">
        <v>939</v>
      </c>
      <c r="E475" s="38" t="s">
        <v>729</v>
      </c>
      <c r="F475" s="38" t="s">
        <v>729</v>
      </c>
      <c r="G475" s="38" t="s">
        <v>729</v>
      </c>
      <c r="H475" s="38" t="s">
        <v>729</v>
      </c>
      <c r="I475" s="38" t="s">
        <v>729</v>
      </c>
      <c r="J475" s="38" t="s">
        <v>729</v>
      </c>
      <c r="K475" s="38" t="s">
        <v>729</v>
      </c>
      <c r="L475" s="38" t="s">
        <v>729</v>
      </c>
      <c r="M475" s="38" t="s">
        <v>729</v>
      </c>
      <c r="N475" s="38" t="s">
        <v>729</v>
      </c>
      <c r="O475" s="38" t="s">
        <v>729</v>
      </c>
      <c r="P475" s="38" t="s">
        <v>729</v>
      </c>
      <c r="Q475" s="38" t="s">
        <v>729</v>
      </c>
      <c r="R475" s="38" t="s">
        <v>729</v>
      </c>
      <c r="S475" s="38" t="s">
        <v>729</v>
      </c>
      <c r="T475" s="38" t="s">
        <v>729</v>
      </c>
      <c r="U475" s="38" t="s">
        <v>729</v>
      </c>
      <c r="V475" s="38" t="s">
        <v>729</v>
      </c>
      <c r="W475" s="38" t="s">
        <v>729</v>
      </c>
      <c r="X475" s="40" t="s">
        <v>729</v>
      </c>
      <c r="Y475" s="38" t="s">
        <v>729</v>
      </c>
      <c r="Z475" s="39" t="str">
        <f t="shared" si="7"/>
        <v>Pass</v>
      </c>
      <c r="AA475" s="38"/>
    </row>
    <row r="476" spans="1:27" hidden="1" x14ac:dyDescent="0.35">
      <c r="A476" s="38" t="s">
        <v>350</v>
      </c>
      <c r="B476" s="38" t="s">
        <v>747</v>
      </c>
      <c r="C476" s="38" t="s">
        <v>351</v>
      </c>
      <c r="D476" s="38" t="s">
        <v>939</v>
      </c>
      <c r="E476" s="38" t="s">
        <v>729</v>
      </c>
      <c r="F476" s="38" t="s">
        <v>729</v>
      </c>
      <c r="G476" s="38" t="s">
        <v>729</v>
      </c>
      <c r="H476" s="38" t="s">
        <v>729</v>
      </c>
      <c r="I476" s="38" t="s">
        <v>729</v>
      </c>
      <c r="J476" s="38" t="s">
        <v>729</v>
      </c>
      <c r="K476" s="38" t="s">
        <v>729</v>
      </c>
      <c r="L476" s="38" t="s">
        <v>729</v>
      </c>
      <c r="M476" s="38" t="s">
        <v>729</v>
      </c>
      <c r="N476" s="38" t="s">
        <v>729</v>
      </c>
      <c r="O476" s="38" t="s">
        <v>729</v>
      </c>
      <c r="P476" s="38" t="s">
        <v>729</v>
      </c>
      <c r="Q476" s="38" t="s">
        <v>729</v>
      </c>
      <c r="R476" s="38" t="s">
        <v>729</v>
      </c>
      <c r="S476" s="38" t="s">
        <v>729</v>
      </c>
      <c r="T476" s="38" t="s">
        <v>729</v>
      </c>
      <c r="U476" s="38" t="s">
        <v>729</v>
      </c>
      <c r="V476" s="38" t="s">
        <v>729</v>
      </c>
      <c r="W476" s="38" t="s">
        <v>729</v>
      </c>
      <c r="X476" s="40" t="s">
        <v>729</v>
      </c>
      <c r="Y476" s="38" t="s">
        <v>729</v>
      </c>
      <c r="Z476" s="39" t="str">
        <f t="shared" si="7"/>
        <v>Pass</v>
      </c>
      <c r="AA476" s="38"/>
    </row>
    <row r="477" spans="1:27" hidden="1" x14ac:dyDescent="0.35">
      <c r="A477" s="38" t="s">
        <v>353</v>
      </c>
      <c r="B477" s="38" t="s">
        <v>747</v>
      </c>
      <c r="C477" s="38" t="s">
        <v>354</v>
      </c>
      <c r="D477" s="38" t="s">
        <v>939</v>
      </c>
      <c r="E477" s="38" t="s">
        <v>729</v>
      </c>
      <c r="F477" s="38" t="s">
        <v>729</v>
      </c>
      <c r="G477" s="38" t="s">
        <v>729</v>
      </c>
      <c r="H477" s="38" t="s">
        <v>729</v>
      </c>
      <c r="I477" s="38" t="s">
        <v>729</v>
      </c>
      <c r="J477" s="38" t="s">
        <v>729</v>
      </c>
      <c r="K477" s="38" t="s">
        <v>729</v>
      </c>
      <c r="L477" s="38" t="s">
        <v>729</v>
      </c>
      <c r="M477" s="38" t="s">
        <v>729</v>
      </c>
      <c r="N477" s="38" t="s">
        <v>729</v>
      </c>
      <c r="O477" s="38" t="s">
        <v>729</v>
      </c>
      <c r="P477" s="38" t="s">
        <v>729</v>
      </c>
      <c r="Q477" s="38" t="s">
        <v>729</v>
      </c>
      <c r="R477" s="38" t="s">
        <v>729</v>
      </c>
      <c r="S477" s="38" t="s">
        <v>729</v>
      </c>
      <c r="T477" s="38" t="s">
        <v>729</v>
      </c>
      <c r="U477" s="38" t="s">
        <v>729</v>
      </c>
      <c r="V477" s="38" t="s">
        <v>729</v>
      </c>
      <c r="W477" s="38" t="s">
        <v>729</v>
      </c>
      <c r="X477" s="40" t="s">
        <v>729</v>
      </c>
      <c r="Y477" s="38" t="s">
        <v>729</v>
      </c>
      <c r="Z477" s="39" t="str">
        <f t="shared" si="7"/>
        <v>Pass</v>
      </c>
      <c r="AA477" s="38"/>
    </row>
    <row r="478" spans="1:27" hidden="1" x14ac:dyDescent="0.35">
      <c r="A478" s="38" t="s">
        <v>356</v>
      </c>
      <c r="B478" s="38" t="s">
        <v>747</v>
      </c>
      <c r="C478" s="38" t="s">
        <v>357</v>
      </c>
      <c r="D478" s="38" t="s">
        <v>939</v>
      </c>
      <c r="E478" s="38" t="s">
        <v>729</v>
      </c>
      <c r="F478" s="38" t="s">
        <v>729</v>
      </c>
      <c r="G478" s="38" t="s">
        <v>729</v>
      </c>
      <c r="H478" s="38" t="s">
        <v>729</v>
      </c>
      <c r="I478" s="38" t="s">
        <v>729</v>
      </c>
      <c r="J478" s="38" t="s">
        <v>729</v>
      </c>
      <c r="K478" s="38" t="s">
        <v>729</v>
      </c>
      <c r="L478" s="38" t="s">
        <v>729</v>
      </c>
      <c r="M478" s="38" t="s">
        <v>729</v>
      </c>
      <c r="N478" s="38" t="s">
        <v>729</v>
      </c>
      <c r="O478" s="38" t="s">
        <v>729</v>
      </c>
      <c r="P478" s="38" t="s">
        <v>729</v>
      </c>
      <c r="Q478" s="38" t="s">
        <v>729</v>
      </c>
      <c r="R478" s="38" t="s">
        <v>729</v>
      </c>
      <c r="S478" s="38" t="s">
        <v>729</v>
      </c>
      <c r="T478" s="38" t="s">
        <v>729</v>
      </c>
      <c r="U478" s="38" t="s">
        <v>729</v>
      </c>
      <c r="V478" s="38" t="s">
        <v>729</v>
      </c>
      <c r="W478" s="38" t="s">
        <v>729</v>
      </c>
      <c r="X478" s="40" t="s">
        <v>729</v>
      </c>
      <c r="Y478" s="38" t="s">
        <v>729</v>
      </c>
      <c r="Z478" s="39" t="str">
        <f t="shared" si="7"/>
        <v>Pass</v>
      </c>
      <c r="AA478" s="38"/>
    </row>
    <row r="479" spans="1:27" hidden="1" x14ac:dyDescent="0.35">
      <c r="A479" s="38" t="s">
        <v>359</v>
      </c>
      <c r="B479" s="38" t="s">
        <v>747</v>
      </c>
      <c r="C479" s="38" t="s">
        <v>360</v>
      </c>
      <c r="D479" s="38" t="s">
        <v>939</v>
      </c>
      <c r="E479" s="38" t="s">
        <v>729</v>
      </c>
      <c r="F479" s="38" t="s">
        <v>729</v>
      </c>
      <c r="G479" s="38" t="s">
        <v>729</v>
      </c>
      <c r="H479" s="38" t="s">
        <v>729</v>
      </c>
      <c r="I479" s="38" t="s">
        <v>729</v>
      </c>
      <c r="J479" s="38" t="s">
        <v>729</v>
      </c>
      <c r="K479" s="38" t="s">
        <v>729</v>
      </c>
      <c r="L479" s="38" t="s">
        <v>729</v>
      </c>
      <c r="M479" s="38" t="s">
        <v>729</v>
      </c>
      <c r="N479" s="38" t="s">
        <v>729</v>
      </c>
      <c r="O479" s="38" t="s">
        <v>729</v>
      </c>
      <c r="P479" s="38" t="s">
        <v>729</v>
      </c>
      <c r="Q479" s="38" t="s">
        <v>729</v>
      </c>
      <c r="R479" s="38" t="s">
        <v>729</v>
      </c>
      <c r="S479" s="38" t="s">
        <v>729</v>
      </c>
      <c r="T479" s="38" t="s">
        <v>729</v>
      </c>
      <c r="U479" s="38" t="s">
        <v>729</v>
      </c>
      <c r="V479" s="38" t="s">
        <v>729</v>
      </c>
      <c r="W479" s="38" t="s">
        <v>729</v>
      </c>
      <c r="X479" s="40" t="s">
        <v>729</v>
      </c>
      <c r="Y479" s="38" t="s">
        <v>729</v>
      </c>
      <c r="Z479" s="39" t="str">
        <f t="shared" si="7"/>
        <v>Pass</v>
      </c>
      <c r="AA479" s="38"/>
    </row>
    <row r="480" spans="1:27" hidden="1" x14ac:dyDescent="0.35">
      <c r="A480" s="38" t="s">
        <v>362</v>
      </c>
      <c r="B480" s="38" t="s">
        <v>747</v>
      </c>
      <c r="C480" s="38" t="s">
        <v>363</v>
      </c>
      <c r="D480" s="38" t="s">
        <v>939</v>
      </c>
      <c r="E480" s="38" t="s">
        <v>729</v>
      </c>
      <c r="F480" s="38" t="s">
        <v>729</v>
      </c>
      <c r="G480" s="38" t="s">
        <v>729</v>
      </c>
      <c r="H480" s="38" t="s">
        <v>729</v>
      </c>
      <c r="I480" s="38" t="s">
        <v>729</v>
      </c>
      <c r="J480" s="38" t="s">
        <v>729</v>
      </c>
      <c r="K480" s="38" t="s">
        <v>729</v>
      </c>
      <c r="L480" s="38" t="s">
        <v>729</v>
      </c>
      <c r="M480" s="38" t="s">
        <v>729</v>
      </c>
      <c r="N480" s="38" t="s">
        <v>729</v>
      </c>
      <c r="O480" s="38" t="s">
        <v>729</v>
      </c>
      <c r="P480" s="38" t="s">
        <v>729</v>
      </c>
      <c r="Q480" s="38" t="s">
        <v>729</v>
      </c>
      <c r="R480" s="38" t="s">
        <v>729</v>
      </c>
      <c r="S480" s="38" t="s">
        <v>729</v>
      </c>
      <c r="T480" s="38" t="s">
        <v>729</v>
      </c>
      <c r="U480" s="38" t="s">
        <v>729</v>
      </c>
      <c r="V480" s="38" t="s">
        <v>729</v>
      </c>
      <c r="W480" s="38" t="s">
        <v>729</v>
      </c>
      <c r="X480" s="40" t="s">
        <v>729</v>
      </c>
      <c r="Y480" s="38" t="s">
        <v>729</v>
      </c>
      <c r="Z480" s="39" t="str">
        <f t="shared" si="7"/>
        <v>Pass</v>
      </c>
      <c r="AA480" s="38"/>
    </row>
    <row r="481" spans="1:27" ht="29" x14ac:dyDescent="0.35">
      <c r="A481" s="38" t="s">
        <v>1536</v>
      </c>
      <c r="B481" s="38" t="s">
        <v>753</v>
      </c>
      <c r="C481" s="38" t="s">
        <v>1537</v>
      </c>
      <c r="D481" s="38" t="s">
        <v>913</v>
      </c>
      <c r="E481" s="38" t="s">
        <v>729</v>
      </c>
      <c r="F481" s="38" t="s">
        <v>729</v>
      </c>
      <c r="G481" s="41" t="s">
        <v>728</v>
      </c>
      <c r="H481" s="38" t="s">
        <v>729</v>
      </c>
      <c r="I481" s="38" t="s">
        <v>729</v>
      </c>
      <c r="J481" s="41" t="s">
        <v>728</v>
      </c>
      <c r="K481" s="38" t="s">
        <v>729</v>
      </c>
      <c r="L481" s="41" t="s">
        <v>728</v>
      </c>
      <c r="M481" s="38" t="s">
        <v>729</v>
      </c>
      <c r="N481" s="41" t="s">
        <v>728</v>
      </c>
      <c r="O481" s="41" t="s">
        <v>728</v>
      </c>
      <c r="P481" s="38" t="s">
        <v>729</v>
      </c>
      <c r="Q481" s="38" t="s">
        <v>729</v>
      </c>
      <c r="R481" s="38" t="s">
        <v>729</v>
      </c>
      <c r="S481" s="38" t="s">
        <v>729</v>
      </c>
      <c r="T481" s="38" t="s">
        <v>729</v>
      </c>
      <c r="U481" s="38" t="s">
        <v>729</v>
      </c>
      <c r="V481" s="38" t="s">
        <v>729</v>
      </c>
      <c r="W481" s="38" t="s">
        <v>729</v>
      </c>
      <c r="X481" s="40" t="s">
        <v>729</v>
      </c>
      <c r="Y481" s="38" t="s">
        <v>729</v>
      </c>
      <c r="Z481" s="39" t="str">
        <f t="shared" si="7"/>
        <v>Fail</v>
      </c>
      <c r="AA481" s="42" t="s">
        <v>2511</v>
      </c>
    </row>
    <row r="482" spans="1:27" hidden="1" x14ac:dyDescent="0.35">
      <c r="A482" s="38" t="s">
        <v>1641</v>
      </c>
      <c r="B482" s="38" t="s">
        <v>753</v>
      </c>
      <c r="C482" s="38" t="s">
        <v>1642</v>
      </c>
      <c r="D482" s="38" t="s">
        <v>913</v>
      </c>
      <c r="E482" s="38" t="s">
        <v>729</v>
      </c>
      <c r="F482" s="38" t="s">
        <v>729</v>
      </c>
      <c r="G482" s="38" t="s">
        <v>729</v>
      </c>
      <c r="H482" s="38" t="s">
        <v>729</v>
      </c>
      <c r="I482" s="38" t="s">
        <v>729</v>
      </c>
      <c r="J482" s="38" t="s">
        <v>729</v>
      </c>
      <c r="K482" s="38" t="s">
        <v>729</v>
      </c>
      <c r="L482" s="38" t="s">
        <v>729</v>
      </c>
      <c r="M482" s="38" t="s">
        <v>729</v>
      </c>
      <c r="N482" s="38" t="s">
        <v>729</v>
      </c>
      <c r="O482" s="38" t="s">
        <v>729</v>
      </c>
      <c r="P482" s="38" t="s">
        <v>729</v>
      </c>
      <c r="Q482" s="38" t="s">
        <v>729</v>
      </c>
      <c r="R482" s="38" t="s">
        <v>729</v>
      </c>
      <c r="S482" s="38" t="s">
        <v>729</v>
      </c>
      <c r="T482" s="38" t="s">
        <v>729</v>
      </c>
      <c r="U482" s="38" t="s">
        <v>729</v>
      </c>
      <c r="V482" s="38" t="s">
        <v>729</v>
      </c>
      <c r="W482" s="38" t="s">
        <v>729</v>
      </c>
      <c r="X482" s="40" t="s">
        <v>729</v>
      </c>
      <c r="Y482" s="38" t="s">
        <v>729</v>
      </c>
      <c r="Z482" s="39" t="str">
        <f t="shared" si="7"/>
        <v>Pass</v>
      </c>
      <c r="AA482" s="38"/>
    </row>
    <row r="483" spans="1:27" hidden="1" x14ac:dyDescent="0.35">
      <c r="A483" s="38" t="s">
        <v>1643</v>
      </c>
      <c r="B483" s="38" t="s">
        <v>753</v>
      </c>
      <c r="C483" s="38" t="s">
        <v>1644</v>
      </c>
      <c r="D483" s="38" t="s">
        <v>913</v>
      </c>
      <c r="E483" s="38" t="s">
        <v>729</v>
      </c>
      <c r="F483" s="38" t="s">
        <v>729</v>
      </c>
      <c r="G483" s="38" t="s">
        <v>729</v>
      </c>
      <c r="H483" s="38" t="s">
        <v>729</v>
      </c>
      <c r="I483" s="38" t="s">
        <v>729</v>
      </c>
      <c r="J483" s="38" t="s">
        <v>729</v>
      </c>
      <c r="K483" s="38" t="s">
        <v>729</v>
      </c>
      <c r="L483" s="38" t="s">
        <v>729</v>
      </c>
      <c r="M483" s="38" t="s">
        <v>729</v>
      </c>
      <c r="N483" s="38" t="s">
        <v>729</v>
      </c>
      <c r="O483" s="38" t="s">
        <v>729</v>
      </c>
      <c r="P483" s="38" t="s">
        <v>729</v>
      </c>
      <c r="Q483" s="38" t="s">
        <v>729</v>
      </c>
      <c r="R483" s="38" t="s">
        <v>729</v>
      </c>
      <c r="S483" s="38" t="s">
        <v>729</v>
      </c>
      <c r="T483" s="38" t="s">
        <v>729</v>
      </c>
      <c r="U483" s="38" t="s">
        <v>729</v>
      </c>
      <c r="V483" s="38" t="s">
        <v>729</v>
      </c>
      <c r="W483" s="38" t="s">
        <v>729</v>
      </c>
      <c r="X483" s="40" t="s">
        <v>729</v>
      </c>
      <c r="Y483" s="38" t="s">
        <v>729</v>
      </c>
      <c r="Z483" s="39" t="str">
        <f t="shared" si="7"/>
        <v>Pass</v>
      </c>
      <c r="AA483" s="38"/>
    </row>
    <row r="484" spans="1:27" ht="29" x14ac:dyDescent="0.35">
      <c r="A484" s="38" t="s">
        <v>1587</v>
      </c>
      <c r="B484" s="38" t="s">
        <v>753</v>
      </c>
      <c r="C484" s="38" t="s">
        <v>1588</v>
      </c>
      <c r="D484" s="38" t="s">
        <v>913</v>
      </c>
      <c r="E484" s="38" t="s">
        <v>729</v>
      </c>
      <c r="F484" s="38" t="s">
        <v>729</v>
      </c>
      <c r="G484" s="41" t="s">
        <v>728</v>
      </c>
      <c r="H484" s="38" t="s">
        <v>729</v>
      </c>
      <c r="I484" s="38" t="s">
        <v>729</v>
      </c>
      <c r="J484" s="41" t="s">
        <v>728</v>
      </c>
      <c r="K484" s="38" t="s">
        <v>729</v>
      </c>
      <c r="L484" s="41" t="s">
        <v>728</v>
      </c>
      <c r="M484" s="38" t="s">
        <v>729</v>
      </c>
      <c r="N484" s="41" t="s">
        <v>728</v>
      </c>
      <c r="O484" s="41" t="s">
        <v>728</v>
      </c>
      <c r="P484" s="38" t="s">
        <v>729</v>
      </c>
      <c r="Q484" s="38" t="s">
        <v>729</v>
      </c>
      <c r="R484" s="38" t="s">
        <v>729</v>
      </c>
      <c r="S484" s="38" t="s">
        <v>729</v>
      </c>
      <c r="T484" s="38" t="s">
        <v>729</v>
      </c>
      <c r="U484" s="38" t="s">
        <v>729</v>
      </c>
      <c r="V484" s="38" t="s">
        <v>729</v>
      </c>
      <c r="W484" s="38" t="s">
        <v>729</v>
      </c>
      <c r="X484" s="40" t="s">
        <v>729</v>
      </c>
      <c r="Y484" s="38" t="s">
        <v>729</v>
      </c>
      <c r="Z484" s="39" t="str">
        <f t="shared" si="7"/>
        <v>Fail</v>
      </c>
      <c r="AA484" s="42" t="s">
        <v>2511</v>
      </c>
    </row>
    <row r="485" spans="1:27" hidden="1" x14ac:dyDescent="0.35">
      <c r="A485" s="38" t="s">
        <v>599</v>
      </c>
      <c r="B485" s="38" t="s">
        <v>747</v>
      </c>
      <c r="C485" s="38" t="s">
        <v>600</v>
      </c>
      <c r="D485" s="38" t="s">
        <v>939</v>
      </c>
      <c r="E485" s="38" t="s">
        <v>729</v>
      </c>
      <c r="F485" s="38" t="s">
        <v>729</v>
      </c>
      <c r="G485" s="38" t="s">
        <v>729</v>
      </c>
      <c r="H485" s="38" t="s">
        <v>729</v>
      </c>
      <c r="I485" s="38" t="s">
        <v>729</v>
      </c>
      <c r="J485" s="38" t="s">
        <v>729</v>
      </c>
      <c r="K485" s="38" t="s">
        <v>729</v>
      </c>
      <c r="L485" s="38" t="s">
        <v>729</v>
      </c>
      <c r="M485" s="38" t="s">
        <v>729</v>
      </c>
      <c r="N485" s="38" t="s">
        <v>729</v>
      </c>
      <c r="O485" s="38" t="s">
        <v>729</v>
      </c>
      <c r="P485" s="38" t="s">
        <v>729</v>
      </c>
      <c r="Q485" s="38" t="s">
        <v>729</v>
      </c>
      <c r="R485" s="38" t="s">
        <v>729</v>
      </c>
      <c r="S485" s="38" t="s">
        <v>729</v>
      </c>
      <c r="T485" s="38" t="s">
        <v>729</v>
      </c>
      <c r="U485" s="38" t="s">
        <v>729</v>
      </c>
      <c r="V485" s="38" t="s">
        <v>729</v>
      </c>
      <c r="W485" s="38" t="s">
        <v>729</v>
      </c>
      <c r="X485" s="40" t="s">
        <v>729</v>
      </c>
      <c r="Y485" s="38" t="s">
        <v>729</v>
      </c>
      <c r="Z485" s="39" t="str">
        <f t="shared" si="7"/>
        <v>Pass</v>
      </c>
      <c r="AA485" s="38"/>
    </row>
    <row r="486" spans="1:27" x14ac:dyDescent="0.35">
      <c r="A486" s="38" t="s">
        <v>601</v>
      </c>
      <c r="B486" s="38" t="s">
        <v>747</v>
      </c>
      <c r="C486" s="38" t="s">
        <v>602</v>
      </c>
      <c r="D486" s="38" t="s">
        <v>939</v>
      </c>
      <c r="E486" s="38" t="s">
        <v>729</v>
      </c>
      <c r="F486" s="38" t="s">
        <v>729</v>
      </c>
      <c r="G486" s="38" t="s">
        <v>729</v>
      </c>
      <c r="H486" s="38" t="s">
        <v>729</v>
      </c>
      <c r="I486" s="38" t="s">
        <v>729</v>
      </c>
      <c r="J486" s="38" t="s">
        <v>729</v>
      </c>
      <c r="K486" s="38" t="s">
        <v>729</v>
      </c>
      <c r="L486" s="38" t="s">
        <v>729</v>
      </c>
      <c r="M486" s="38" t="s">
        <v>729</v>
      </c>
      <c r="N486" s="38" t="s">
        <v>729</v>
      </c>
      <c r="O486" s="38" t="s">
        <v>729</v>
      </c>
      <c r="P486" s="38" t="s">
        <v>729</v>
      </c>
      <c r="Q486" s="38" t="s">
        <v>729</v>
      </c>
      <c r="R486" s="38" t="s">
        <v>729</v>
      </c>
      <c r="S486" s="38" t="s">
        <v>729</v>
      </c>
      <c r="T486" s="38" t="s">
        <v>729</v>
      </c>
      <c r="U486" s="41" t="s">
        <v>728</v>
      </c>
      <c r="V486" s="38" t="s">
        <v>729</v>
      </c>
      <c r="W486" s="38" t="s">
        <v>729</v>
      </c>
      <c r="X486" s="40" t="s">
        <v>729</v>
      </c>
      <c r="Y486" s="38" t="s">
        <v>729</v>
      </c>
      <c r="Z486" s="39" t="str">
        <f t="shared" si="7"/>
        <v>Fail</v>
      </c>
      <c r="AA486" s="42" t="s">
        <v>2495</v>
      </c>
    </row>
    <row r="487" spans="1:27" x14ac:dyDescent="0.35">
      <c r="A487" s="38" t="s">
        <v>603</v>
      </c>
      <c r="B487" s="38" t="s">
        <v>747</v>
      </c>
      <c r="C487" s="38" t="s">
        <v>604</v>
      </c>
      <c r="D487" s="38" t="s">
        <v>939</v>
      </c>
      <c r="E487" s="38" t="s">
        <v>729</v>
      </c>
      <c r="F487" s="38" t="s">
        <v>729</v>
      </c>
      <c r="G487" s="38" t="s">
        <v>729</v>
      </c>
      <c r="H487" s="38" t="s">
        <v>729</v>
      </c>
      <c r="I487" s="38" t="s">
        <v>729</v>
      </c>
      <c r="J487" s="38" t="s">
        <v>729</v>
      </c>
      <c r="K487" s="38" t="s">
        <v>729</v>
      </c>
      <c r="L487" s="38" t="s">
        <v>729</v>
      </c>
      <c r="M487" s="38" t="s">
        <v>729</v>
      </c>
      <c r="N487" s="38" t="s">
        <v>729</v>
      </c>
      <c r="O487" s="38" t="s">
        <v>729</v>
      </c>
      <c r="P487" s="38" t="s">
        <v>729</v>
      </c>
      <c r="Q487" s="38" t="s">
        <v>729</v>
      </c>
      <c r="R487" s="38" t="s">
        <v>729</v>
      </c>
      <c r="S487" s="38" t="s">
        <v>729</v>
      </c>
      <c r="T487" s="38" t="s">
        <v>729</v>
      </c>
      <c r="U487" s="41" t="s">
        <v>728</v>
      </c>
      <c r="V487" s="38" t="s">
        <v>729</v>
      </c>
      <c r="W487" s="38" t="s">
        <v>729</v>
      </c>
      <c r="X487" s="40" t="s">
        <v>729</v>
      </c>
      <c r="Y487" s="38" t="s">
        <v>729</v>
      </c>
      <c r="Z487" s="39" t="str">
        <f t="shared" si="7"/>
        <v>Fail</v>
      </c>
      <c r="AA487" s="42" t="s">
        <v>2495</v>
      </c>
    </row>
    <row r="488" spans="1:27" hidden="1" x14ac:dyDescent="0.35">
      <c r="A488" s="38" t="s">
        <v>669</v>
      </c>
      <c r="B488" s="38" t="s">
        <v>747</v>
      </c>
      <c r="C488" s="38" t="s">
        <v>670</v>
      </c>
      <c r="D488" s="38" t="s">
        <v>939</v>
      </c>
      <c r="E488" s="38" t="s">
        <v>729</v>
      </c>
      <c r="F488" s="38" t="s">
        <v>729</v>
      </c>
      <c r="G488" s="38" t="s">
        <v>729</v>
      </c>
      <c r="H488" s="38" t="s">
        <v>729</v>
      </c>
      <c r="I488" s="38" t="s">
        <v>729</v>
      </c>
      <c r="J488" s="38" t="s">
        <v>729</v>
      </c>
      <c r="K488" s="38" t="s">
        <v>729</v>
      </c>
      <c r="L488" s="38" t="s">
        <v>729</v>
      </c>
      <c r="M488" s="38" t="s">
        <v>729</v>
      </c>
      <c r="N488" s="38" t="s">
        <v>729</v>
      </c>
      <c r="O488" s="38" t="s">
        <v>729</v>
      </c>
      <c r="P488" s="38" t="s">
        <v>729</v>
      </c>
      <c r="Q488" s="38" t="s">
        <v>729</v>
      </c>
      <c r="R488" s="38" t="s">
        <v>729</v>
      </c>
      <c r="S488" s="38" t="s">
        <v>729</v>
      </c>
      <c r="T488" s="38" t="s">
        <v>729</v>
      </c>
      <c r="U488" s="38" t="s">
        <v>729</v>
      </c>
      <c r="V488" s="38" t="s">
        <v>729</v>
      </c>
      <c r="W488" s="38" t="s">
        <v>729</v>
      </c>
      <c r="X488" s="40" t="s">
        <v>729</v>
      </c>
      <c r="Y488" s="38" t="s">
        <v>729</v>
      </c>
      <c r="Z488" s="39" t="str">
        <f t="shared" si="7"/>
        <v>Pass</v>
      </c>
      <c r="AA488" s="38"/>
    </row>
    <row r="489" spans="1:27" hidden="1" x14ac:dyDescent="0.35">
      <c r="A489" s="38" t="s">
        <v>1647</v>
      </c>
      <c r="B489" s="38" t="s">
        <v>753</v>
      </c>
      <c r="C489" s="38" t="s">
        <v>1648</v>
      </c>
      <c r="D489" s="38" t="s">
        <v>939</v>
      </c>
      <c r="E489" s="38" t="s">
        <v>729</v>
      </c>
      <c r="F489" s="38" t="s">
        <v>729</v>
      </c>
      <c r="G489" s="38" t="s">
        <v>729</v>
      </c>
      <c r="H489" s="38" t="s">
        <v>729</v>
      </c>
      <c r="I489" s="38" t="s">
        <v>729</v>
      </c>
      <c r="J489" s="38" t="s">
        <v>729</v>
      </c>
      <c r="K489" s="38" t="s">
        <v>729</v>
      </c>
      <c r="L489" s="38" t="s">
        <v>729</v>
      </c>
      <c r="M489" s="38" t="s">
        <v>729</v>
      </c>
      <c r="N489" s="38" t="s">
        <v>729</v>
      </c>
      <c r="O489" s="38" t="s">
        <v>729</v>
      </c>
      <c r="P489" s="38" t="s">
        <v>729</v>
      </c>
      <c r="Q489" s="38" t="s">
        <v>729</v>
      </c>
      <c r="R489" s="38" t="s">
        <v>729</v>
      </c>
      <c r="S489" s="38" t="s">
        <v>729</v>
      </c>
      <c r="T489" s="38" t="s">
        <v>729</v>
      </c>
      <c r="U489" s="38" t="s">
        <v>729</v>
      </c>
      <c r="V489" s="38" t="s">
        <v>729</v>
      </c>
      <c r="W489" s="38" t="s">
        <v>729</v>
      </c>
      <c r="X489" s="40" t="s">
        <v>729</v>
      </c>
      <c r="Y489" s="38" t="s">
        <v>729</v>
      </c>
      <c r="Z489" s="39" t="str">
        <f t="shared" si="7"/>
        <v>Pass</v>
      </c>
      <c r="AA489" s="38"/>
    </row>
    <row r="490" spans="1:27" hidden="1" x14ac:dyDescent="0.35">
      <c r="A490" s="38" t="s">
        <v>1649</v>
      </c>
      <c r="B490" s="38" t="s">
        <v>753</v>
      </c>
      <c r="C490" s="38" t="s">
        <v>1650</v>
      </c>
      <c r="D490" s="38" t="s">
        <v>1651</v>
      </c>
      <c r="E490" s="38" t="s">
        <v>729</v>
      </c>
      <c r="F490" s="38" t="s">
        <v>729</v>
      </c>
      <c r="G490" s="38" t="s">
        <v>729</v>
      </c>
      <c r="H490" s="38" t="s">
        <v>729</v>
      </c>
      <c r="I490" s="38" t="s">
        <v>729</v>
      </c>
      <c r="J490" s="38" t="s">
        <v>729</v>
      </c>
      <c r="K490" s="38" t="s">
        <v>729</v>
      </c>
      <c r="L490" s="38" t="s">
        <v>729</v>
      </c>
      <c r="M490" s="38" t="s">
        <v>729</v>
      </c>
      <c r="N490" s="38" t="s">
        <v>729</v>
      </c>
      <c r="O490" s="38" t="s">
        <v>729</v>
      </c>
      <c r="P490" s="38" t="s">
        <v>729</v>
      </c>
      <c r="Q490" s="38" t="s">
        <v>729</v>
      </c>
      <c r="R490" s="38" t="s">
        <v>729</v>
      </c>
      <c r="S490" s="38" t="s">
        <v>729</v>
      </c>
      <c r="T490" s="38" t="s">
        <v>729</v>
      </c>
      <c r="U490" s="38" t="s">
        <v>729</v>
      </c>
      <c r="V490" s="38" t="s">
        <v>729</v>
      </c>
      <c r="W490" s="38" t="s">
        <v>729</v>
      </c>
      <c r="X490" s="40" t="s">
        <v>729</v>
      </c>
      <c r="Y490" s="38" t="s">
        <v>729</v>
      </c>
      <c r="Z490" s="39" t="str">
        <f t="shared" si="7"/>
        <v>Pass</v>
      </c>
      <c r="AA490" s="38"/>
    </row>
    <row r="491" spans="1:27" hidden="1" x14ac:dyDescent="0.35">
      <c r="A491" s="38" t="s">
        <v>365</v>
      </c>
      <c r="B491" s="38" t="s">
        <v>747</v>
      </c>
      <c r="C491" s="38" t="s">
        <v>366</v>
      </c>
      <c r="D491" s="38" t="s">
        <v>939</v>
      </c>
      <c r="E491" s="38" t="s">
        <v>729</v>
      </c>
      <c r="F491" s="38" t="s">
        <v>729</v>
      </c>
      <c r="G491" s="38" t="s">
        <v>729</v>
      </c>
      <c r="H491" s="38" t="s">
        <v>729</v>
      </c>
      <c r="I491" s="38" t="s">
        <v>729</v>
      </c>
      <c r="J491" s="38" t="s">
        <v>729</v>
      </c>
      <c r="K491" s="38" t="s">
        <v>729</v>
      </c>
      <c r="L491" s="38" t="s">
        <v>729</v>
      </c>
      <c r="M491" s="38" t="s">
        <v>729</v>
      </c>
      <c r="N491" s="38" t="s">
        <v>729</v>
      </c>
      <c r="O491" s="38" t="s">
        <v>729</v>
      </c>
      <c r="P491" s="38" t="s">
        <v>729</v>
      </c>
      <c r="Q491" s="38" t="s">
        <v>729</v>
      </c>
      <c r="R491" s="38" t="s">
        <v>729</v>
      </c>
      <c r="S491" s="38" t="s">
        <v>729</v>
      </c>
      <c r="T491" s="38" t="s">
        <v>729</v>
      </c>
      <c r="U491" s="38" t="s">
        <v>729</v>
      </c>
      <c r="V491" s="38" t="s">
        <v>729</v>
      </c>
      <c r="W491" s="38" t="s">
        <v>729</v>
      </c>
      <c r="X491" s="40" t="s">
        <v>729</v>
      </c>
      <c r="Y491" s="38" t="s">
        <v>729</v>
      </c>
      <c r="Z491" s="39" t="str">
        <f t="shared" si="7"/>
        <v>Pass</v>
      </c>
      <c r="AA491" s="38"/>
    </row>
    <row r="492" spans="1:27" hidden="1" x14ac:dyDescent="0.35">
      <c r="A492" s="38" t="s">
        <v>368</v>
      </c>
      <c r="B492" s="38" t="s">
        <v>747</v>
      </c>
      <c r="C492" s="38" t="s">
        <v>369</v>
      </c>
      <c r="D492" s="38" t="s">
        <v>939</v>
      </c>
      <c r="E492" s="38" t="s">
        <v>729</v>
      </c>
      <c r="F492" s="38" t="s">
        <v>729</v>
      </c>
      <c r="G492" s="38" t="s">
        <v>729</v>
      </c>
      <c r="H492" s="38" t="s">
        <v>729</v>
      </c>
      <c r="I492" s="38" t="s">
        <v>729</v>
      </c>
      <c r="J492" s="38" t="s">
        <v>729</v>
      </c>
      <c r="K492" s="38" t="s">
        <v>729</v>
      </c>
      <c r="L492" s="38" t="s">
        <v>729</v>
      </c>
      <c r="M492" s="38" t="s">
        <v>729</v>
      </c>
      <c r="N492" s="38" t="s">
        <v>729</v>
      </c>
      <c r="O492" s="38" t="s">
        <v>729</v>
      </c>
      <c r="P492" s="38" t="s">
        <v>729</v>
      </c>
      <c r="Q492" s="38" t="s">
        <v>729</v>
      </c>
      <c r="R492" s="38" t="s">
        <v>729</v>
      </c>
      <c r="S492" s="38" t="s">
        <v>729</v>
      </c>
      <c r="T492" s="38" t="s">
        <v>729</v>
      </c>
      <c r="U492" s="38" t="s">
        <v>729</v>
      </c>
      <c r="V492" s="38" t="s">
        <v>729</v>
      </c>
      <c r="W492" s="38" t="s">
        <v>729</v>
      </c>
      <c r="X492" s="40" t="s">
        <v>729</v>
      </c>
      <c r="Y492" s="38" t="s">
        <v>729</v>
      </c>
      <c r="Z492" s="39" t="str">
        <f t="shared" si="7"/>
        <v>Pass</v>
      </c>
      <c r="AA492" s="38"/>
    </row>
    <row r="493" spans="1:27" hidden="1" x14ac:dyDescent="0.35">
      <c r="A493" s="38" t="s">
        <v>371</v>
      </c>
      <c r="B493" s="38" t="s">
        <v>747</v>
      </c>
      <c r="C493" s="38" t="s">
        <v>372</v>
      </c>
      <c r="D493" s="38" t="s">
        <v>939</v>
      </c>
      <c r="E493" s="38" t="s">
        <v>729</v>
      </c>
      <c r="F493" s="38" t="s">
        <v>729</v>
      </c>
      <c r="G493" s="38" t="s">
        <v>729</v>
      </c>
      <c r="H493" s="38" t="s">
        <v>729</v>
      </c>
      <c r="I493" s="38" t="s">
        <v>729</v>
      </c>
      <c r="J493" s="38" t="s">
        <v>729</v>
      </c>
      <c r="K493" s="38" t="s">
        <v>729</v>
      </c>
      <c r="L493" s="38" t="s">
        <v>729</v>
      </c>
      <c r="M493" s="38" t="s">
        <v>729</v>
      </c>
      <c r="N493" s="38" t="s">
        <v>729</v>
      </c>
      <c r="O493" s="38" t="s">
        <v>729</v>
      </c>
      <c r="P493" s="38" t="s">
        <v>729</v>
      </c>
      <c r="Q493" s="38" t="s">
        <v>729</v>
      </c>
      <c r="R493" s="38" t="s">
        <v>729</v>
      </c>
      <c r="S493" s="38" t="s">
        <v>729</v>
      </c>
      <c r="T493" s="38" t="s">
        <v>729</v>
      </c>
      <c r="U493" s="38" t="s">
        <v>729</v>
      </c>
      <c r="V493" s="38" t="s">
        <v>729</v>
      </c>
      <c r="W493" s="38" t="s">
        <v>729</v>
      </c>
      <c r="X493" s="40" t="s">
        <v>729</v>
      </c>
      <c r="Y493" s="38" t="s">
        <v>729</v>
      </c>
      <c r="Z493" s="39" t="str">
        <f t="shared" si="7"/>
        <v>Pass</v>
      </c>
      <c r="AA493" s="38"/>
    </row>
    <row r="494" spans="1:27" hidden="1" x14ac:dyDescent="0.35">
      <c r="A494" s="38" t="s">
        <v>374</v>
      </c>
      <c r="B494" s="38" t="s">
        <v>747</v>
      </c>
      <c r="C494" s="38" t="s">
        <v>375</v>
      </c>
      <c r="D494" s="38" t="s">
        <v>939</v>
      </c>
      <c r="E494" s="38" t="s">
        <v>729</v>
      </c>
      <c r="F494" s="38" t="s">
        <v>729</v>
      </c>
      <c r="G494" s="38" t="s">
        <v>729</v>
      </c>
      <c r="H494" s="38" t="s">
        <v>729</v>
      </c>
      <c r="I494" s="38" t="s">
        <v>729</v>
      </c>
      <c r="J494" s="38" t="s">
        <v>729</v>
      </c>
      <c r="K494" s="38" t="s">
        <v>729</v>
      </c>
      <c r="L494" s="38" t="s">
        <v>729</v>
      </c>
      <c r="M494" s="38" t="s">
        <v>729</v>
      </c>
      <c r="N494" s="38" t="s">
        <v>729</v>
      </c>
      <c r="O494" s="38" t="s">
        <v>729</v>
      </c>
      <c r="P494" s="38" t="s">
        <v>729</v>
      </c>
      <c r="Q494" s="38" t="s">
        <v>729</v>
      </c>
      <c r="R494" s="38" t="s">
        <v>729</v>
      </c>
      <c r="S494" s="38" t="s">
        <v>729</v>
      </c>
      <c r="T494" s="38" t="s">
        <v>729</v>
      </c>
      <c r="U494" s="38" t="s">
        <v>729</v>
      </c>
      <c r="V494" s="38" t="s">
        <v>729</v>
      </c>
      <c r="W494" s="38" t="s">
        <v>729</v>
      </c>
      <c r="X494" s="40" t="s">
        <v>729</v>
      </c>
      <c r="Y494" s="38" t="s">
        <v>729</v>
      </c>
      <c r="Z494" s="39" t="str">
        <f t="shared" si="7"/>
        <v>Pass</v>
      </c>
      <c r="AA494" s="38"/>
    </row>
    <row r="495" spans="1:27" hidden="1" x14ac:dyDescent="0.35">
      <c r="A495" s="38" t="s">
        <v>1652</v>
      </c>
      <c r="B495" s="38" t="s">
        <v>753</v>
      </c>
      <c r="C495" s="38" t="s">
        <v>1653</v>
      </c>
      <c r="D495" s="38" t="s">
        <v>916</v>
      </c>
      <c r="E495" s="38" t="s">
        <v>729</v>
      </c>
      <c r="F495" s="38" t="s">
        <v>729</v>
      </c>
      <c r="G495" s="38" t="s">
        <v>729</v>
      </c>
      <c r="H495" s="38" t="s">
        <v>729</v>
      </c>
      <c r="I495" s="38" t="s">
        <v>729</v>
      </c>
      <c r="J495" s="38" t="s">
        <v>729</v>
      </c>
      <c r="K495" s="38" t="s">
        <v>729</v>
      </c>
      <c r="L495" s="38" t="s">
        <v>729</v>
      </c>
      <c r="M495" s="38" t="s">
        <v>729</v>
      </c>
      <c r="N495" s="38" t="s">
        <v>729</v>
      </c>
      <c r="O495" s="38" t="s">
        <v>729</v>
      </c>
      <c r="P495" s="38" t="s">
        <v>729</v>
      </c>
      <c r="Q495" s="38" t="s">
        <v>729</v>
      </c>
      <c r="R495" s="38" t="s">
        <v>729</v>
      </c>
      <c r="S495" s="38" t="s">
        <v>729</v>
      </c>
      <c r="T495" s="38" t="s">
        <v>729</v>
      </c>
      <c r="U495" s="38" t="s">
        <v>729</v>
      </c>
      <c r="V495" s="38" t="s">
        <v>729</v>
      </c>
      <c r="W495" s="38" t="s">
        <v>729</v>
      </c>
      <c r="X495" s="40" t="s">
        <v>729</v>
      </c>
      <c r="Y495" s="38" t="s">
        <v>729</v>
      </c>
      <c r="Z495" s="39" t="str">
        <f t="shared" si="7"/>
        <v>Pass</v>
      </c>
      <c r="AA495" s="38"/>
    </row>
    <row r="496" spans="1:27" ht="29" x14ac:dyDescent="0.35">
      <c r="A496" s="38" t="s">
        <v>1589</v>
      </c>
      <c r="B496" s="38" t="s">
        <v>753</v>
      </c>
      <c r="C496" s="38" t="s">
        <v>1590</v>
      </c>
      <c r="D496" s="38" t="s">
        <v>913</v>
      </c>
      <c r="E496" s="38" t="s">
        <v>729</v>
      </c>
      <c r="F496" s="38" t="s">
        <v>729</v>
      </c>
      <c r="G496" s="41" t="s">
        <v>728</v>
      </c>
      <c r="H496" s="38" t="s">
        <v>729</v>
      </c>
      <c r="I496" s="38" t="s">
        <v>729</v>
      </c>
      <c r="J496" s="41" t="s">
        <v>728</v>
      </c>
      <c r="K496" s="38" t="s">
        <v>729</v>
      </c>
      <c r="L496" s="41" t="s">
        <v>728</v>
      </c>
      <c r="M496" s="38" t="s">
        <v>729</v>
      </c>
      <c r="N496" s="41" t="s">
        <v>728</v>
      </c>
      <c r="O496" s="41" t="s">
        <v>728</v>
      </c>
      <c r="P496" s="38" t="s">
        <v>729</v>
      </c>
      <c r="Q496" s="38" t="s">
        <v>729</v>
      </c>
      <c r="R496" s="38" t="s">
        <v>729</v>
      </c>
      <c r="S496" s="38" t="s">
        <v>729</v>
      </c>
      <c r="T496" s="38" t="s">
        <v>729</v>
      </c>
      <c r="U496" s="38" t="s">
        <v>729</v>
      </c>
      <c r="V496" s="38" t="s">
        <v>729</v>
      </c>
      <c r="W496" s="38" t="s">
        <v>729</v>
      </c>
      <c r="X496" s="40" t="s">
        <v>729</v>
      </c>
      <c r="Y496" s="38" t="s">
        <v>729</v>
      </c>
      <c r="Z496" s="39" t="str">
        <f t="shared" si="7"/>
        <v>Fail</v>
      </c>
      <c r="AA496" s="42" t="s">
        <v>2511</v>
      </c>
    </row>
    <row r="497" spans="1:29" hidden="1" x14ac:dyDescent="0.35">
      <c r="A497" s="38" t="s">
        <v>1656</v>
      </c>
      <c r="B497" s="38" t="s">
        <v>753</v>
      </c>
      <c r="C497" s="38" t="s">
        <v>1657</v>
      </c>
      <c r="D497" s="38" t="s">
        <v>939</v>
      </c>
      <c r="E497" s="38" t="s">
        <v>729</v>
      </c>
      <c r="F497" s="38" t="s">
        <v>729</v>
      </c>
      <c r="G497" s="38" t="s">
        <v>729</v>
      </c>
      <c r="H497" s="38" t="s">
        <v>729</v>
      </c>
      <c r="I497" s="38" t="s">
        <v>729</v>
      </c>
      <c r="J497" s="38" t="s">
        <v>729</v>
      </c>
      <c r="K497" s="38" t="s">
        <v>729</v>
      </c>
      <c r="L497" s="38" t="s">
        <v>729</v>
      </c>
      <c r="M497" s="38" t="s">
        <v>729</v>
      </c>
      <c r="N497" s="38" t="s">
        <v>729</v>
      </c>
      <c r="O497" s="38" t="s">
        <v>729</v>
      </c>
      <c r="P497" s="38" t="s">
        <v>729</v>
      </c>
      <c r="Q497" s="38" t="s">
        <v>729</v>
      </c>
      <c r="R497" s="38" t="s">
        <v>729</v>
      </c>
      <c r="S497" s="38" t="s">
        <v>729</v>
      </c>
      <c r="T497" s="38" t="s">
        <v>729</v>
      </c>
      <c r="U497" s="38" t="s">
        <v>729</v>
      </c>
      <c r="V497" s="38" t="s">
        <v>729</v>
      </c>
      <c r="W497" s="38" t="s">
        <v>729</v>
      </c>
      <c r="X497" s="40" t="s">
        <v>729</v>
      </c>
      <c r="Y497" s="38" t="s">
        <v>729</v>
      </c>
      <c r="Z497" s="39" t="str">
        <f t="shared" si="7"/>
        <v>Pass</v>
      </c>
      <c r="AA497" s="38"/>
    </row>
    <row r="498" spans="1:29" hidden="1" x14ac:dyDescent="0.35">
      <c r="A498" s="38" t="s">
        <v>1658</v>
      </c>
      <c r="B498" s="38" t="s">
        <v>753</v>
      </c>
      <c r="C498" s="38" t="s">
        <v>1659</v>
      </c>
      <c r="D498" s="38" t="s">
        <v>913</v>
      </c>
      <c r="E498" s="38" t="s">
        <v>729</v>
      </c>
      <c r="F498" s="38" t="s">
        <v>729</v>
      </c>
      <c r="G498" s="38" t="s">
        <v>729</v>
      </c>
      <c r="H498" s="38" t="s">
        <v>729</v>
      </c>
      <c r="I498" s="38" t="s">
        <v>729</v>
      </c>
      <c r="J498" s="38" t="s">
        <v>729</v>
      </c>
      <c r="K498" s="38" t="s">
        <v>729</v>
      </c>
      <c r="L498" s="38" t="s">
        <v>729</v>
      </c>
      <c r="M498" s="38" t="s">
        <v>729</v>
      </c>
      <c r="N498" s="38" t="s">
        <v>729</v>
      </c>
      <c r="O498" s="38" t="s">
        <v>729</v>
      </c>
      <c r="P498" s="38" t="s">
        <v>729</v>
      </c>
      <c r="Q498" s="38" t="s">
        <v>729</v>
      </c>
      <c r="R498" s="38" t="s">
        <v>729</v>
      </c>
      <c r="S498" s="38" t="s">
        <v>729</v>
      </c>
      <c r="T498" s="38" t="s">
        <v>729</v>
      </c>
      <c r="U498" s="38" t="s">
        <v>729</v>
      </c>
      <c r="V498" s="38" t="s">
        <v>729</v>
      </c>
      <c r="W498" s="38" t="s">
        <v>729</v>
      </c>
      <c r="X498" s="40" t="s">
        <v>729</v>
      </c>
      <c r="Y498" s="38" t="s">
        <v>729</v>
      </c>
      <c r="Z498" s="39" t="str">
        <f t="shared" si="7"/>
        <v>Pass</v>
      </c>
      <c r="AA498" s="38"/>
    </row>
    <row r="499" spans="1:29" hidden="1" x14ac:dyDescent="0.35">
      <c r="A499" s="38" t="s">
        <v>1660</v>
      </c>
      <c r="B499" s="38" t="s">
        <v>753</v>
      </c>
      <c r="C499" s="38" t="s">
        <v>1661</v>
      </c>
      <c r="D499" s="38" t="s">
        <v>913</v>
      </c>
      <c r="E499" s="38" t="s">
        <v>729</v>
      </c>
      <c r="F499" s="38" t="s">
        <v>729</v>
      </c>
      <c r="G499" s="38" t="s">
        <v>729</v>
      </c>
      <c r="H499" s="38" t="s">
        <v>729</v>
      </c>
      <c r="I499" s="38" t="s">
        <v>729</v>
      </c>
      <c r="J499" s="38" t="s">
        <v>729</v>
      </c>
      <c r="K499" s="38" t="s">
        <v>729</v>
      </c>
      <c r="L499" s="38" t="s">
        <v>729</v>
      </c>
      <c r="M499" s="38" t="s">
        <v>729</v>
      </c>
      <c r="N499" s="38" t="s">
        <v>729</v>
      </c>
      <c r="O499" s="38" t="s">
        <v>729</v>
      </c>
      <c r="P499" s="38" t="s">
        <v>729</v>
      </c>
      <c r="Q499" s="38" t="s">
        <v>729</v>
      </c>
      <c r="R499" s="38" t="s">
        <v>729</v>
      </c>
      <c r="S499" s="38" t="s">
        <v>729</v>
      </c>
      <c r="T499" s="38" t="s">
        <v>729</v>
      </c>
      <c r="U499" s="38" t="s">
        <v>729</v>
      </c>
      <c r="V499" s="38" t="s">
        <v>729</v>
      </c>
      <c r="W499" s="38" t="s">
        <v>729</v>
      </c>
      <c r="X499" s="40" t="s">
        <v>729</v>
      </c>
      <c r="Y499" s="38" t="s">
        <v>729</v>
      </c>
      <c r="Z499" s="39" t="str">
        <f t="shared" si="7"/>
        <v>Pass</v>
      </c>
      <c r="AA499" s="38"/>
    </row>
    <row r="500" spans="1:29" ht="29" x14ac:dyDescent="0.35">
      <c r="A500" s="38" t="s">
        <v>605</v>
      </c>
      <c r="B500" s="38" t="s">
        <v>747</v>
      </c>
      <c r="C500" s="38" t="s">
        <v>606</v>
      </c>
      <c r="D500" s="38" t="s">
        <v>913</v>
      </c>
      <c r="E500" s="38" t="s">
        <v>729</v>
      </c>
      <c r="F500" s="38" t="s">
        <v>729</v>
      </c>
      <c r="G500" s="41" t="s">
        <v>728</v>
      </c>
      <c r="H500" s="38" t="s">
        <v>729</v>
      </c>
      <c r="I500" s="38" t="s">
        <v>729</v>
      </c>
      <c r="J500" s="41" t="s">
        <v>728</v>
      </c>
      <c r="K500" s="38" t="s">
        <v>729</v>
      </c>
      <c r="L500" s="41" t="s">
        <v>728</v>
      </c>
      <c r="M500" s="38" t="s">
        <v>729</v>
      </c>
      <c r="N500" s="41" t="s">
        <v>728</v>
      </c>
      <c r="O500" s="41" t="s">
        <v>728</v>
      </c>
      <c r="P500" s="38" t="s">
        <v>729</v>
      </c>
      <c r="Q500" s="38" t="s">
        <v>729</v>
      </c>
      <c r="R500" s="38" t="s">
        <v>729</v>
      </c>
      <c r="S500" s="38" t="s">
        <v>729</v>
      </c>
      <c r="T500" s="38" t="s">
        <v>729</v>
      </c>
      <c r="U500" s="38" t="s">
        <v>729</v>
      </c>
      <c r="V500" s="38" t="s">
        <v>729</v>
      </c>
      <c r="W500" s="38" t="s">
        <v>729</v>
      </c>
      <c r="X500" s="40" t="s">
        <v>729</v>
      </c>
      <c r="Y500" s="38" t="s">
        <v>729</v>
      </c>
      <c r="Z500" s="39" t="str">
        <f t="shared" si="7"/>
        <v>Fail</v>
      </c>
      <c r="AA500" s="42" t="s">
        <v>2511</v>
      </c>
      <c r="AB500" s="38" t="s">
        <v>2512</v>
      </c>
      <c r="AC500" s="38" t="s">
        <v>2513</v>
      </c>
    </row>
    <row r="501" spans="1:29" hidden="1" x14ac:dyDescent="0.35">
      <c r="A501" s="38" t="s">
        <v>377</v>
      </c>
      <c r="B501" s="38" t="s">
        <v>747</v>
      </c>
      <c r="C501" s="38" t="s">
        <v>378</v>
      </c>
      <c r="D501" s="38" t="s">
        <v>939</v>
      </c>
      <c r="E501" s="38" t="s">
        <v>729</v>
      </c>
      <c r="F501" s="38" t="s">
        <v>729</v>
      </c>
      <c r="G501" s="38" t="s">
        <v>729</v>
      </c>
      <c r="H501" s="38" t="s">
        <v>729</v>
      </c>
      <c r="I501" s="38" t="s">
        <v>729</v>
      </c>
      <c r="J501" s="38" t="s">
        <v>729</v>
      </c>
      <c r="K501" s="38" t="s">
        <v>729</v>
      </c>
      <c r="L501" s="38" t="s">
        <v>729</v>
      </c>
      <c r="M501" s="38" t="s">
        <v>729</v>
      </c>
      <c r="N501" s="38" t="s">
        <v>729</v>
      </c>
      <c r="O501" s="38" t="s">
        <v>729</v>
      </c>
      <c r="P501" s="38" t="s">
        <v>729</v>
      </c>
      <c r="Q501" s="38" t="s">
        <v>729</v>
      </c>
      <c r="R501" s="38" t="s">
        <v>729</v>
      </c>
      <c r="S501" s="38" t="s">
        <v>729</v>
      </c>
      <c r="T501" s="38" t="s">
        <v>729</v>
      </c>
      <c r="U501" s="38" t="s">
        <v>729</v>
      </c>
      <c r="V501" s="38" t="s">
        <v>729</v>
      </c>
      <c r="W501" s="38" t="s">
        <v>729</v>
      </c>
      <c r="X501" s="40" t="s">
        <v>729</v>
      </c>
      <c r="Y501" s="38" t="s">
        <v>729</v>
      </c>
      <c r="Z501" s="39" t="str">
        <f t="shared" si="7"/>
        <v>Pass</v>
      </c>
      <c r="AA501" s="38"/>
    </row>
    <row r="502" spans="1:29" hidden="1" x14ac:dyDescent="0.35">
      <c r="A502" s="38" t="s">
        <v>1662</v>
      </c>
      <c r="B502" s="38" t="s">
        <v>753</v>
      </c>
      <c r="C502" s="38" t="s">
        <v>1663</v>
      </c>
      <c r="D502" s="38" t="s">
        <v>916</v>
      </c>
      <c r="E502" s="38" t="s">
        <v>729</v>
      </c>
      <c r="F502" s="38" t="s">
        <v>729</v>
      </c>
      <c r="G502" s="38" t="s">
        <v>729</v>
      </c>
      <c r="H502" s="38" t="s">
        <v>729</v>
      </c>
      <c r="I502" s="38" t="s">
        <v>729</v>
      </c>
      <c r="J502" s="38" t="s">
        <v>729</v>
      </c>
      <c r="K502" s="38" t="s">
        <v>729</v>
      </c>
      <c r="L502" s="38" t="s">
        <v>729</v>
      </c>
      <c r="M502" s="38" t="s">
        <v>729</v>
      </c>
      <c r="N502" s="38" t="s">
        <v>729</v>
      </c>
      <c r="O502" s="38" t="s">
        <v>729</v>
      </c>
      <c r="P502" s="38" t="s">
        <v>729</v>
      </c>
      <c r="Q502" s="38" t="s">
        <v>729</v>
      </c>
      <c r="R502" s="38" t="s">
        <v>729</v>
      </c>
      <c r="S502" s="38" t="s">
        <v>729</v>
      </c>
      <c r="T502" s="38" t="s">
        <v>729</v>
      </c>
      <c r="U502" s="38" t="s">
        <v>729</v>
      </c>
      <c r="V502" s="38" t="s">
        <v>729</v>
      </c>
      <c r="W502" s="38" t="s">
        <v>729</v>
      </c>
      <c r="X502" s="40" t="s">
        <v>729</v>
      </c>
      <c r="Y502" s="38" t="s">
        <v>729</v>
      </c>
      <c r="Z502" s="39" t="str">
        <f t="shared" si="7"/>
        <v>Pass</v>
      </c>
      <c r="AA502" s="38"/>
    </row>
    <row r="503" spans="1:29" hidden="1" x14ac:dyDescent="0.35">
      <c r="A503" s="38" t="s">
        <v>1664</v>
      </c>
      <c r="B503" s="38" t="s">
        <v>753</v>
      </c>
      <c r="C503" s="38" t="s">
        <v>1665</v>
      </c>
      <c r="D503" s="38" t="s">
        <v>916</v>
      </c>
      <c r="E503" s="38" t="s">
        <v>729</v>
      </c>
      <c r="F503" s="38" t="s">
        <v>729</v>
      </c>
      <c r="G503" s="38" t="s">
        <v>729</v>
      </c>
      <c r="H503" s="38" t="s">
        <v>729</v>
      </c>
      <c r="I503" s="38" t="s">
        <v>729</v>
      </c>
      <c r="J503" s="38" t="s">
        <v>729</v>
      </c>
      <c r="K503" s="38" t="s">
        <v>729</v>
      </c>
      <c r="L503" s="38" t="s">
        <v>729</v>
      </c>
      <c r="M503" s="38" t="s">
        <v>729</v>
      </c>
      <c r="N503" s="38" t="s">
        <v>729</v>
      </c>
      <c r="O503" s="38" t="s">
        <v>729</v>
      </c>
      <c r="P503" s="38" t="s">
        <v>729</v>
      </c>
      <c r="Q503" s="38" t="s">
        <v>729</v>
      </c>
      <c r="R503" s="38" t="s">
        <v>729</v>
      </c>
      <c r="S503" s="38" t="s">
        <v>729</v>
      </c>
      <c r="T503" s="38" t="s">
        <v>729</v>
      </c>
      <c r="U503" s="38" t="s">
        <v>729</v>
      </c>
      <c r="V503" s="38" t="s">
        <v>729</v>
      </c>
      <c r="W503" s="38" t="s">
        <v>729</v>
      </c>
      <c r="X503" s="40" t="s">
        <v>729</v>
      </c>
      <c r="Y503" s="38" t="s">
        <v>729</v>
      </c>
      <c r="Z503" s="39" t="str">
        <f t="shared" si="7"/>
        <v>Pass</v>
      </c>
      <c r="AA503" s="38"/>
    </row>
    <row r="504" spans="1:29" hidden="1" x14ac:dyDescent="0.35">
      <c r="A504" s="38" t="s">
        <v>1666</v>
      </c>
      <c r="B504" s="38" t="s">
        <v>753</v>
      </c>
      <c r="C504" s="38" t="s">
        <v>1667</v>
      </c>
      <c r="D504" s="38" t="s">
        <v>916</v>
      </c>
      <c r="E504" s="38" t="s">
        <v>729</v>
      </c>
      <c r="F504" s="38" t="s">
        <v>729</v>
      </c>
      <c r="G504" s="38" t="s">
        <v>729</v>
      </c>
      <c r="H504" s="38" t="s">
        <v>729</v>
      </c>
      <c r="I504" s="38" t="s">
        <v>729</v>
      </c>
      <c r="J504" s="38" t="s">
        <v>729</v>
      </c>
      <c r="K504" s="38" t="s">
        <v>729</v>
      </c>
      <c r="L504" s="38" t="s">
        <v>729</v>
      </c>
      <c r="M504" s="38" t="s">
        <v>729</v>
      </c>
      <c r="N504" s="38" t="s">
        <v>729</v>
      </c>
      <c r="O504" s="38" t="s">
        <v>729</v>
      </c>
      <c r="P504" s="38" t="s">
        <v>729</v>
      </c>
      <c r="Q504" s="38" t="s">
        <v>729</v>
      </c>
      <c r="R504" s="38" t="s">
        <v>729</v>
      </c>
      <c r="S504" s="38" t="s">
        <v>729</v>
      </c>
      <c r="T504" s="38" t="s">
        <v>729</v>
      </c>
      <c r="U504" s="38" t="s">
        <v>729</v>
      </c>
      <c r="V504" s="38" t="s">
        <v>729</v>
      </c>
      <c r="W504" s="38" t="s">
        <v>729</v>
      </c>
      <c r="X504" s="40" t="s">
        <v>729</v>
      </c>
      <c r="Y504" s="38" t="s">
        <v>729</v>
      </c>
      <c r="Z504" s="39" t="str">
        <f t="shared" si="7"/>
        <v>Pass</v>
      </c>
      <c r="AA504" s="38"/>
    </row>
    <row r="505" spans="1:29" hidden="1" x14ac:dyDescent="0.35">
      <c r="A505" s="38" t="s">
        <v>673</v>
      </c>
      <c r="B505" s="38" t="s">
        <v>747</v>
      </c>
      <c r="C505" s="38" t="s">
        <v>674</v>
      </c>
      <c r="D505" s="38" t="s">
        <v>913</v>
      </c>
      <c r="E505" s="38" t="s">
        <v>729</v>
      </c>
      <c r="F505" s="38" t="s">
        <v>729</v>
      </c>
      <c r="G505" s="38" t="s">
        <v>729</v>
      </c>
      <c r="H505" s="38" t="s">
        <v>729</v>
      </c>
      <c r="I505" s="38" t="s">
        <v>729</v>
      </c>
      <c r="J505" s="38" t="s">
        <v>729</v>
      </c>
      <c r="K505" s="38" t="s">
        <v>729</v>
      </c>
      <c r="L505" s="38" t="s">
        <v>729</v>
      </c>
      <c r="M505" s="38" t="s">
        <v>729</v>
      </c>
      <c r="N505" s="38" t="s">
        <v>729</v>
      </c>
      <c r="O505" s="38" t="s">
        <v>729</v>
      </c>
      <c r="P505" s="38" t="s">
        <v>729</v>
      </c>
      <c r="Q505" s="38" t="s">
        <v>729</v>
      </c>
      <c r="R505" s="38" t="s">
        <v>729</v>
      </c>
      <c r="S505" s="38" t="s">
        <v>729</v>
      </c>
      <c r="T505" s="38" t="s">
        <v>729</v>
      </c>
      <c r="U505" s="38" t="s">
        <v>729</v>
      </c>
      <c r="V505" s="38" t="s">
        <v>729</v>
      </c>
      <c r="W505" s="38" t="s">
        <v>729</v>
      </c>
      <c r="X505" s="40" t="s">
        <v>729</v>
      </c>
      <c r="Y505" s="38" t="s">
        <v>729</v>
      </c>
      <c r="Z505" s="39" t="str">
        <f t="shared" si="7"/>
        <v>Pass</v>
      </c>
      <c r="AA505" s="38"/>
    </row>
    <row r="506" spans="1:29" ht="29" x14ac:dyDescent="0.35">
      <c r="A506" s="38" t="s">
        <v>1944</v>
      </c>
      <c r="B506" s="38" t="s">
        <v>753</v>
      </c>
      <c r="C506" s="38" t="s">
        <v>1945</v>
      </c>
      <c r="D506" s="38" t="s">
        <v>913</v>
      </c>
      <c r="E506" s="38" t="s">
        <v>729</v>
      </c>
      <c r="F506" s="38" t="s">
        <v>729</v>
      </c>
      <c r="G506" s="41" t="s">
        <v>728</v>
      </c>
      <c r="H506" s="38" t="s">
        <v>729</v>
      </c>
      <c r="I506" s="38" t="s">
        <v>729</v>
      </c>
      <c r="J506" s="41" t="s">
        <v>728</v>
      </c>
      <c r="K506" s="38" t="s">
        <v>729</v>
      </c>
      <c r="L506" s="41" t="s">
        <v>728</v>
      </c>
      <c r="M506" s="38" t="s">
        <v>729</v>
      </c>
      <c r="N506" s="41" t="s">
        <v>728</v>
      </c>
      <c r="O506" s="41" t="s">
        <v>728</v>
      </c>
      <c r="P506" s="38" t="s">
        <v>729</v>
      </c>
      <c r="Q506" s="38" t="s">
        <v>729</v>
      </c>
      <c r="R506" s="38" t="s">
        <v>729</v>
      </c>
      <c r="S506" s="38" t="s">
        <v>729</v>
      </c>
      <c r="T506" s="38" t="s">
        <v>729</v>
      </c>
      <c r="U506" s="38" t="s">
        <v>729</v>
      </c>
      <c r="V506" s="38" t="s">
        <v>729</v>
      </c>
      <c r="W506" s="38" t="s">
        <v>729</v>
      </c>
      <c r="X506" s="40" t="s">
        <v>729</v>
      </c>
      <c r="Y506" s="38" t="s">
        <v>729</v>
      </c>
      <c r="Z506" s="39" t="str">
        <f t="shared" si="7"/>
        <v>Fail</v>
      </c>
      <c r="AA506" s="42" t="s">
        <v>2511</v>
      </c>
    </row>
    <row r="507" spans="1:29" ht="29" x14ac:dyDescent="0.35">
      <c r="A507" s="38" t="s">
        <v>1950</v>
      </c>
      <c r="B507" s="38" t="s">
        <v>753</v>
      </c>
      <c r="C507" s="38" t="s">
        <v>1951</v>
      </c>
      <c r="D507" s="38" t="s">
        <v>913</v>
      </c>
      <c r="E507" s="38" t="s">
        <v>729</v>
      </c>
      <c r="F507" s="38" t="s">
        <v>729</v>
      </c>
      <c r="G507" s="41" t="s">
        <v>728</v>
      </c>
      <c r="H507" s="38" t="s">
        <v>729</v>
      </c>
      <c r="I507" s="38" t="s">
        <v>729</v>
      </c>
      <c r="J507" s="41" t="s">
        <v>728</v>
      </c>
      <c r="K507" s="38" t="s">
        <v>729</v>
      </c>
      <c r="L507" s="41" t="s">
        <v>728</v>
      </c>
      <c r="M507" s="38" t="s">
        <v>729</v>
      </c>
      <c r="N507" s="41" t="s">
        <v>728</v>
      </c>
      <c r="O507" s="41" t="s">
        <v>728</v>
      </c>
      <c r="P507" s="38" t="s">
        <v>729</v>
      </c>
      <c r="Q507" s="38" t="s">
        <v>729</v>
      </c>
      <c r="R507" s="38" t="s">
        <v>729</v>
      </c>
      <c r="S507" s="38" t="s">
        <v>729</v>
      </c>
      <c r="T507" s="38" t="s">
        <v>729</v>
      </c>
      <c r="U507" s="38" t="s">
        <v>729</v>
      </c>
      <c r="V507" s="38" t="s">
        <v>729</v>
      </c>
      <c r="W507" s="38" t="s">
        <v>729</v>
      </c>
      <c r="X507" s="40" t="s">
        <v>729</v>
      </c>
      <c r="Y507" s="38" t="s">
        <v>729</v>
      </c>
      <c r="Z507" s="39" t="str">
        <f t="shared" si="7"/>
        <v>Fail</v>
      </c>
      <c r="AA507" s="42" t="s">
        <v>2511</v>
      </c>
    </row>
    <row r="508" spans="1:29" hidden="1" x14ac:dyDescent="0.35">
      <c r="A508" s="38" t="s">
        <v>1672</v>
      </c>
      <c r="B508" s="38" t="s">
        <v>753</v>
      </c>
      <c r="C508" s="38" t="s">
        <v>1673</v>
      </c>
      <c r="D508" s="38" t="s">
        <v>939</v>
      </c>
      <c r="E508" s="38" t="s">
        <v>729</v>
      </c>
      <c r="F508" s="38" t="s">
        <v>729</v>
      </c>
      <c r="G508" s="38" t="s">
        <v>729</v>
      </c>
      <c r="H508" s="38" t="s">
        <v>729</v>
      </c>
      <c r="I508" s="38" t="s">
        <v>729</v>
      </c>
      <c r="J508" s="38" t="s">
        <v>729</v>
      </c>
      <c r="K508" s="38" t="s">
        <v>729</v>
      </c>
      <c r="L508" s="38" t="s">
        <v>729</v>
      </c>
      <c r="M508" s="38" t="s">
        <v>729</v>
      </c>
      <c r="N508" s="38" t="s">
        <v>729</v>
      </c>
      <c r="O508" s="38" t="s">
        <v>729</v>
      </c>
      <c r="P508" s="38" t="s">
        <v>729</v>
      </c>
      <c r="Q508" s="38" t="s">
        <v>729</v>
      </c>
      <c r="R508" s="38" t="s">
        <v>729</v>
      </c>
      <c r="S508" s="38" t="s">
        <v>729</v>
      </c>
      <c r="T508" s="38" t="s">
        <v>729</v>
      </c>
      <c r="U508" s="38" t="s">
        <v>729</v>
      </c>
      <c r="V508" s="38" t="s">
        <v>729</v>
      </c>
      <c r="W508" s="38" t="s">
        <v>729</v>
      </c>
      <c r="X508" s="40" t="s">
        <v>729</v>
      </c>
      <c r="Y508" s="38" t="s">
        <v>729</v>
      </c>
      <c r="Z508" s="39" t="str">
        <f t="shared" si="7"/>
        <v>Pass</v>
      </c>
      <c r="AA508" s="38"/>
    </row>
    <row r="509" spans="1:29" hidden="1" x14ac:dyDescent="0.35">
      <c r="A509" s="38" t="s">
        <v>1674</v>
      </c>
      <c r="B509" s="38" t="s">
        <v>753</v>
      </c>
      <c r="C509" s="38" t="s">
        <v>1675</v>
      </c>
      <c r="D509" s="38" t="s">
        <v>916</v>
      </c>
      <c r="E509" s="38" t="s">
        <v>729</v>
      </c>
      <c r="F509" s="38" t="s">
        <v>729</v>
      </c>
      <c r="G509" s="38" t="s">
        <v>729</v>
      </c>
      <c r="H509" s="38" t="s">
        <v>729</v>
      </c>
      <c r="I509" s="38" t="s">
        <v>729</v>
      </c>
      <c r="J509" s="38" t="s">
        <v>729</v>
      </c>
      <c r="K509" s="38" t="s">
        <v>729</v>
      </c>
      <c r="L509" s="38" t="s">
        <v>729</v>
      </c>
      <c r="M509" s="38" t="s">
        <v>729</v>
      </c>
      <c r="N509" s="38" t="s">
        <v>729</v>
      </c>
      <c r="O509" s="38" t="s">
        <v>729</v>
      </c>
      <c r="P509" s="38" t="s">
        <v>729</v>
      </c>
      <c r="Q509" s="38" t="s">
        <v>729</v>
      </c>
      <c r="R509" s="38" t="s">
        <v>729</v>
      </c>
      <c r="S509" s="38" t="s">
        <v>729</v>
      </c>
      <c r="T509" s="38" t="s">
        <v>729</v>
      </c>
      <c r="U509" s="38" t="s">
        <v>729</v>
      </c>
      <c r="V509" s="38" t="s">
        <v>729</v>
      </c>
      <c r="W509" s="38" t="s">
        <v>729</v>
      </c>
      <c r="X509" s="40" t="s">
        <v>729</v>
      </c>
      <c r="Y509" s="38" t="s">
        <v>729</v>
      </c>
      <c r="Z509" s="39" t="str">
        <f t="shared" si="7"/>
        <v>Pass</v>
      </c>
      <c r="AA509" s="38"/>
    </row>
    <row r="510" spans="1:29" hidden="1" x14ac:dyDescent="0.35">
      <c r="A510" s="38" t="s">
        <v>1676</v>
      </c>
      <c r="B510" s="38" t="s">
        <v>753</v>
      </c>
      <c r="C510" s="38" t="s">
        <v>1677</v>
      </c>
      <c r="D510" s="38" t="s">
        <v>916</v>
      </c>
      <c r="E510" s="38" t="s">
        <v>729</v>
      </c>
      <c r="F510" s="38" t="s">
        <v>729</v>
      </c>
      <c r="G510" s="38" t="s">
        <v>729</v>
      </c>
      <c r="H510" s="38" t="s">
        <v>729</v>
      </c>
      <c r="I510" s="38" t="s">
        <v>729</v>
      </c>
      <c r="J510" s="38" t="s">
        <v>729</v>
      </c>
      <c r="K510" s="38" t="s">
        <v>729</v>
      </c>
      <c r="L510" s="38" t="s">
        <v>729</v>
      </c>
      <c r="M510" s="38" t="s">
        <v>729</v>
      </c>
      <c r="N510" s="38" t="s">
        <v>729</v>
      </c>
      <c r="O510" s="38" t="s">
        <v>729</v>
      </c>
      <c r="P510" s="38" t="s">
        <v>729</v>
      </c>
      <c r="Q510" s="38" t="s">
        <v>729</v>
      </c>
      <c r="R510" s="38" t="s">
        <v>729</v>
      </c>
      <c r="S510" s="38" t="s">
        <v>729</v>
      </c>
      <c r="T510" s="38" t="s">
        <v>729</v>
      </c>
      <c r="U510" s="38" t="s">
        <v>729</v>
      </c>
      <c r="V510" s="38" t="s">
        <v>729</v>
      </c>
      <c r="W510" s="38" t="s">
        <v>729</v>
      </c>
      <c r="X510" s="40" t="s">
        <v>729</v>
      </c>
      <c r="Y510" s="38" t="s">
        <v>729</v>
      </c>
      <c r="Z510" s="39" t="str">
        <f t="shared" si="7"/>
        <v>Pass</v>
      </c>
      <c r="AA510" s="38"/>
    </row>
    <row r="511" spans="1:29" hidden="1" x14ac:dyDescent="0.35">
      <c r="A511" s="38" t="s">
        <v>380</v>
      </c>
      <c r="B511" s="38" t="s">
        <v>747</v>
      </c>
      <c r="C511" s="38" t="s">
        <v>381</v>
      </c>
      <c r="D511" s="38" t="s">
        <v>939</v>
      </c>
      <c r="E511" s="38" t="s">
        <v>729</v>
      </c>
      <c r="F511" s="38" t="s">
        <v>729</v>
      </c>
      <c r="G511" s="38" t="s">
        <v>729</v>
      </c>
      <c r="H511" s="38" t="s">
        <v>729</v>
      </c>
      <c r="I511" s="38" t="s">
        <v>729</v>
      </c>
      <c r="J511" s="38" t="s">
        <v>729</v>
      </c>
      <c r="K511" s="38" t="s">
        <v>729</v>
      </c>
      <c r="L511" s="38" t="s">
        <v>729</v>
      </c>
      <c r="M511" s="38" t="s">
        <v>729</v>
      </c>
      <c r="N511" s="38" t="s">
        <v>729</v>
      </c>
      <c r="O511" s="38" t="s">
        <v>729</v>
      </c>
      <c r="P511" s="38" t="s">
        <v>729</v>
      </c>
      <c r="Q511" s="38" t="s">
        <v>729</v>
      </c>
      <c r="R511" s="38" t="s">
        <v>729</v>
      </c>
      <c r="S511" s="38" t="s">
        <v>729</v>
      </c>
      <c r="T511" s="38" t="s">
        <v>729</v>
      </c>
      <c r="U511" s="38" t="s">
        <v>729</v>
      </c>
      <c r="V511" s="38" t="s">
        <v>729</v>
      </c>
      <c r="W511" s="38" t="s">
        <v>729</v>
      </c>
      <c r="X511" s="40" t="s">
        <v>729</v>
      </c>
      <c r="Y511" s="38" t="s">
        <v>729</v>
      </c>
      <c r="Z511" s="39" t="str">
        <f t="shared" si="7"/>
        <v>Pass</v>
      </c>
      <c r="AA511" s="38"/>
    </row>
    <row r="512" spans="1:29" hidden="1" x14ac:dyDescent="0.35">
      <c r="A512" s="38" t="s">
        <v>384</v>
      </c>
      <c r="B512" s="38" t="s">
        <v>747</v>
      </c>
      <c r="C512" s="38" t="s">
        <v>385</v>
      </c>
      <c r="D512" s="38" t="s">
        <v>939</v>
      </c>
      <c r="E512" s="38" t="s">
        <v>729</v>
      </c>
      <c r="F512" s="38" t="s">
        <v>729</v>
      </c>
      <c r="G512" s="38" t="s">
        <v>729</v>
      </c>
      <c r="H512" s="38" t="s">
        <v>729</v>
      </c>
      <c r="I512" s="38" t="s">
        <v>729</v>
      </c>
      <c r="J512" s="38" t="s">
        <v>729</v>
      </c>
      <c r="K512" s="38" t="s">
        <v>729</v>
      </c>
      <c r="L512" s="38" t="s">
        <v>729</v>
      </c>
      <c r="M512" s="38" t="s">
        <v>729</v>
      </c>
      <c r="N512" s="38" t="s">
        <v>729</v>
      </c>
      <c r="O512" s="38" t="s">
        <v>729</v>
      </c>
      <c r="P512" s="38" t="s">
        <v>729</v>
      </c>
      <c r="Q512" s="38" t="s">
        <v>729</v>
      </c>
      <c r="R512" s="38" t="s">
        <v>729</v>
      </c>
      <c r="S512" s="38" t="s">
        <v>729</v>
      </c>
      <c r="T512" s="38" t="s">
        <v>729</v>
      </c>
      <c r="U512" s="38" t="s">
        <v>729</v>
      </c>
      <c r="V512" s="38" t="s">
        <v>729</v>
      </c>
      <c r="W512" s="38" t="s">
        <v>729</v>
      </c>
      <c r="X512" s="40" t="s">
        <v>729</v>
      </c>
      <c r="Y512" s="38" t="s">
        <v>729</v>
      </c>
      <c r="Z512" s="39" t="str">
        <f t="shared" si="7"/>
        <v>Pass</v>
      </c>
      <c r="AA512" s="38"/>
    </row>
    <row r="513" spans="1:27" hidden="1" x14ac:dyDescent="0.35">
      <c r="A513" s="38" t="s">
        <v>387</v>
      </c>
      <c r="B513" s="38" t="s">
        <v>747</v>
      </c>
      <c r="C513" s="38" t="s">
        <v>388</v>
      </c>
      <c r="D513" s="38" t="s">
        <v>939</v>
      </c>
      <c r="E513" s="38" t="s">
        <v>729</v>
      </c>
      <c r="F513" s="38" t="s">
        <v>729</v>
      </c>
      <c r="G513" s="38" t="s">
        <v>729</v>
      </c>
      <c r="H513" s="38" t="s">
        <v>729</v>
      </c>
      <c r="I513" s="38" t="s">
        <v>729</v>
      </c>
      <c r="J513" s="38" t="s">
        <v>729</v>
      </c>
      <c r="K513" s="38" t="s">
        <v>729</v>
      </c>
      <c r="L513" s="38" t="s">
        <v>729</v>
      </c>
      <c r="M513" s="38" t="s">
        <v>729</v>
      </c>
      <c r="N513" s="38" t="s">
        <v>729</v>
      </c>
      <c r="O513" s="38" t="s">
        <v>729</v>
      </c>
      <c r="P513" s="38" t="s">
        <v>729</v>
      </c>
      <c r="Q513" s="38" t="s">
        <v>729</v>
      </c>
      <c r="R513" s="38" t="s">
        <v>729</v>
      </c>
      <c r="S513" s="38" t="s">
        <v>729</v>
      </c>
      <c r="T513" s="38" t="s">
        <v>729</v>
      </c>
      <c r="U513" s="38" t="s">
        <v>729</v>
      </c>
      <c r="V513" s="38" t="s">
        <v>729</v>
      </c>
      <c r="W513" s="38" t="s">
        <v>729</v>
      </c>
      <c r="X513" s="40" t="s">
        <v>729</v>
      </c>
      <c r="Y513" s="38" t="s">
        <v>729</v>
      </c>
      <c r="Z513" s="39" t="str">
        <f t="shared" si="7"/>
        <v>Pass</v>
      </c>
      <c r="AA513" s="38"/>
    </row>
    <row r="514" spans="1:27" hidden="1" x14ac:dyDescent="0.35">
      <c r="A514" s="38" t="s">
        <v>390</v>
      </c>
      <c r="B514" s="38" t="s">
        <v>747</v>
      </c>
      <c r="C514" s="38" t="s">
        <v>391</v>
      </c>
      <c r="D514" s="38" t="s">
        <v>939</v>
      </c>
      <c r="E514" s="38" t="s">
        <v>729</v>
      </c>
      <c r="F514" s="38" t="s">
        <v>729</v>
      </c>
      <c r="G514" s="38" t="s">
        <v>729</v>
      </c>
      <c r="H514" s="38" t="s">
        <v>729</v>
      </c>
      <c r="I514" s="38" t="s">
        <v>729</v>
      </c>
      <c r="J514" s="38" t="s">
        <v>729</v>
      </c>
      <c r="K514" s="38" t="s">
        <v>729</v>
      </c>
      <c r="L514" s="38" t="s">
        <v>729</v>
      </c>
      <c r="M514" s="38" t="s">
        <v>729</v>
      </c>
      <c r="N514" s="38" t="s">
        <v>729</v>
      </c>
      <c r="O514" s="38" t="s">
        <v>729</v>
      </c>
      <c r="P514" s="38" t="s">
        <v>729</v>
      </c>
      <c r="Q514" s="38" t="s">
        <v>729</v>
      </c>
      <c r="R514" s="38" t="s">
        <v>729</v>
      </c>
      <c r="S514" s="38" t="s">
        <v>729</v>
      </c>
      <c r="T514" s="38" t="s">
        <v>729</v>
      </c>
      <c r="U514" s="38" t="s">
        <v>729</v>
      </c>
      <c r="V514" s="38" t="s">
        <v>729</v>
      </c>
      <c r="W514" s="38" t="s">
        <v>729</v>
      </c>
      <c r="X514" s="40" t="s">
        <v>729</v>
      </c>
      <c r="Y514" s="38" t="s">
        <v>729</v>
      </c>
      <c r="Z514" s="39" t="str">
        <f t="shared" ref="Z514:Z577" si="8">IF(COUNTIF(F514:Y514, "Fail") &gt; 0, "Fail", "Pass")</f>
        <v>Pass</v>
      </c>
      <c r="AA514" s="38"/>
    </row>
    <row r="515" spans="1:27" hidden="1" x14ac:dyDescent="0.35">
      <c r="A515" s="38" t="s">
        <v>1678</v>
      </c>
      <c r="B515" s="38" t="s">
        <v>753</v>
      </c>
      <c r="C515" s="38" t="s">
        <v>1679</v>
      </c>
      <c r="D515" s="38" t="s">
        <v>913</v>
      </c>
      <c r="E515" s="38" t="s">
        <v>729</v>
      </c>
      <c r="F515" s="38" t="s">
        <v>729</v>
      </c>
      <c r="G515" s="38" t="s">
        <v>729</v>
      </c>
      <c r="H515" s="38" t="s">
        <v>729</v>
      </c>
      <c r="I515" s="38" t="s">
        <v>729</v>
      </c>
      <c r="J515" s="38" t="s">
        <v>729</v>
      </c>
      <c r="K515" s="38" t="s">
        <v>729</v>
      </c>
      <c r="L515" s="38" t="s">
        <v>729</v>
      </c>
      <c r="M515" s="38" t="s">
        <v>729</v>
      </c>
      <c r="N515" s="38" t="s">
        <v>729</v>
      </c>
      <c r="O515" s="38" t="s">
        <v>729</v>
      </c>
      <c r="P515" s="38" t="s">
        <v>729</v>
      </c>
      <c r="Q515" s="38" t="s">
        <v>729</v>
      </c>
      <c r="R515" s="38" t="s">
        <v>729</v>
      </c>
      <c r="S515" s="38" t="s">
        <v>729</v>
      </c>
      <c r="T515" s="38" t="s">
        <v>729</v>
      </c>
      <c r="U515" s="38" t="s">
        <v>729</v>
      </c>
      <c r="V515" s="38" t="s">
        <v>729</v>
      </c>
      <c r="W515" s="38" t="s">
        <v>729</v>
      </c>
      <c r="X515" s="40" t="s">
        <v>729</v>
      </c>
      <c r="Y515" s="38" t="s">
        <v>729</v>
      </c>
      <c r="Z515" s="39" t="str">
        <f t="shared" si="8"/>
        <v>Pass</v>
      </c>
      <c r="AA515" s="38"/>
    </row>
    <row r="516" spans="1:27" hidden="1" x14ac:dyDescent="0.35">
      <c r="A516" s="38" t="s">
        <v>1680</v>
      </c>
      <c r="B516" s="38" t="s">
        <v>753</v>
      </c>
      <c r="C516" s="38" t="s">
        <v>1681</v>
      </c>
      <c r="D516" s="38" t="s">
        <v>916</v>
      </c>
      <c r="E516" s="38" t="s">
        <v>729</v>
      </c>
      <c r="F516" s="38" t="s">
        <v>729</v>
      </c>
      <c r="G516" s="38" t="s">
        <v>729</v>
      </c>
      <c r="H516" s="38" t="s">
        <v>729</v>
      </c>
      <c r="I516" s="38" t="s">
        <v>729</v>
      </c>
      <c r="J516" s="38" t="s">
        <v>729</v>
      </c>
      <c r="K516" s="38" t="s">
        <v>729</v>
      </c>
      <c r="L516" s="38" t="s">
        <v>729</v>
      </c>
      <c r="M516" s="38" t="s">
        <v>729</v>
      </c>
      <c r="N516" s="38" t="s">
        <v>729</v>
      </c>
      <c r="O516" s="38" t="s">
        <v>729</v>
      </c>
      <c r="P516" s="38" t="s">
        <v>729</v>
      </c>
      <c r="Q516" s="38" t="s">
        <v>729</v>
      </c>
      <c r="R516" s="38" t="s">
        <v>729</v>
      </c>
      <c r="S516" s="38" t="s">
        <v>729</v>
      </c>
      <c r="T516" s="38" t="s">
        <v>729</v>
      </c>
      <c r="U516" s="38" t="s">
        <v>729</v>
      </c>
      <c r="V516" s="38" t="s">
        <v>729</v>
      </c>
      <c r="W516" s="38" t="s">
        <v>729</v>
      </c>
      <c r="X516" s="40" t="s">
        <v>729</v>
      </c>
      <c r="Y516" s="38" t="s">
        <v>729</v>
      </c>
      <c r="Z516" s="39" t="str">
        <f t="shared" si="8"/>
        <v>Pass</v>
      </c>
      <c r="AA516" s="38"/>
    </row>
    <row r="517" spans="1:27" hidden="1" x14ac:dyDescent="0.35">
      <c r="A517" s="38" t="s">
        <v>1682</v>
      </c>
      <c r="B517" s="38" t="s">
        <v>753</v>
      </c>
      <c r="C517" s="38" t="s">
        <v>1683</v>
      </c>
      <c r="D517" s="38" t="s">
        <v>913</v>
      </c>
      <c r="E517" s="38" t="s">
        <v>729</v>
      </c>
      <c r="F517" s="38" t="s">
        <v>729</v>
      </c>
      <c r="G517" s="38" t="s">
        <v>729</v>
      </c>
      <c r="H517" s="38" t="s">
        <v>729</v>
      </c>
      <c r="I517" s="38" t="s">
        <v>729</v>
      </c>
      <c r="J517" s="38" t="s">
        <v>729</v>
      </c>
      <c r="K517" s="38" t="s">
        <v>729</v>
      </c>
      <c r="L517" s="38" t="s">
        <v>729</v>
      </c>
      <c r="M517" s="38" t="s">
        <v>729</v>
      </c>
      <c r="N517" s="38" t="s">
        <v>729</v>
      </c>
      <c r="O517" s="38" t="s">
        <v>729</v>
      </c>
      <c r="P517" s="38" t="s">
        <v>729</v>
      </c>
      <c r="Q517" s="38" t="s">
        <v>729</v>
      </c>
      <c r="R517" s="38" t="s">
        <v>729</v>
      </c>
      <c r="S517" s="38" t="s">
        <v>729</v>
      </c>
      <c r="T517" s="38" t="s">
        <v>729</v>
      </c>
      <c r="U517" s="38" t="s">
        <v>729</v>
      </c>
      <c r="V517" s="38" t="s">
        <v>729</v>
      </c>
      <c r="W517" s="38" t="s">
        <v>729</v>
      </c>
      <c r="X517" s="40" t="s">
        <v>729</v>
      </c>
      <c r="Y517" s="38" t="s">
        <v>729</v>
      </c>
      <c r="Z517" s="39" t="str">
        <f t="shared" si="8"/>
        <v>Pass</v>
      </c>
      <c r="AA517" s="38"/>
    </row>
    <row r="518" spans="1:27" hidden="1" x14ac:dyDescent="0.35">
      <c r="A518" s="38" t="s">
        <v>1684</v>
      </c>
      <c r="B518" s="38" t="s">
        <v>753</v>
      </c>
      <c r="C518" s="38" t="s">
        <v>1685</v>
      </c>
      <c r="D518" s="38" t="s">
        <v>939</v>
      </c>
      <c r="E518" s="38" t="s">
        <v>729</v>
      </c>
      <c r="F518" s="38" t="s">
        <v>729</v>
      </c>
      <c r="G518" s="38" t="s">
        <v>729</v>
      </c>
      <c r="H518" s="38" t="s">
        <v>729</v>
      </c>
      <c r="I518" s="38" t="s">
        <v>729</v>
      </c>
      <c r="J518" s="38" t="s">
        <v>729</v>
      </c>
      <c r="K518" s="38" t="s">
        <v>729</v>
      </c>
      <c r="L518" s="38" t="s">
        <v>729</v>
      </c>
      <c r="M518" s="38" t="s">
        <v>729</v>
      </c>
      <c r="N518" s="38" t="s">
        <v>729</v>
      </c>
      <c r="O518" s="38" t="s">
        <v>729</v>
      </c>
      <c r="P518" s="38" t="s">
        <v>729</v>
      </c>
      <c r="Q518" s="38" t="s">
        <v>729</v>
      </c>
      <c r="R518" s="38" t="s">
        <v>729</v>
      </c>
      <c r="S518" s="38" t="s">
        <v>729</v>
      </c>
      <c r="T518" s="38" t="s">
        <v>729</v>
      </c>
      <c r="U518" s="38" t="s">
        <v>729</v>
      </c>
      <c r="V518" s="38" t="s">
        <v>729</v>
      </c>
      <c r="W518" s="38" t="s">
        <v>729</v>
      </c>
      <c r="X518" s="40" t="s">
        <v>729</v>
      </c>
      <c r="Y518" s="38" t="s">
        <v>729</v>
      </c>
      <c r="Z518" s="39" t="str">
        <f t="shared" si="8"/>
        <v>Pass</v>
      </c>
      <c r="AA518" s="38"/>
    </row>
    <row r="519" spans="1:27" hidden="1" x14ac:dyDescent="0.35">
      <c r="A519" s="38" t="s">
        <v>1686</v>
      </c>
      <c r="B519" s="38" t="s">
        <v>753</v>
      </c>
      <c r="C519" s="38" t="s">
        <v>1687</v>
      </c>
      <c r="D519" s="38" t="s">
        <v>939</v>
      </c>
      <c r="E519" s="38" t="s">
        <v>729</v>
      </c>
      <c r="F519" s="38" t="s">
        <v>729</v>
      </c>
      <c r="G519" s="38" t="s">
        <v>729</v>
      </c>
      <c r="H519" s="38" t="s">
        <v>729</v>
      </c>
      <c r="I519" s="38" t="s">
        <v>729</v>
      </c>
      <c r="J519" s="38" t="s">
        <v>729</v>
      </c>
      <c r="K519" s="38" t="s">
        <v>729</v>
      </c>
      <c r="L519" s="38" t="s">
        <v>729</v>
      </c>
      <c r="M519" s="38" t="s">
        <v>729</v>
      </c>
      <c r="N519" s="38" t="s">
        <v>729</v>
      </c>
      <c r="O519" s="38" t="s">
        <v>729</v>
      </c>
      <c r="P519" s="38" t="s">
        <v>729</v>
      </c>
      <c r="Q519" s="38" t="s">
        <v>729</v>
      </c>
      <c r="R519" s="38" t="s">
        <v>729</v>
      </c>
      <c r="S519" s="38" t="s">
        <v>729</v>
      </c>
      <c r="T519" s="38" t="s">
        <v>729</v>
      </c>
      <c r="U519" s="38" t="s">
        <v>729</v>
      </c>
      <c r="V519" s="38" t="s">
        <v>729</v>
      </c>
      <c r="W519" s="38" t="s">
        <v>729</v>
      </c>
      <c r="X519" s="40" t="s">
        <v>729</v>
      </c>
      <c r="Y519" s="38" t="s">
        <v>729</v>
      </c>
      <c r="Z519" s="39" t="str">
        <f t="shared" si="8"/>
        <v>Pass</v>
      </c>
      <c r="AA519" s="38"/>
    </row>
    <row r="520" spans="1:27" hidden="1" x14ac:dyDescent="0.35">
      <c r="A520" s="38" t="s">
        <v>1688</v>
      </c>
      <c r="B520" s="38" t="s">
        <v>753</v>
      </c>
      <c r="C520" s="38" t="s">
        <v>1689</v>
      </c>
      <c r="D520" s="38" t="s">
        <v>916</v>
      </c>
      <c r="E520" s="38" t="s">
        <v>729</v>
      </c>
      <c r="F520" s="38" t="s">
        <v>729</v>
      </c>
      <c r="G520" s="38" t="s">
        <v>729</v>
      </c>
      <c r="H520" s="38" t="s">
        <v>729</v>
      </c>
      <c r="I520" s="38" t="s">
        <v>729</v>
      </c>
      <c r="J520" s="38" t="s">
        <v>729</v>
      </c>
      <c r="K520" s="38" t="s">
        <v>729</v>
      </c>
      <c r="L520" s="38" t="s">
        <v>729</v>
      </c>
      <c r="M520" s="38" t="s">
        <v>729</v>
      </c>
      <c r="N520" s="38" t="s">
        <v>729</v>
      </c>
      <c r="O520" s="38" t="s">
        <v>729</v>
      </c>
      <c r="P520" s="38" t="s">
        <v>729</v>
      </c>
      <c r="Q520" s="38" t="s">
        <v>729</v>
      </c>
      <c r="R520" s="38" t="s">
        <v>729</v>
      </c>
      <c r="S520" s="38" t="s">
        <v>729</v>
      </c>
      <c r="T520" s="38" t="s">
        <v>729</v>
      </c>
      <c r="U520" s="38" t="s">
        <v>729</v>
      </c>
      <c r="V520" s="38" t="s">
        <v>729</v>
      </c>
      <c r="W520" s="38" t="s">
        <v>729</v>
      </c>
      <c r="X520" s="40" t="s">
        <v>729</v>
      </c>
      <c r="Y520" s="38" t="s">
        <v>729</v>
      </c>
      <c r="Z520" s="39" t="str">
        <f t="shared" si="8"/>
        <v>Pass</v>
      </c>
      <c r="AA520" s="38"/>
    </row>
    <row r="521" spans="1:27" hidden="1" x14ac:dyDescent="0.35">
      <c r="A521" s="38" t="s">
        <v>1690</v>
      </c>
      <c r="B521" s="38" t="s">
        <v>753</v>
      </c>
      <c r="C521" s="38" t="s">
        <v>1691</v>
      </c>
      <c r="D521" s="38" t="s">
        <v>916</v>
      </c>
      <c r="E521" s="38" t="s">
        <v>729</v>
      </c>
      <c r="F521" s="38" t="s">
        <v>729</v>
      </c>
      <c r="G521" s="38" t="s">
        <v>729</v>
      </c>
      <c r="H521" s="38" t="s">
        <v>729</v>
      </c>
      <c r="I521" s="38" t="s">
        <v>729</v>
      </c>
      <c r="J521" s="38" t="s">
        <v>729</v>
      </c>
      <c r="K521" s="38" t="s">
        <v>729</v>
      </c>
      <c r="L521" s="38" t="s">
        <v>729</v>
      </c>
      <c r="M521" s="38" t="s">
        <v>729</v>
      </c>
      <c r="N521" s="38" t="s">
        <v>729</v>
      </c>
      <c r="O521" s="38" t="s">
        <v>729</v>
      </c>
      <c r="P521" s="38" t="s">
        <v>729</v>
      </c>
      <c r="Q521" s="38" t="s">
        <v>729</v>
      </c>
      <c r="R521" s="38" t="s">
        <v>729</v>
      </c>
      <c r="S521" s="38" t="s">
        <v>729</v>
      </c>
      <c r="T521" s="38" t="s">
        <v>729</v>
      </c>
      <c r="U521" s="38" t="s">
        <v>729</v>
      </c>
      <c r="V521" s="38" t="s">
        <v>729</v>
      </c>
      <c r="W521" s="38" t="s">
        <v>729</v>
      </c>
      <c r="X521" s="40" t="s">
        <v>729</v>
      </c>
      <c r="Y521" s="38" t="s">
        <v>729</v>
      </c>
      <c r="Z521" s="39" t="str">
        <f t="shared" si="8"/>
        <v>Pass</v>
      </c>
      <c r="AA521" s="38"/>
    </row>
    <row r="522" spans="1:27" hidden="1" x14ac:dyDescent="0.35">
      <c r="A522" s="38" t="s">
        <v>1692</v>
      </c>
      <c r="B522" s="38" t="s">
        <v>753</v>
      </c>
      <c r="C522" s="38" t="s">
        <v>1693</v>
      </c>
      <c r="D522" s="38" t="s">
        <v>939</v>
      </c>
      <c r="E522" s="38" t="s">
        <v>729</v>
      </c>
      <c r="F522" s="38" t="s">
        <v>729</v>
      </c>
      <c r="G522" s="38" t="s">
        <v>729</v>
      </c>
      <c r="H522" s="38" t="s">
        <v>729</v>
      </c>
      <c r="I522" s="38" t="s">
        <v>729</v>
      </c>
      <c r="J522" s="38" t="s">
        <v>729</v>
      </c>
      <c r="K522" s="38" t="s">
        <v>729</v>
      </c>
      <c r="L522" s="38" t="s">
        <v>729</v>
      </c>
      <c r="M522" s="38" t="s">
        <v>729</v>
      </c>
      <c r="N522" s="38" t="s">
        <v>729</v>
      </c>
      <c r="O522" s="38" t="s">
        <v>729</v>
      </c>
      <c r="P522" s="38" t="s">
        <v>729</v>
      </c>
      <c r="Q522" s="38" t="s">
        <v>729</v>
      </c>
      <c r="R522" s="38" t="s">
        <v>729</v>
      </c>
      <c r="S522" s="38" t="s">
        <v>729</v>
      </c>
      <c r="T522" s="38" t="s">
        <v>729</v>
      </c>
      <c r="U522" s="38" t="s">
        <v>729</v>
      </c>
      <c r="V522" s="38" t="s">
        <v>729</v>
      </c>
      <c r="W522" s="38" t="s">
        <v>729</v>
      </c>
      <c r="X522" s="40" t="s">
        <v>729</v>
      </c>
      <c r="Y522" s="38" t="s">
        <v>729</v>
      </c>
      <c r="Z522" s="39" t="str">
        <f t="shared" si="8"/>
        <v>Pass</v>
      </c>
      <c r="AA522" s="38"/>
    </row>
    <row r="523" spans="1:27" hidden="1" x14ac:dyDescent="0.35">
      <c r="A523" s="38" t="s">
        <v>1694</v>
      </c>
      <c r="B523" s="38" t="s">
        <v>753</v>
      </c>
      <c r="C523" s="38" t="s">
        <v>1695</v>
      </c>
      <c r="D523" s="38" t="s">
        <v>939</v>
      </c>
      <c r="E523" s="38" t="s">
        <v>729</v>
      </c>
      <c r="F523" s="38" t="s">
        <v>729</v>
      </c>
      <c r="G523" s="38" t="s">
        <v>729</v>
      </c>
      <c r="H523" s="38" t="s">
        <v>729</v>
      </c>
      <c r="I523" s="38" t="s">
        <v>729</v>
      </c>
      <c r="J523" s="38" t="s">
        <v>729</v>
      </c>
      <c r="K523" s="38" t="s">
        <v>729</v>
      </c>
      <c r="L523" s="38" t="s">
        <v>729</v>
      </c>
      <c r="M523" s="38" t="s">
        <v>729</v>
      </c>
      <c r="N523" s="38" t="s">
        <v>729</v>
      </c>
      <c r="O523" s="38" t="s">
        <v>729</v>
      </c>
      <c r="P523" s="38" t="s">
        <v>729</v>
      </c>
      <c r="Q523" s="38" t="s">
        <v>729</v>
      </c>
      <c r="R523" s="38" t="s">
        <v>729</v>
      </c>
      <c r="S523" s="38" t="s">
        <v>729</v>
      </c>
      <c r="T523" s="38" t="s">
        <v>729</v>
      </c>
      <c r="U523" s="38" t="s">
        <v>729</v>
      </c>
      <c r="V523" s="38" t="s">
        <v>729</v>
      </c>
      <c r="W523" s="38" t="s">
        <v>729</v>
      </c>
      <c r="X523" s="40" t="s">
        <v>729</v>
      </c>
      <c r="Y523" s="38" t="s">
        <v>729</v>
      </c>
      <c r="Z523" s="39" t="str">
        <f t="shared" si="8"/>
        <v>Pass</v>
      </c>
      <c r="AA523" s="38"/>
    </row>
    <row r="524" spans="1:27" hidden="1" x14ac:dyDescent="0.35">
      <c r="A524" s="38" t="s">
        <v>393</v>
      </c>
      <c r="B524" s="38" t="s">
        <v>747</v>
      </c>
      <c r="C524" s="38" t="s">
        <v>394</v>
      </c>
      <c r="D524" s="38" t="s">
        <v>939</v>
      </c>
      <c r="E524" s="38" t="s">
        <v>729</v>
      </c>
      <c r="F524" s="38" t="s">
        <v>729</v>
      </c>
      <c r="G524" s="38" t="s">
        <v>729</v>
      </c>
      <c r="H524" s="38" t="s">
        <v>729</v>
      </c>
      <c r="I524" s="38" t="s">
        <v>729</v>
      </c>
      <c r="J524" s="38" t="s">
        <v>729</v>
      </c>
      <c r="K524" s="38" t="s">
        <v>729</v>
      </c>
      <c r="L524" s="38" t="s">
        <v>729</v>
      </c>
      <c r="M524" s="38" t="s">
        <v>729</v>
      </c>
      <c r="N524" s="38" t="s">
        <v>729</v>
      </c>
      <c r="O524" s="38" t="s">
        <v>729</v>
      </c>
      <c r="P524" s="38" t="s">
        <v>729</v>
      </c>
      <c r="Q524" s="38" t="s">
        <v>729</v>
      </c>
      <c r="R524" s="38" t="s">
        <v>729</v>
      </c>
      <c r="S524" s="38" t="s">
        <v>729</v>
      </c>
      <c r="T524" s="38" t="s">
        <v>729</v>
      </c>
      <c r="U524" s="38" t="s">
        <v>729</v>
      </c>
      <c r="V524" s="38" t="s">
        <v>729</v>
      </c>
      <c r="W524" s="38" t="s">
        <v>729</v>
      </c>
      <c r="X524" s="40" t="s">
        <v>729</v>
      </c>
      <c r="Y524" s="38" t="s">
        <v>729</v>
      </c>
      <c r="Z524" s="39" t="str">
        <f t="shared" si="8"/>
        <v>Pass</v>
      </c>
      <c r="AA524" s="38"/>
    </row>
    <row r="525" spans="1:27" hidden="1" x14ac:dyDescent="0.35">
      <c r="A525" s="38" t="s">
        <v>397</v>
      </c>
      <c r="B525" s="38" t="s">
        <v>747</v>
      </c>
      <c r="C525" s="38" t="s">
        <v>398</v>
      </c>
      <c r="D525" s="38" t="s">
        <v>906</v>
      </c>
      <c r="E525" s="38" t="s">
        <v>729</v>
      </c>
      <c r="F525" s="38" t="s">
        <v>729</v>
      </c>
      <c r="G525" s="38" t="s">
        <v>729</v>
      </c>
      <c r="H525" s="38" t="s">
        <v>729</v>
      </c>
      <c r="I525" s="38" t="s">
        <v>729</v>
      </c>
      <c r="J525" s="38" t="s">
        <v>729</v>
      </c>
      <c r="K525" s="38" t="s">
        <v>729</v>
      </c>
      <c r="L525" s="38" t="s">
        <v>729</v>
      </c>
      <c r="M525" s="38" t="s">
        <v>729</v>
      </c>
      <c r="N525" s="38" t="s">
        <v>729</v>
      </c>
      <c r="O525" s="38" t="s">
        <v>729</v>
      </c>
      <c r="P525" s="38" t="s">
        <v>729</v>
      </c>
      <c r="Q525" s="38" t="s">
        <v>729</v>
      </c>
      <c r="R525" s="38" t="s">
        <v>729</v>
      </c>
      <c r="S525" s="38" t="s">
        <v>729</v>
      </c>
      <c r="T525" s="38" t="s">
        <v>729</v>
      </c>
      <c r="U525" s="38" t="s">
        <v>729</v>
      </c>
      <c r="V525" s="38" t="s">
        <v>729</v>
      </c>
      <c r="W525" s="38" t="s">
        <v>729</v>
      </c>
      <c r="X525" s="40" t="s">
        <v>729</v>
      </c>
      <c r="Y525" s="38" t="s">
        <v>729</v>
      </c>
      <c r="Z525" s="39" t="str">
        <f t="shared" si="8"/>
        <v>Pass</v>
      </c>
      <c r="AA525" s="38"/>
    </row>
    <row r="526" spans="1:27" hidden="1" x14ac:dyDescent="0.35">
      <c r="A526" s="38" t="s">
        <v>1696</v>
      </c>
      <c r="B526" s="38" t="s">
        <v>753</v>
      </c>
      <c r="C526" s="38" t="s">
        <v>1697</v>
      </c>
      <c r="D526" s="38" t="s">
        <v>906</v>
      </c>
      <c r="E526" s="38" t="s">
        <v>729</v>
      </c>
      <c r="F526" s="38" t="s">
        <v>729</v>
      </c>
      <c r="G526" s="38" t="s">
        <v>729</v>
      </c>
      <c r="H526" s="38" t="s">
        <v>729</v>
      </c>
      <c r="I526" s="38" t="s">
        <v>729</v>
      </c>
      <c r="J526" s="38" t="s">
        <v>729</v>
      </c>
      <c r="K526" s="38" t="s">
        <v>729</v>
      </c>
      <c r="L526" s="38" t="s">
        <v>729</v>
      </c>
      <c r="M526" s="38" t="s">
        <v>729</v>
      </c>
      <c r="N526" s="38" t="s">
        <v>729</v>
      </c>
      <c r="O526" s="38" t="s">
        <v>729</v>
      </c>
      <c r="P526" s="38" t="s">
        <v>729</v>
      </c>
      <c r="Q526" s="38" t="s">
        <v>729</v>
      </c>
      <c r="R526" s="38" t="s">
        <v>729</v>
      </c>
      <c r="S526" s="38" t="s">
        <v>729</v>
      </c>
      <c r="T526" s="38" t="s">
        <v>729</v>
      </c>
      <c r="U526" s="38" t="s">
        <v>729</v>
      </c>
      <c r="V526" s="38" t="s">
        <v>729</v>
      </c>
      <c r="W526" s="38" t="s">
        <v>729</v>
      </c>
      <c r="X526" s="40" t="s">
        <v>729</v>
      </c>
      <c r="Y526" s="38" t="s">
        <v>729</v>
      </c>
      <c r="Z526" s="39" t="str">
        <f t="shared" si="8"/>
        <v>Pass</v>
      </c>
      <c r="AA526" s="38"/>
    </row>
    <row r="527" spans="1:27" hidden="1" x14ac:dyDescent="0.35">
      <c r="A527" s="38" t="s">
        <v>1698</v>
      </c>
      <c r="B527" s="38" t="s">
        <v>753</v>
      </c>
      <c r="C527" s="38" t="s">
        <v>1699</v>
      </c>
      <c r="D527" s="38" t="s">
        <v>913</v>
      </c>
      <c r="E527" s="38" t="s">
        <v>729</v>
      </c>
      <c r="F527" s="38" t="s">
        <v>729</v>
      </c>
      <c r="G527" s="38" t="s">
        <v>729</v>
      </c>
      <c r="H527" s="38" t="s">
        <v>729</v>
      </c>
      <c r="I527" s="38" t="s">
        <v>729</v>
      </c>
      <c r="J527" s="38" t="s">
        <v>729</v>
      </c>
      <c r="K527" s="38" t="s">
        <v>729</v>
      </c>
      <c r="L527" s="38" t="s">
        <v>729</v>
      </c>
      <c r="M527" s="38" t="s">
        <v>729</v>
      </c>
      <c r="N527" s="38" t="s">
        <v>729</v>
      </c>
      <c r="O527" s="38" t="s">
        <v>729</v>
      </c>
      <c r="P527" s="38" t="s">
        <v>729</v>
      </c>
      <c r="Q527" s="38" t="s">
        <v>729</v>
      </c>
      <c r="R527" s="38" t="s">
        <v>729</v>
      </c>
      <c r="S527" s="38" t="s">
        <v>729</v>
      </c>
      <c r="T527" s="38" t="s">
        <v>729</v>
      </c>
      <c r="U527" s="38" t="s">
        <v>729</v>
      </c>
      <c r="V527" s="38" t="s">
        <v>729</v>
      </c>
      <c r="W527" s="38" t="s">
        <v>729</v>
      </c>
      <c r="X527" s="40" t="s">
        <v>729</v>
      </c>
      <c r="Y527" s="38" t="s">
        <v>729</v>
      </c>
      <c r="Z527" s="39" t="str">
        <f t="shared" si="8"/>
        <v>Pass</v>
      </c>
      <c r="AA527" s="38"/>
    </row>
    <row r="528" spans="1:27" ht="29" x14ac:dyDescent="0.35">
      <c r="A528" s="38" t="s">
        <v>2206</v>
      </c>
      <c r="B528" s="38" t="s">
        <v>753</v>
      </c>
      <c r="C528" s="38" t="s">
        <v>2207</v>
      </c>
      <c r="D528" s="38" t="s">
        <v>913</v>
      </c>
      <c r="E528" s="38" t="s">
        <v>729</v>
      </c>
      <c r="F528" s="38" t="s">
        <v>729</v>
      </c>
      <c r="G528" s="41" t="s">
        <v>728</v>
      </c>
      <c r="H528" s="38" t="s">
        <v>729</v>
      </c>
      <c r="I528" s="38" t="s">
        <v>729</v>
      </c>
      <c r="J528" s="41" t="s">
        <v>728</v>
      </c>
      <c r="K528" s="38" t="s">
        <v>729</v>
      </c>
      <c r="L528" s="41" t="s">
        <v>728</v>
      </c>
      <c r="M528" s="38" t="s">
        <v>729</v>
      </c>
      <c r="N528" s="41" t="s">
        <v>728</v>
      </c>
      <c r="O528" s="41" t="s">
        <v>728</v>
      </c>
      <c r="P528" s="38" t="s">
        <v>729</v>
      </c>
      <c r="Q528" s="38" t="s">
        <v>729</v>
      </c>
      <c r="R528" s="38" t="s">
        <v>729</v>
      </c>
      <c r="S528" s="38" t="s">
        <v>729</v>
      </c>
      <c r="T528" s="38" t="s">
        <v>729</v>
      </c>
      <c r="U528" s="38" t="s">
        <v>729</v>
      </c>
      <c r="V528" s="38" t="s">
        <v>729</v>
      </c>
      <c r="W528" s="38" t="s">
        <v>729</v>
      </c>
      <c r="X528" s="40" t="s">
        <v>729</v>
      </c>
      <c r="Y528" s="38" t="s">
        <v>729</v>
      </c>
      <c r="Z528" s="39" t="str">
        <f t="shared" si="8"/>
        <v>Fail</v>
      </c>
      <c r="AA528" s="42" t="s">
        <v>2511</v>
      </c>
    </row>
    <row r="529" spans="1:27" hidden="1" x14ac:dyDescent="0.35">
      <c r="A529" s="38" t="s">
        <v>1702</v>
      </c>
      <c r="B529" s="38" t="s">
        <v>753</v>
      </c>
      <c r="C529" s="38" t="s">
        <v>1703</v>
      </c>
      <c r="D529" s="38" t="s">
        <v>913</v>
      </c>
      <c r="E529" s="38" t="s">
        <v>729</v>
      </c>
      <c r="F529" s="38" t="s">
        <v>729</v>
      </c>
      <c r="G529" s="38" t="s">
        <v>729</v>
      </c>
      <c r="H529" s="38" t="s">
        <v>729</v>
      </c>
      <c r="I529" s="38" t="s">
        <v>729</v>
      </c>
      <c r="J529" s="38" t="s">
        <v>729</v>
      </c>
      <c r="K529" s="38" t="s">
        <v>729</v>
      </c>
      <c r="L529" s="38" t="s">
        <v>729</v>
      </c>
      <c r="M529" s="38" t="s">
        <v>729</v>
      </c>
      <c r="N529" s="38" t="s">
        <v>729</v>
      </c>
      <c r="O529" s="38" t="s">
        <v>729</v>
      </c>
      <c r="P529" s="38" t="s">
        <v>729</v>
      </c>
      <c r="Q529" s="38" t="s">
        <v>729</v>
      </c>
      <c r="R529" s="38" t="s">
        <v>729</v>
      </c>
      <c r="S529" s="38" t="s">
        <v>729</v>
      </c>
      <c r="T529" s="38" t="s">
        <v>729</v>
      </c>
      <c r="U529" s="38" t="s">
        <v>729</v>
      </c>
      <c r="V529" s="38" t="s">
        <v>729</v>
      </c>
      <c r="W529" s="38" t="s">
        <v>729</v>
      </c>
      <c r="X529" s="40" t="s">
        <v>729</v>
      </c>
      <c r="Y529" s="38" t="s">
        <v>729</v>
      </c>
      <c r="Z529" s="39" t="str">
        <f t="shared" si="8"/>
        <v>Pass</v>
      </c>
      <c r="AA529" s="38"/>
    </row>
    <row r="530" spans="1:27" hidden="1" x14ac:dyDescent="0.35">
      <c r="A530" s="38" t="s">
        <v>1704</v>
      </c>
      <c r="B530" s="38" t="s">
        <v>753</v>
      </c>
      <c r="C530" s="38" t="s">
        <v>1705</v>
      </c>
      <c r="D530" s="38" t="s">
        <v>913</v>
      </c>
      <c r="E530" s="38" t="s">
        <v>729</v>
      </c>
      <c r="F530" s="38" t="s">
        <v>729</v>
      </c>
      <c r="G530" s="38" t="s">
        <v>729</v>
      </c>
      <c r="H530" s="38" t="s">
        <v>729</v>
      </c>
      <c r="I530" s="38" t="s">
        <v>729</v>
      </c>
      <c r="J530" s="38" t="s">
        <v>729</v>
      </c>
      <c r="K530" s="38" t="s">
        <v>729</v>
      </c>
      <c r="L530" s="38" t="s">
        <v>729</v>
      </c>
      <c r="M530" s="38" t="s">
        <v>729</v>
      </c>
      <c r="N530" s="38" t="s">
        <v>729</v>
      </c>
      <c r="O530" s="38" t="s">
        <v>729</v>
      </c>
      <c r="P530" s="38" t="s">
        <v>729</v>
      </c>
      <c r="Q530" s="38" t="s">
        <v>729</v>
      </c>
      <c r="R530" s="38" t="s">
        <v>729</v>
      </c>
      <c r="S530" s="38" t="s">
        <v>729</v>
      </c>
      <c r="T530" s="38" t="s">
        <v>729</v>
      </c>
      <c r="U530" s="38" t="s">
        <v>729</v>
      </c>
      <c r="V530" s="38" t="s">
        <v>729</v>
      </c>
      <c r="W530" s="38" t="s">
        <v>729</v>
      </c>
      <c r="X530" s="40" t="s">
        <v>729</v>
      </c>
      <c r="Y530" s="38" t="s">
        <v>729</v>
      </c>
      <c r="Z530" s="39" t="str">
        <f t="shared" si="8"/>
        <v>Pass</v>
      </c>
      <c r="AA530" s="38"/>
    </row>
    <row r="531" spans="1:27" hidden="1" x14ac:dyDescent="0.35">
      <c r="A531" s="38" t="s">
        <v>1706</v>
      </c>
      <c r="B531" s="38" t="s">
        <v>753</v>
      </c>
      <c r="C531" s="38" t="s">
        <v>1707</v>
      </c>
      <c r="D531" s="38" t="s">
        <v>1651</v>
      </c>
      <c r="E531" s="38" t="s">
        <v>729</v>
      </c>
      <c r="F531" s="38" t="s">
        <v>729</v>
      </c>
      <c r="G531" s="38" t="s">
        <v>729</v>
      </c>
      <c r="H531" s="38" t="s">
        <v>729</v>
      </c>
      <c r="I531" s="38" t="s">
        <v>729</v>
      </c>
      <c r="J531" s="38" t="s">
        <v>729</v>
      </c>
      <c r="K531" s="38" t="s">
        <v>729</v>
      </c>
      <c r="L531" s="38" t="s">
        <v>729</v>
      </c>
      <c r="M531" s="38" t="s">
        <v>729</v>
      </c>
      <c r="N531" s="38" t="s">
        <v>729</v>
      </c>
      <c r="O531" s="38" t="s">
        <v>729</v>
      </c>
      <c r="P531" s="38" t="s">
        <v>729</v>
      </c>
      <c r="Q531" s="38" t="s">
        <v>729</v>
      </c>
      <c r="R531" s="38" t="s">
        <v>729</v>
      </c>
      <c r="S531" s="38" t="s">
        <v>729</v>
      </c>
      <c r="T531" s="38" t="s">
        <v>729</v>
      </c>
      <c r="U531" s="38" t="s">
        <v>729</v>
      </c>
      <c r="V531" s="38" t="s">
        <v>729</v>
      </c>
      <c r="W531" s="38" t="s">
        <v>729</v>
      </c>
      <c r="X531" s="40" t="s">
        <v>729</v>
      </c>
      <c r="Y531" s="38" t="s">
        <v>729</v>
      </c>
      <c r="Z531" s="39" t="str">
        <f t="shared" si="8"/>
        <v>Pass</v>
      </c>
      <c r="AA531" s="38"/>
    </row>
    <row r="532" spans="1:27" hidden="1" x14ac:dyDescent="0.35">
      <c r="A532" s="38" t="s">
        <v>1708</v>
      </c>
      <c r="B532" s="38" t="s">
        <v>753</v>
      </c>
      <c r="C532" s="38" t="s">
        <v>1709</v>
      </c>
      <c r="D532" s="38" t="s">
        <v>916</v>
      </c>
      <c r="E532" s="38" t="s">
        <v>729</v>
      </c>
      <c r="F532" s="38" t="s">
        <v>729</v>
      </c>
      <c r="G532" s="38" t="s">
        <v>729</v>
      </c>
      <c r="H532" s="38" t="s">
        <v>729</v>
      </c>
      <c r="I532" s="38" t="s">
        <v>729</v>
      </c>
      <c r="J532" s="38" t="s">
        <v>729</v>
      </c>
      <c r="K532" s="38" t="s">
        <v>729</v>
      </c>
      <c r="L532" s="38" t="s">
        <v>729</v>
      </c>
      <c r="M532" s="38" t="s">
        <v>729</v>
      </c>
      <c r="N532" s="38" t="s">
        <v>729</v>
      </c>
      <c r="O532" s="38" t="s">
        <v>729</v>
      </c>
      <c r="P532" s="38" t="s">
        <v>729</v>
      </c>
      <c r="Q532" s="38" t="s">
        <v>729</v>
      </c>
      <c r="R532" s="38" t="s">
        <v>729</v>
      </c>
      <c r="S532" s="38" t="s">
        <v>729</v>
      </c>
      <c r="T532" s="38" t="s">
        <v>729</v>
      </c>
      <c r="U532" s="38" t="s">
        <v>729</v>
      </c>
      <c r="V532" s="38" t="s">
        <v>729</v>
      </c>
      <c r="W532" s="38" t="s">
        <v>729</v>
      </c>
      <c r="X532" s="40" t="s">
        <v>729</v>
      </c>
      <c r="Y532" s="38" t="s">
        <v>729</v>
      </c>
      <c r="Z532" s="39" t="str">
        <f t="shared" si="8"/>
        <v>Pass</v>
      </c>
      <c r="AA532" s="38"/>
    </row>
    <row r="533" spans="1:27" hidden="1" x14ac:dyDescent="0.35">
      <c r="A533" s="38" t="s">
        <v>676</v>
      </c>
      <c r="B533" s="38" t="s">
        <v>747</v>
      </c>
      <c r="C533" s="38" t="s">
        <v>677</v>
      </c>
      <c r="D533" s="38" t="s">
        <v>1651</v>
      </c>
      <c r="E533" s="38" t="s">
        <v>729</v>
      </c>
      <c r="F533" s="38" t="s">
        <v>729</v>
      </c>
      <c r="G533" s="38" t="s">
        <v>729</v>
      </c>
      <c r="H533" s="38" t="s">
        <v>729</v>
      </c>
      <c r="I533" s="38" t="s">
        <v>729</v>
      </c>
      <c r="J533" s="38" t="s">
        <v>729</v>
      </c>
      <c r="K533" s="38" t="s">
        <v>729</v>
      </c>
      <c r="L533" s="38" t="s">
        <v>729</v>
      </c>
      <c r="M533" s="38" t="s">
        <v>729</v>
      </c>
      <c r="N533" s="38" t="s">
        <v>729</v>
      </c>
      <c r="O533" s="38" t="s">
        <v>729</v>
      </c>
      <c r="P533" s="38" t="s">
        <v>729</v>
      </c>
      <c r="Q533" s="38" t="s">
        <v>729</v>
      </c>
      <c r="R533" s="38" t="s">
        <v>729</v>
      </c>
      <c r="S533" s="38" t="s">
        <v>729</v>
      </c>
      <c r="T533" s="38" t="s">
        <v>729</v>
      </c>
      <c r="U533" s="38" t="s">
        <v>729</v>
      </c>
      <c r="V533" s="38" t="s">
        <v>729</v>
      </c>
      <c r="W533" s="38" t="s">
        <v>729</v>
      </c>
      <c r="X533" s="40" t="s">
        <v>729</v>
      </c>
      <c r="Y533" s="38" t="s">
        <v>729</v>
      </c>
      <c r="Z533" s="39" t="str">
        <f t="shared" si="8"/>
        <v>Pass</v>
      </c>
      <c r="AA533" s="38"/>
    </row>
    <row r="534" spans="1:27" hidden="1" x14ac:dyDescent="0.35">
      <c r="A534" s="38" t="s">
        <v>1710</v>
      </c>
      <c r="B534" s="38" t="s">
        <v>753</v>
      </c>
      <c r="C534" s="38" t="s">
        <v>1711</v>
      </c>
      <c r="D534" s="38" t="s">
        <v>939</v>
      </c>
      <c r="E534" s="38" t="s">
        <v>729</v>
      </c>
      <c r="F534" s="38" t="s">
        <v>729</v>
      </c>
      <c r="G534" s="38" t="s">
        <v>729</v>
      </c>
      <c r="H534" s="38" t="s">
        <v>729</v>
      </c>
      <c r="I534" s="38" t="s">
        <v>729</v>
      </c>
      <c r="J534" s="38" t="s">
        <v>729</v>
      </c>
      <c r="K534" s="38" t="s">
        <v>729</v>
      </c>
      <c r="L534" s="38" t="s">
        <v>729</v>
      </c>
      <c r="M534" s="38" t="s">
        <v>729</v>
      </c>
      <c r="N534" s="38" t="s">
        <v>729</v>
      </c>
      <c r="O534" s="38" t="s">
        <v>729</v>
      </c>
      <c r="P534" s="38" t="s">
        <v>729</v>
      </c>
      <c r="Q534" s="38" t="s">
        <v>729</v>
      </c>
      <c r="R534" s="38" t="s">
        <v>729</v>
      </c>
      <c r="S534" s="38" t="s">
        <v>729</v>
      </c>
      <c r="T534" s="38" t="s">
        <v>729</v>
      </c>
      <c r="U534" s="38" t="s">
        <v>729</v>
      </c>
      <c r="V534" s="38" t="s">
        <v>729</v>
      </c>
      <c r="W534" s="38" t="s">
        <v>729</v>
      </c>
      <c r="X534" s="40" t="s">
        <v>729</v>
      </c>
      <c r="Y534" s="38" t="s">
        <v>729</v>
      </c>
      <c r="Z534" s="39" t="str">
        <f t="shared" si="8"/>
        <v>Pass</v>
      </c>
      <c r="AA534" s="38"/>
    </row>
    <row r="535" spans="1:27" hidden="1" x14ac:dyDescent="0.35">
      <c r="A535" s="38" t="s">
        <v>1712</v>
      </c>
      <c r="B535" s="38" t="s">
        <v>753</v>
      </c>
      <c r="C535" s="38" t="s">
        <v>1713</v>
      </c>
      <c r="D535" s="38" t="s">
        <v>939</v>
      </c>
      <c r="E535" s="38" t="s">
        <v>729</v>
      </c>
      <c r="F535" s="38" t="s">
        <v>729</v>
      </c>
      <c r="G535" s="38" t="s">
        <v>729</v>
      </c>
      <c r="H535" s="38" t="s">
        <v>729</v>
      </c>
      <c r="I535" s="38" t="s">
        <v>729</v>
      </c>
      <c r="J535" s="38" t="s">
        <v>729</v>
      </c>
      <c r="K535" s="38" t="s">
        <v>729</v>
      </c>
      <c r="L535" s="38" t="s">
        <v>729</v>
      </c>
      <c r="M535" s="38" t="s">
        <v>729</v>
      </c>
      <c r="N535" s="38" t="s">
        <v>729</v>
      </c>
      <c r="O535" s="38" t="s">
        <v>729</v>
      </c>
      <c r="P535" s="38" t="s">
        <v>729</v>
      </c>
      <c r="Q535" s="38" t="s">
        <v>729</v>
      </c>
      <c r="R535" s="38" t="s">
        <v>729</v>
      </c>
      <c r="S535" s="38" t="s">
        <v>729</v>
      </c>
      <c r="T535" s="38" t="s">
        <v>729</v>
      </c>
      <c r="U535" s="38" t="s">
        <v>729</v>
      </c>
      <c r="V535" s="38" t="s">
        <v>729</v>
      </c>
      <c r="W535" s="38" t="s">
        <v>729</v>
      </c>
      <c r="X535" s="40" t="s">
        <v>729</v>
      </c>
      <c r="Y535" s="38" t="s">
        <v>729</v>
      </c>
      <c r="Z535" s="39" t="str">
        <f t="shared" si="8"/>
        <v>Pass</v>
      </c>
      <c r="AA535" s="38"/>
    </row>
    <row r="536" spans="1:27" hidden="1" x14ac:dyDescent="0.35">
      <c r="A536" s="38" t="s">
        <v>1714</v>
      </c>
      <c r="B536" s="38" t="s">
        <v>753</v>
      </c>
      <c r="C536" s="38" t="s">
        <v>1715</v>
      </c>
      <c r="D536" s="38" t="s">
        <v>939</v>
      </c>
      <c r="E536" s="38" t="s">
        <v>729</v>
      </c>
      <c r="F536" s="38" t="s">
        <v>729</v>
      </c>
      <c r="G536" s="38" t="s">
        <v>729</v>
      </c>
      <c r="H536" s="38" t="s">
        <v>729</v>
      </c>
      <c r="I536" s="38" t="s">
        <v>729</v>
      </c>
      <c r="J536" s="38" t="s">
        <v>729</v>
      </c>
      <c r="K536" s="38" t="s">
        <v>729</v>
      </c>
      <c r="L536" s="38" t="s">
        <v>729</v>
      </c>
      <c r="M536" s="38" t="s">
        <v>729</v>
      </c>
      <c r="N536" s="38" t="s">
        <v>729</v>
      </c>
      <c r="O536" s="38" t="s">
        <v>729</v>
      </c>
      <c r="P536" s="38" t="s">
        <v>729</v>
      </c>
      <c r="Q536" s="38" t="s">
        <v>729</v>
      </c>
      <c r="R536" s="38" t="s">
        <v>729</v>
      </c>
      <c r="S536" s="38" t="s">
        <v>729</v>
      </c>
      <c r="T536" s="38" t="s">
        <v>729</v>
      </c>
      <c r="U536" s="38" t="s">
        <v>729</v>
      </c>
      <c r="V536" s="38" t="s">
        <v>729</v>
      </c>
      <c r="W536" s="38" t="s">
        <v>729</v>
      </c>
      <c r="X536" s="40" t="s">
        <v>729</v>
      </c>
      <c r="Y536" s="38" t="s">
        <v>729</v>
      </c>
      <c r="Z536" s="39" t="str">
        <f t="shared" si="8"/>
        <v>Pass</v>
      </c>
      <c r="AA536" s="38"/>
    </row>
    <row r="537" spans="1:27" hidden="1" x14ac:dyDescent="0.35">
      <c r="A537" s="38" t="s">
        <v>1716</v>
      </c>
      <c r="B537" s="38" t="s">
        <v>753</v>
      </c>
      <c r="C537" s="38" t="s">
        <v>1717</v>
      </c>
      <c r="D537" s="38" t="s">
        <v>1651</v>
      </c>
      <c r="E537" s="38" t="s">
        <v>729</v>
      </c>
      <c r="F537" s="38" t="s">
        <v>729</v>
      </c>
      <c r="G537" s="38" t="s">
        <v>729</v>
      </c>
      <c r="H537" s="38" t="s">
        <v>729</v>
      </c>
      <c r="I537" s="38" t="s">
        <v>729</v>
      </c>
      <c r="J537" s="38" t="s">
        <v>729</v>
      </c>
      <c r="K537" s="38" t="s">
        <v>729</v>
      </c>
      <c r="L537" s="38" t="s">
        <v>729</v>
      </c>
      <c r="M537" s="38" t="s">
        <v>729</v>
      </c>
      <c r="N537" s="38" t="s">
        <v>729</v>
      </c>
      <c r="O537" s="38" t="s">
        <v>729</v>
      </c>
      <c r="P537" s="38" t="s">
        <v>729</v>
      </c>
      <c r="Q537" s="38" t="s">
        <v>729</v>
      </c>
      <c r="R537" s="38" t="s">
        <v>729</v>
      </c>
      <c r="S537" s="38" t="s">
        <v>729</v>
      </c>
      <c r="T537" s="38" t="s">
        <v>729</v>
      </c>
      <c r="U537" s="38" t="s">
        <v>729</v>
      </c>
      <c r="V537" s="38" t="s">
        <v>729</v>
      </c>
      <c r="W537" s="38" t="s">
        <v>729</v>
      </c>
      <c r="X537" s="40" t="s">
        <v>729</v>
      </c>
      <c r="Y537" s="38" t="s">
        <v>729</v>
      </c>
      <c r="Z537" s="39" t="str">
        <f t="shared" si="8"/>
        <v>Pass</v>
      </c>
      <c r="AA537" s="38"/>
    </row>
    <row r="538" spans="1:27" ht="29" x14ac:dyDescent="0.35">
      <c r="A538" s="38" t="s">
        <v>2210</v>
      </c>
      <c r="B538" s="38" t="s">
        <v>753</v>
      </c>
      <c r="C538" s="38" t="s">
        <v>2211</v>
      </c>
      <c r="D538" s="38" t="s">
        <v>913</v>
      </c>
      <c r="E538" s="38" t="s">
        <v>729</v>
      </c>
      <c r="F538" s="38" t="s">
        <v>729</v>
      </c>
      <c r="G538" s="41" t="s">
        <v>728</v>
      </c>
      <c r="H538" s="38" t="s">
        <v>729</v>
      </c>
      <c r="I538" s="38" t="s">
        <v>729</v>
      </c>
      <c r="J538" s="41" t="s">
        <v>728</v>
      </c>
      <c r="K538" s="38" t="s">
        <v>729</v>
      </c>
      <c r="L538" s="41" t="s">
        <v>728</v>
      </c>
      <c r="M538" s="38" t="s">
        <v>729</v>
      </c>
      <c r="N538" s="41" t="s">
        <v>728</v>
      </c>
      <c r="O538" s="41" t="s">
        <v>728</v>
      </c>
      <c r="P538" s="38" t="s">
        <v>729</v>
      </c>
      <c r="Q538" s="38" t="s">
        <v>729</v>
      </c>
      <c r="R538" s="38" t="s">
        <v>729</v>
      </c>
      <c r="S538" s="38" t="s">
        <v>729</v>
      </c>
      <c r="T538" s="38" t="s">
        <v>729</v>
      </c>
      <c r="U538" s="38" t="s">
        <v>729</v>
      </c>
      <c r="V538" s="38" t="s">
        <v>729</v>
      </c>
      <c r="W538" s="38" t="s">
        <v>729</v>
      </c>
      <c r="X538" s="40" t="s">
        <v>729</v>
      </c>
      <c r="Y538" s="38" t="s">
        <v>729</v>
      </c>
      <c r="Z538" s="39" t="str">
        <f t="shared" si="8"/>
        <v>Fail</v>
      </c>
      <c r="AA538" s="42" t="s">
        <v>2511</v>
      </c>
    </row>
    <row r="539" spans="1:27" hidden="1" x14ac:dyDescent="0.35">
      <c r="A539" s="38" t="s">
        <v>1720</v>
      </c>
      <c r="B539" s="38" t="s">
        <v>753</v>
      </c>
      <c r="C539" s="38" t="s">
        <v>1721</v>
      </c>
      <c r="D539" s="38" t="s">
        <v>910</v>
      </c>
      <c r="E539" s="38" t="s">
        <v>729</v>
      </c>
      <c r="F539" s="38" t="s">
        <v>729</v>
      </c>
      <c r="G539" s="38" t="s">
        <v>729</v>
      </c>
      <c r="H539" s="38" t="s">
        <v>729</v>
      </c>
      <c r="I539" s="38" t="s">
        <v>729</v>
      </c>
      <c r="J539" s="38" t="s">
        <v>729</v>
      </c>
      <c r="K539" s="38" t="s">
        <v>729</v>
      </c>
      <c r="L539" s="38" t="s">
        <v>729</v>
      </c>
      <c r="M539" s="38" t="s">
        <v>729</v>
      </c>
      <c r="N539" s="38" t="s">
        <v>729</v>
      </c>
      <c r="O539" s="38" t="s">
        <v>729</v>
      </c>
      <c r="P539" s="38" t="s">
        <v>729</v>
      </c>
      <c r="Q539" s="38" t="s">
        <v>729</v>
      </c>
      <c r="R539" s="38" t="s">
        <v>729</v>
      </c>
      <c r="S539" s="38" t="s">
        <v>729</v>
      </c>
      <c r="T539" s="38" t="s">
        <v>729</v>
      </c>
      <c r="U539" s="38" t="s">
        <v>729</v>
      </c>
      <c r="V539" s="38" t="s">
        <v>729</v>
      </c>
      <c r="W539" s="38" t="s">
        <v>729</v>
      </c>
      <c r="X539" s="40" t="s">
        <v>729</v>
      </c>
      <c r="Y539" s="38" t="s">
        <v>729</v>
      </c>
      <c r="Z539" s="39" t="str">
        <f t="shared" si="8"/>
        <v>Pass</v>
      </c>
      <c r="AA539" s="38"/>
    </row>
    <row r="540" spans="1:27" hidden="1" x14ac:dyDescent="0.35">
      <c r="A540" s="38" t="s">
        <v>1722</v>
      </c>
      <c r="B540" s="38" t="s">
        <v>753</v>
      </c>
      <c r="C540" s="38" t="s">
        <v>1723</v>
      </c>
      <c r="D540" s="38" t="s">
        <v>916</v>
      </c>
      <c r="E540" s="38" t="s">
        <v>729</v>
      </c>
      <c r="F540" s="38" t="s">
        <v>729</v>
      </c>
      <c r="G540" s="38" t="s">
        <v>729</v>
      </c>
      <c r="H540" s="38" t="s">
        <v>729</v>
      </c>
      <c r="I540" s="38" t="s">
        <v>729</v>
      </c>
      <c r="J540" s="38" t="s">
        <v>729</v>
      </c>
      <c r="K540" s="38" t="s">
        <v>729</v>
      </c>
      <c r="L540" s="38" t="s">
        <v>729</v>
      </c>
      <c r="M540" s="38" t="s">
        <v>729</v>
      </c>
      <c r="N540" s="38" t="s">
        <v>729</v>
      </c>
      <c r="O540" s="38" t="s">
        <v>729</v>
      </c>
      <c r="P540" s="38" t="s">
        <v>729</v>
      </c>
      <c r="Q540" s="38" t="s">
        <v>729</v>
      </c>
      <c r="R540" s="38" t="s">
        <v>729</v>
      </c>
      <c r="S540" s="38" t="s">
        <v>729</v>
      </c>
      <c r="T540" s="38" t="s">
        <v>729</v>
      </c>
      <c r="U540" s="38" t="s">
        <v>729</v>
      </c>
      <c r="V540" s="38" t="s">
        <v>729</v>
      </c>
      <c r="W540" s="38" t="s">
        <v>729</v>
      </c>
      <c r="X540" s="40" t="s">
        <v>729</v>
      </c>
      <c r="Y540" s="38" t="s">
        <v>729</v>
      </c>
      <c r="Z540" s="39" t="str">
        <f t="shared" si="8"/>
        <v>Pass</v>
      </c>
      <c r="AA540" s="38"/>
    </row>
    <row r="541" spans="1:27" hidden="1" x14ac:dyDescent="0.35">
      <c r="A541" s="38" t="s">
        <v>400</v>
      </c>
      <c r="B541" s="38" t="s">
        <v>747</v>
      </c>
      <c r="C541" s="38" t="s">
        <v>401</v>
      </c>
      <c r="D541" s="38" t="s">
        <v>906</v>
      </c>
      <c r="E541" s="38" t="s">
        <v>729</v>
      </c>
      <c r="F541" s="38" t="s">
        <v>729</v>
      </c>
      <c r="G541" s="38" t="s">
        <v>729</v>
      </c>
      <c r="H541" s="38" t="s">
        <v>729</v>
      </c>
      <c r="I541" s="38" t="s">
        <v>729</v>
      </c>
      <c r="J541" s="38" t="s">
        <v>729</v>
      </c>
      <c r="K541" s="38" t="s">
        <v>729</v>
      </c>
      <c r="L541" s="38" t="s">
        <v>729</v>
      </c>
      <c r="M541" s="38" t="s">
        <v>729</v>
      </c>
      <c r="N541" s="38" t="s">
        <v>729</v>
      </c>
      <c r="O541" s="38" t="s">
        <v>729</v>
      </c>
      <c r="P541" s="38" t="s">
        <v>729</v>
      </c>
      <c r="Q541" s="38" t="s">
        <v>729</v>
      </c>
      <c r="R541" s="38" t="s">
        <v>729</v>
      </c>
      <c r="S541" s="38" t="s">
        <v>729</v>
      </c>
      <c r="T541" s="38" t="s">
        <v>729</v>
      </c>
      <c r="U541" s="38" t="s">
        <v>729</v>
      </c>
      <c r="V541" s="38" t="s">
        <v>729</v>
      </c>
      <c r="W541" s="38" t="s">
        <v>729</v>
      </c>
      <c r="X541" s="40" t="s">
        <v>729</v>
      </c>
      <c r="Y541" s="38" t="s">
        <v>729</v>
      </c>
      <c r="Z541" s="39" t="str">
        <f t="shared" si="8"/>
        <v>Pass</v>
      </c>
      <c r="AA541" s="38"/>
    </row>
    <row r="542" spans="1:27" hidden="1" x14ac:dyDescent="0.35">
      <c r="A542" s="38" t="s">
        <v>1724</v>
      </c>
      <c r="B542" s="38" t="s">
        <v>753</v>
      </c>
      <c r="C542" s="38" t="s">
        <v>1725</v>
      </c>
      <c r="D542" s="38" t="s">
        <v>1651</v>
      </c>
      <c r="E542" s="38" t="s">
        <v>729</v>
      </c>
      <c r="F542" s="38" t="s">
        <v>729</v>
      </c>
      <c r="G542" s="38" t="s">
        <v>729</v>
      </c>
      <c r="H542" s="38" t="s">
        <v>729</v>
      </c>
      <c r="I542" s="38" t="s">
        <v>729</v>
      </c>
      <c r="J542" s="38" t="s">
        <v>729</v>
      </c>
      <c r="K542" s="38" t="s">
        <v>729</v>
      </c>
      <c r="L542" s="38" t="s">
        <v>729</v>
      </c>
      <c r="M542" s="38" t="s">
        <v>729</v>
      </c>
      <c r="N542" s="38" t="s">
        <v>729</v>
      </c>
      <c r="O542" s="38" t="s">
        <v>729</v>
      </c>
      <c r="P542" s="38" t="s">
        <v>729</v>
      </c>
      <c r="Q542" s="38" t="s">
        <v>729</v>
      </c>
      <c r="R542" s="38" t="s">
        <v>729</v>
      </c>
      <c r="S542" s="38" t="s">
        <v>729</v>
      </c>
      <c r="T542" s="38" t="s">
        <v>729</v>
      </c>
      <c r="U542" s="38" t="s">
        <v>729</v>
      </c>
      <c r="V542" s="38" t="s">
        <v>729</v>
      </c>
      <c r="W542" s="38" t="s">
        <v>729</v>
      </c>
      <c r="X542" s="40" t="s">
        <v>729</v>
      </c>
      <c r="Y542" s="38" t="s">
        <v>729</v>
      </c>
      <c r="Z542" s="39" t="str">
        <f t="shared" si="8"/>
        <v>Pass</v>
      </c>
      <c r="AA542" s="38"/>
    </row>
    <row r="543" spans="1:27" hidden="1" x14ac:dyDescent="0.35">
      <c r="A543" s="38" t="s">
        <v>1726</v>
      </c>
      <c r="B543" s="38" t="s">
        <v>753</v>
      </c>
      <c r="C543" s="38" t="s">
        <v>1727</v>
      </c>
      <c r="D543" s="38" t="s">
        <v>1651</v>
      </c>
      <c r="E543" s="38" t="s">
        <v>729</v>
      </c>
      <c r="F543" s="38" t="s">
        <v>729</v>
      </c>
      <c r="G543" s="38" t="s">
        <v>729</v>
      </c>
      <c r="H543" s="38" t="s">
        <v>729</v>
      </c>
      <c r="I543" s="38" t="s">
        <v>729</v>
      </c>
      <c r="J543" s="38" t="s">
        <v>729</v>
      </c>
      <c r="K543" s="38" t="s">
        <v>729</v>
      </c>
      <c r="L543" s="38" t="s">
        <v>729</v>
      </c>
      <c r="M543" s="38" t="s">
        <v>729</v>
      </c>
      <c r="N543" s="38" t="s">
        <v>729</v>
      </c>
      <c r="O543" s="38" t="s">
        <v>729</v>
      </c>
      <c r="P543" s="38" t="s">
        <v>729</v>
      </c>
      <c r="Q543" s="38" t="s">
        <v>729</v>
      </c>
      <c r="R543" s="38" t="s">
        <v>729</v>
      </c>
      <c r="S543" s="38" t="s">
        <v>729</v>
      </c>
      <c r="T543" s="38" t="s">
        <v>729</v>
      </c>
      <c r="U543" s="38" t="s">
        <v>729</v>
      </c>
      <c r="V543" s="38" t="s">
        <v>729</v>
      </c>
      <c r="W543" s="38" t="s">
        <v>729</v>
      </c>
      <c r="X543" s="40" t="s">
        <v>729</v>
      </c>
      <c r="Y543" s="38" t="s">
        <v>729</v>
      </c>
      <c r="Z543" s="39" t="str">
        <f t="shared" si="8"/>
        <v>Pass</v>
      </c>
      <c r="AA543" s="38"/>
    </row>
    <row r="544" spans="1:27" hidden="1" x14ac:dyDescent="0.35">
      <c r="A544" s="38" t="s">
        <v>1728</v>
      </c>
      <c r="B544" s="38" t="s">
        <v>753</v>
      </c>
      <c r="C544" s="38" t="s">
        <v>1729</v>
      </c>
      <c r="D544" s="38" t="s">
        <v>1651</v>
      </c>
      <c r="E544" s="38" t="s">
        <v>729</v>
      </c>
      <c r="F544" s="38" t="s">
        <v>729</v>
      </c>
      <c r="G544" s="38" t="s">
        <v>729</v>
      </c>
      <c r="H544" s="38" t="s">
        <v>729</v>
      </c>
      <c r="I544" s="38" t="s">
        <v>729</v>
      </c>
      <c r="J544" s="38" t="s">
        <v>729</v>
      </c>
      <c r="K544" s="38" t="s">
        <v>729</v>
      </c>
      <c r="L544" s="38" t="s">
        <v>729</v>
      </c>
      <c r="M544" s="38" t="s">
        <v>729</v>
      </c>
      <c r="N544" s="38" t="s">
        <v>729</v>
      </c>
      <c r="O544" s="38" t="s">
        <v>729</v>
      </c>
      <c r="P544" s="38" t="s">
        <v>729</v>
      </c>
      <c r="Q544" s="38" t="s">
        <v>729</v>
      </c>
      <c r="R544" s="38" t="s">
        <v>729</v>
      </c>
      <c r="S544" s="38" t="s">
        <v>729</v>
      </c>
      <c r="T544" s="38" t="s">
        <v>729</v>
      </c>
      <c r="U544" s="38" t="s">
        <v>729</v>
      </c>
      <c r="V544" s="38" t="s">
        <v>729</v>
      </c>
      <c r="W544" s="38" t="s">
        <v>729</v>
      </c>
      <c r="X544" s="40" t="s">
        <v>729</v>
      </c>
      <c r="Y544" s="38" t="s">
        <v>729</v>
      </c>
      <c r="Z544" s="39" t="str">
        <f t="shared" si="8"/>
        <v>Pass</v>
      </c>
      <c r="AA544" s="38"/>
    </row>
    <row r="545" spans="1:27" ht="29" x14ac:dyDescent="0.35">
      <c r="A545" s="38" t="s">
        <v>2252</v>
      </c>
      <c r="B545" s="38" t="s">
        <v>753</v>
      </c>
      <c r="C545" s="38" t="s">
        <v>2253</v>
      </c>
      <c r="D545" s="38" t="s">
        <v>1110</v>
      </c>
      <c r="E545" s="38" t="s">
        <v>729</v>
      </c>
      <c r="F545" s="38" t="s">
        <v>729</v>
      </c>
      <c r="G545" s="41" t="s">
        <v>728</v>
      </c>
      <c r="H545" s="38" t="s">
        <v>729</v>
      </c>
      <c r="I545" s="38" t="s">
        <v>729</v>
      </c>
      <c r="J545" s="41" t="s">
        <v>728</v>
      </c>
      <c r="K545" s="38" t="s">
        <v>729</v>
      </c>
      <c r="L545" s="41" t="s">
        <v>728</v>
      </c>
      <c r="M545" s="38" t="s">
        <v>729</v>
      </c>
      <c r="N545" s="41" t="s">
        <v>728</v>
      </c>
      <c r="O545" s="41" t="s">
        <v>728</v>
      </c>
      <c r="P545" s="38" t="s">
        <v>729</v>
      </c>
      <c r="Q545" s="38" t="s">
        <v>729</v>
      </c>
      <c r="R545" s="38" t="s">
        <v>729</v>
      </c>
      <c r="S545" s="38" t="s">
        <v>729</v>
      </c>
      <c r="T545" s="38" t="s">
        <v>729</v>
      </c>
      <c r="U545" s="38" t="s">
        <v>729</v>
      </c>
      <c r="V545" s="38" t="s">
        <v>729</v>
      </c>
      <c r="W545" s="38" t="s">
        <v>729</v>
      </c>
      <c r="X545" s="40" t="s">
        <v>729</v>
      </c>
      <c r="Y545" s="38" t="s">
        <v>729</v>
      </c>
      <c r="Z545" s="39" t="str">
        <f t="shared" si="8"/>
        <v>Fail</v>
      </c>
      <c r="AA545" s="42" t="s">
        <v>2511</v>
      </c>
    </row>
    <row r="546" spans="1:27" hidden="1" x14ac:dyDescent="0.35">
      <c r="A546" s="38" t="s">
        <v>1732</v>
      </c>
      <c r="B546" s="38" t="s">
        <v>753</v>
      </c>
      <c r="C546" s="38" t="s">
        <v>1733</v>
      </c>
      <c r="D546" s="38" t="s">
        <v>910</v>
      </c>
      <c r="E546" s="38" t="s">
        <v>729</v>
      </c>
      <c r="F546" s="38" t="s">
        <v>729</v>
      </c>
      <c r="G546" s="38" t="s">
        <v>729</v>
      </c>
      <c r="H546" s="38" t="s">
        <v>729</v>
      </c>
      <c r="I546" s="38" t="s">
        <v>729</v>
      </c>
      <c r="J546" s="38" t="s">
        <v>729</v>
      </c>
      <c r="K546" s="38" t="s">
        <v>729</v>
      </c>
      <c r="L546" s="38" t="s">
        <v>729</v>
      </c>
      <c r="M546" s="38" t="s">
        <v>729</v>
      </c>
      <c r="N546" s="38" t="s">
        <v>729</v>
      </c>
      <c r="O546" s="38" t="s">
        <v>729</v>
      </c>
      <c r="P546" s="38" t="s">
        <v>729</v>
      </c>
      <c r="Q546" s="38" t="s">
        <v>729</v>
      </c>
      <c r="R546" s="38" t="s">
        <v>729</v>
      </c>
      <c r="S546" s="38" t="s">
        <v>729</v>
      </c>
      <c r="T546" s="38" t="s">
        <v>729</v>
      </c>
      <c r="U546" s="38" t="s">
        <v>729</v>
      </c>
      <c r="V546" s="38" t="s">
        <v>729</v>
      </c>
      <c r="W546" s="38" t="s">
        <v>729</v>
      </c>
      <c r="X546" s="40" t="s">
        <v>729</v>
      </c>
      <c r="Y546" s="38" t="s">
        <v>729</v>
      </c>
      <c r="Z546" s="39" t="str">
        <f t="shared" si="8"/>
        <v>Pass</v>
      </c>
      <c r="AA546" s="38"/>
    </row>
    <row r="547" spans="1:27" hidden="1" x14ac:dyDescent="0.35">
      <c r="A547" s="38" t="s">
        <v>1734</v>
      </c>
      <c r="B547" s="38" t="s">
        <v>753</v>
      </c>
      <c r="C547" s="38" t="s">
        <v>1735</v>
      </c>
      <c r="D547" s="38" t="s">
        <v>916</v>
      </c>
      <c r="E547" s="38" t="s">
        <v>729</v>
      </c>
      <c r="F547" s="38" t="s">
        <v>729</v>
      </c>
      <c r="G547" s="38" t="s">
        <v>729</v>
      </c>
      <c r="H547" s="38" t="s">
        <v>729</v>
      </c>
      <c r="I547" s="38" t="s">
        <v>729</v>
      </c>
      <c r="J547" s="38" t="s">
        <v>729</v>
      </c>
      <c r="K547" s="38" t="s">
        <v>729</v>
      </c>
      <c r="L547" s="38" t="s">
        <v>729</v>
      </c>
      <c r="M547" s="38" t="s">
        <v>729</v>
      </c>
      <c r="N547" s="38" t="s">
        <v>729</v>
      </c>
      <c r="O547" s="38" t="s">
        <v>729</v>
      </c>
      <c r="P547" s="38" t="s">
        <v>729</v>
      </c>
      <c r="Q547" s="38" t="s">
        <v>729</v>
      </c>
      <c r="R547" s="38" t="s">
        <v>729</v>
      </c>
      <c r="S547" s="38" t="s">
        <v>729</v>
      </c>
      <c r="T547" s="38" t="s">
        <v>729</v>
      </c>
      <c r="U547" s="38" t="s">
        <v>729</v>
      </c>
      <c r="V547" s="38" t="s">
        <v>729</v>
      </c>
      <c r="W547" s="38" t="s">
        <v>729</v>
      </c>
      <c r="X547" s="40" t="s">
        <v>729</v>
      </c>
      <c r="Y547" s="38" t="s">
        <v>729</v>
      </c>
      <c r="Z547" s="39" t="str">
        <f t="shared" si="8"/>
        <v>Pass</v>
      </c>
      <c r="AA547" s="38"/>
    </row>
    <row r="548" spans="1:27" hidden="1" x14ac:dyDescent="0.35">
      <c r="A548" s="38" t="s">
        <v>1736</v>
      </c>
      <c r="B548" s="38" t="s">
        <v>753</v>
      </c>
      <c r="C548" s="38" t="s">
        <v>1737</v>
      </c>
      <c r="D548" s="38" t="s">
        <v>913</v>
      </c>
      <c r="E548" s="38" t="s">
        <v>729</v>
      </c>
      <c r="F548" s="38" t="s">
        <v>729</v>
      </c>
      <c r="G548" s="38" t="s">
        <v>729</v>
      </c>
      <c r="H548" s="38" t="s">
        <v>729</v>
      </c>
      <c r="I548" s="38" t="s">
        <v>729</v>
      </c>
      <c r="J548" s="38" t="s">
        <v>729</v>
      </c>
      <c r="K548" s="38" t="s">
        <v>729</v>
      </c>
      <c r="L548" s="38" t="s">
        <v>729</v>
      </c>
      <c r="M548" s="38" t="s">
        <v>729</v>
      </c>
      <c r="N548" s="38" t="s">
        <v>729</v>
      </c>
      <c r="O548" s="38" t="s">
        <v>729</v>
      </c>
      <c r="P548" s="38" t="s">
        <v>729</v>
      </c>
      <c r="Q548" s="38" t="s">
        <v>729</v>
      </c>
      <c r="R548" s="38" t="s">
        <v>729</v>
      </c>
      <c r="S548" s="38" t="s">
        <v>729</v>
      </c>
      <c r="T548" s="38" t="s">
        <v>729</v>
      </c>
      <c r="U548" s="38" t="s">
        <v>729</v>
      </c>
      <c r="V548" s="38" t="s">
        <v>729</v>
      </c>
      <c r="W548" s="38" t="s">
        <v>729</v>
      </c>
      <c r="X548" s="40" t="s">
        <v>729</v>
      </c>
      <c r="Y548" s="38" t="s">
        <v>729</v>
      </c>
      <c r="Z548" s="39" t="str">
        <f t="shared" si="8"/>
        <v>Pass</v>
      </c>
      <c r="AA548" s="38"/>
    </row>
    <row r="549" spans="1:27" hidden="1" x14ac:dyDescent="0.35">
      <c r="A549" s="38" t="s">
        <v>1738</v>
      </c>
      <c r="B549" s="38" t="s">
        <v>753</v>
      </c>
      <c r="C549" s="38" t="s">
        <v>1739</v>
      </c>
      <c r="D549" s="38" t="s">
        <v>913</v>
      </c>
      <c r="E549" s="38" t="s">
        <v>729</v>
      </c>
      <c r="F549" s="38" t="s">
        <v>729</v>
      </c>
      <c r="G549" s="38" t="s">
        <v>729</v>
      </c>
      <c r="H549" s="38" t="s">
        <v>729</v>
      </c>
      <c r="I549" s="38" t="s">
        <v>729</v>
      </c>
      <c r="J549" s="38" t="s">
        <v>729</v>
      </c>
      <c r="K549" s="38" t="s">
        <v>729</v>
      </c>
      <c r="L549" s="38" t="s">
        <v>729</v>
      </c>
      <c r="M549" s="38" t="s">
        <v>729</v>
      </c>
      <c r="N549" s="38" t="s">
        <v>729</v>
      </c>
      <c r="O549" s="38" t="s">
        <v>729</v>
      </c>
      <c r="P549" s="38" t="s">
        <v>729</v>
      </c>
      <c r="Q549" s="38" t="s">
        <v>729</v>
      </c>
      <c r="R549" s="38" t="s">
        <v>729</v>
      </c>
      <c r="S549" s="38" t="s">
        <v>729</v>
      </c>
      <c r="T549" s="38" t="s">
        <v>729</v>
      </c>
      <c r="U549" s="38" t="s">
        <v>729</v>
      </c>
      <c r="V549" s="38" t="s">
        <v>729</v>
      </c>
      <c r="W549" s="38" t="s">
        <v>729</v>
      </c>
      <c r="X549" s="40" t="s">
        <v>729</v>
      </c>
      <c r="Y549" s="38" t="s">
        <v>729</v>
      </c>
      <c r="Z549" s="39" t="str">
        <f t="shared" si="8"/>
        <v>Pass</v>
      </c>
      <c r="AA549" s="38"/>
    </row>
    <row r="550" spans="1:27" hidden="1" x14ac:dyDescent="0.35">
      <c r="A550" s="38" t="s">
        <v>679</v>
      </c>
      <c r="B550" s="38" t="s">
        <v>747</v>
      </c>
      <c r="C550" s="38" t="s">
        <v>680</v>
      </c>
      <c r="D550" s="38" t="s">
        <v>913</v>
      </c>
      <c r="E550" s="38" t="s">
        <v>729</v>
      </c>
      <c r="F550" s="38" t="s">
        <v>729</v>
      </c>
      <c r="G550" s="38" t="s">
        <v>729</v>
      </c>
      <c r="H550" s="38" t="s">
        <v>729</v>
      </c>
      <c r="I550" s="38" t="s">
        <v>729</v>
      </c>
      <c r="J550" s="38" t="s">
        <v>729</v>
      </c>
      <c r="K550" s="38" t="s">
        <v>729</v>
      </c>
      <c r="L550" s="38" t="s">
        <v>729</v>
      </c>
      <c r="M550" s="38" t="s">
        <v>729</v>
      </c>
      <c r="N550" s="38" t="s">
        <v>729</v>
      </c>
      <c r="O550" s="38" t="s">
        <v>729</v>
      </c>
      <c r="P550" s="38" t="s">
        <v>729</v>
      </c>
      <c r="Q550" s="38" t="s">
        <v>729</v>
      </c>
      <c r="R550" s="38" t="s">
        <v>729</v>
      </c>
      <c r="S550" s="38" t="s">
        <v>729</v>
      </c>
      <c r="T550" s="38" t="s">
        <v>729</v>
      </c>
      <c r="U550" s="38" t="s">
        <v>729</v>
      </c>
      <c r="V550" s="38" t="s">
        <v>729</v>
      </c>
      <c r="W550" s="38" t="s">
        <v>729</v>
      </c>
      <c r="X550" s="40" t="s">
        <v>729</v>
      </c>
      <c r="Y550" s="38" t="s">
        <v>729</v>
      </c>
      <c r="Z550" s="39" t="str">
        <f t="shared" si="8"/>
        <v>Pass</v>
      </c>
      <c r="AA550" s="38"/>
    </row>
    <row r="551" spans="1:27" hidden="1" x14ac:dyDescent="0.35">
      <c r="A551" s="38" t="s">
        <v>1740</v>
      </c>
      <c r="B551" s="38" t="s">
        <v>753</v>
      </c>
      <c r="C551" s="38" t="s">
        <v>1741</v>
      </c>
      <c r="D551" s="38" t="s">
        <v>1183</v>
      </c>
      <c r="E551" s="38" t="s">
        <v>729</v>
      </c>
      <c r="F551" s="38" t="s">
        <v>729</v>
      </c>
      <c r="G551" s="38" t="s">
        <v>729</v>
      </c>
      <c r="H551" s="38" t="s">
        <v>729</v>
      </c>
      <c r="I551" s="38" t="s">
        <v>729</v>
      </c>
      <c r="J551" s="38" t="s">
        <v>729</v>
      </c>
      <c r="K551" s="38" t="s">
        <v>729</v>
      </c>
      <c r="L551" s="38" t="s">
        <v>729</v>
      </c>
      <c r="M551" s="38" t="s">
        <v>729</v>
      </c>
      <c r="N551" s="38" t="s">
        <v>729</v>
      </c>
      <c r="O551" s="38" t="s">
        <v>729</v>
      </c>
      <c r="P551" s="38" t="s">
        <v>729</v>
      </c>
      <c r="Q551" s="38" t="s">
        <v>729</v>
      </c>
      <c r="R551" s="38" t="s">
        <v>729</v>
      </c>
      <c r="S551" s="38" t="s">
        <v>729</v>
      </c>
      <c r="T551" s="38" t="s">
        <v>729</v>
      </c>
      <c r="U551" s="38" t="s">
        <v>729</v>
      </c>
      <c r="V551" s="38" t="s">
        <v>729</v>
      </c>
      <c r="W551" s="38" t="s">
        <v>729</v>
      </c>
      <c r="X551" s="40" t="s">
        <v>729</v>
      </c>
      <c r="Y551" s="38" t="s">
        <v>729</v>
      </c>
      <c r="Z551" s="39" t="str">
        <f t="shared" si="8"/>
        <v>Pass</v>
      </c>
      <c r="AA551" s="38"/>
    </row>
    <row r="552" spans="1:27" hidden="1" x14ac:dyDescent="0.35">
      <c r="A552" s="38" t="s">
        <v>1742</v>
      </c>
      <c r="B552" s="38" t="s">
        <v>753</v>
      </c>
      <c r="C552" s="38" t="s">
        <v>1743</v>
      </c>
      <c r="D552" s="38" t="s">
        <v>1183</v>
      </c>
      <c r="E552" s="38" t="s">
        <v>729</v>
      </c>
      <c r="F552" s="38" t="s">
        <v>729</v>
      </c>
      <c r="G552" s="38" t="s">
        <v>729</v>
      </c>
      <c r="H552" s="38" t="s">
        <v>729</v>
      </c>
      <c r="I552" s="38" t="s">
        <v>729</v>
      </c>
      <c r="J552" s="38" t="s">
        <v>729</v>
      </c>
      <c r="K552" s="38" t="s">
        <v>729</v>
      </c>
      <c r="L552" s="38" t="s">
        <v>729</v>
      </c>
      <c r="M552" s="38" t="s">
        <v>729</v>
      </c>
      <c r="N552" s="38" t="s">
        <v>729</v>
      </c>
      <c r="O552" s="38" t="s">
        <v>729</v>
      </c>
      <c r="P552" s="38" t="s">
        <v>729</v>
      </c>
      <c r="Q552" s="38" t="s">
        <v>729</v>
      </c>
      <c r="R552" s="38" t="s">
        <v>729</v>
      </c>
      <c r="S552" s="38" t="s">
        <v>729</v>
      </c>
      <c r="T552" s="38" t="s">
        <v>729</v>
      </c>
      <c r="U552" s="38" t="s">
        <v>729</v>
      </c>
      <c r="V552" s="38" t="s">
        <v>729</v>
      </c>
      <c r="W552" s="38" t="s">
        <v>729</v>
      </c>
      <c r="X552" s="40" t="s">
        <v>729</v>
      </c>
      <c r="Y552" s="38" t="s">
        <v>729</v>
      </c>
      <c r="Z552" s="39" t="str">
        <f t="shared" si="8"/>
        <v>Pass</v>
      </c>
      <c r="AA552" s="38"/>
    </row>
    <row r="553" spans="1:27" hidden="1" x14ac:dyDescent="0.35">
      <c r="A553" s="38" t="s">
        <v>1744</v>
      </c>
      <c r="B553" s="38" t="s">
        <v>753</v>
      </c>
      <c r="C553" s="38" t="s">
        <v>1745</v>
      </c>
      <c r="D553" s="38" t="s">
        <v>1183</v>
      </c>
      <c r="E553" s="38" t="s">
        <v>729</v>
      </c>
      <c r="F553" s="38" t="s">
        <v>729</v>
      </c>
      <c r="G553" s="38" t="s">
        <v>729</v>
      </c>
      <c r="H553" s="38" t="s">
        <v>729</v>
      </c>
      <c r="I553" s="38" t="s">
        <v>729</v>
      </c>
      <c r="J553" s="38" t="s">
        <v>729</v>
      </c>
      <c r="K553" s="38" t="s">
        <v>729</v>
      </c>
      <c r="L553" s="38" t="s">
        <v>729</v>
      </c>
      <c r="M553" s="38" t="s">
        <v>729</v>
      </c>
      <c r="N553" s="38" t="s">
        <v>729</v>
      </c>
      <c r="O553" s="38" t="s">
        <v>729</v>
      </c>
      <c r="P553" s="38" t="s">
        <v>729</v>
      </c>
      <c r="Q553" s="38" t="s">
        <v>729</v>
      </c>
      <c r="R553" s="38" t="s">
        <v>729</v>
      </c>
      <c r="S553" s="38" t="s">
        <v>729</v>
      </c>
      <c r="T553" s="38" t="s">
        <v>729</v>
      </c>
      <c r="U553" s="38" t="s">
        <v>729</v>
      </c>
      <c r="V553" s="38" t="s">
        <v>729</v>
      </c>
      <c r="W553" s="38" t="s">
        <v>729</v>
      </c>
      <c r="X553" s="40" t="s">
        <v>729</v>
      </c>
      <c r="Y553" s="38" t="s">
        <v>729</v>
      </c>
      <c r="Z553" s="39" t="str">
        <f t="shared" si="8"/>
        <v>Pass</v>
      </c>
      <c r="AA553" s="38"/>
    </row>
    <row r="554" spans="1:27" hidden="1" x14ac:dyDescent="0.35">
      <c r="A554" s="38" t="s">
        <v>1746</v>
      </c>
      <c r="B554" s="38" t="s">
        <v>753</v>
      </c>
      <c r="C554" s="38" t="s">
        <v>1747</v>
      </c>
      <c r="D554" s="38" t="s">
        <v>1183</v>
      </c>
      <c r="E554" s="38" t="s">
        <v>729</v>
      </c>
      <c r="F554" s="38" t="s">
        <v>729</v>
      </c>
      <c r="G554" s="38" t="s">
        <v>729</v>
      </c>
      <c r="H554" s="38" t="s">
        <v>729</v>
      </c>
      <c r="I554" s="38" t="s">
        <v>729</v>
      </c>
      <c r="J554" s="38" t="s">
        <v>729</v>
      </c>
      <c r="K554" s="38" t="s">
        <v>729</v>
      </c>
      <c r="L554" s="38" t="s">
        <v>729</v>
      </c>
      <c r="M554" s="38" t="s">
        <v>729</v>
      </c>
      <c r="N554" s="38" t="s">
        <v>729</v>
      </c>
      <c r="O554" s="38" t="s">
        <v>729</v>
      </c>
      <c r="P554" s="38" t="s">
        <v>729</v>
      </c>
      <c r="Q554" s="38" t="s">
        <v>729</v>
      </c>
      <c r="R554" s="38" t="s">
        <v>729</v>
      </c>
      <c r="S554" s="38" t="s">
        <v>729</v>
      </c>
      <c r="T554" s="38" t="s">
        <v>729</v>
      </c>
      <c r="U554" s="38" t="s">
        <v>729</v>
      </c>
      <c r="V554" s="38" t="s">
        <v>729</v>
      </c>
      <c r="W554" s="38" t="s">
        <v>729</v>
      </c>
      <c r="X554" s="40" t="s">
        <v>729</v>
      </c>
      <c r="Y554" s="38" t="s">
        <v>729</v>
      </c>
      <c r="Z554" s="39" t="str">
        <f t="shared" si="8"/>
        <v>Pass</v>
      </c>
      <c r="AA554" s="38"/>
    </row>
    <row r="555" spans="1:27" hidden="1" x14ac:dyDescent="0.35">
      <c r="A555" s="38" t="s">
        <v>1748</v>
      </c>
      <c r="B555" s="38" t="s">
        <v>753</v>
      </c>
      <c r="C555" s="38" t="s">
        <v>1749</v>
      </c>
      <c r="D555" s="38" t="s">
        <v>1183</v>
      </c>
      <c r="E555" s="38" t="s">
        <v>729</v>
      </c>
      <c r="F555" s="38" t="s">
        <v>729</v>
      </c>
      <c r="G555" s="38" t="s">
        <v>729</v>
      </c>
      <c r="H555" s="38" t="s">
        <v>729</v>
      </c>
      <c r="I555" s="38" t="s">
        <v>729</v>
      </c>
      <c r="J555" s="38" t="s">
        <v>729</v>
      </c>
      <c r="K555" s="38" t="s">
        <v>729</v>
      </c>
      <c r="L555" s="38" t="s">
        <v>729</v>
      </c>
      <c r="M555" s="38" t="s">
        <v>729</v>
      </c>
      <c r="N555" s="38" t="s">
        <v>729</v>
      </c>
      <c r="O555" s="38" t="s">
        <v>729</v>
      </c>
      <c r="P555" s="38" t="s">
        <v>729</v>
      </c>
      <c r="Q555" s="38" t="s">
        <v>729</v>
      </c>
      <c r="R555" s="38" t="s">
        <v>729</v>
      </c>
      <c r="S555" s="38" t="s">
        <v>729</v>
      </c>
      <c r="T555" s="38" t="s">
        <v>729</v>
      </c>
      <c r="U555" s="38" t="s">
        <v>729</v>
      </c>
      <c r="V555" s="38" t="s">
        <v>729</v>
      </c>
      <c r="W555" s="38" t="s">
        <v>729</v>
      </c>
      <c r="X555" s="40" t="s">
        <v>729</v>
      </c>
      <c r="Y555" s="38" t="s">
        <v>729</v>
      </c>
      <c r="Z555" s="39" t="str">
        <f t="shared" si="8"/>
        <v>Pass</v>
      </c>
      <c r="AA555" s="38"/>
    </row>
    <row r="556" spans="1:27" hidden="1" x14ac:dyDescent="0.35">
      <c r="A556" s="38" t="s">
        <v>1750</v>
      </c>
      <c r="B556" s="38" t="s">
        <v>753</v>
      </c>
      <c r="C556" s="38" t="s">
        <v>1751</v>
      </c>
      <c r="D556" s="38" t="s">
        <v>913</v>
      </c>
      <c r="E556" s="38" t="s">
        <v>729</v>
      </c>
      <c r="F556" s="38" t="s">
        <v>729</v>
      </c>
      <c r="G556" s="38" t="s">
        <v>729</v>
      </c>
      <c r="H556" s="38" t="s">
        <v>729</v>
      </c>
      <c r="I556" s="38" t="s">
        <v>729</v>
      </c>
      <c r="J556" s="38" t="s">
        <v>729</v>
      </c>
      <c r="K556" s="38" t="s">
        <v>729</v>
      </c>
      <c r="L556" s="38" t="s">
        <v>729</v>
      </c>
      <c r="M556" s="38" t="s">
        <v>729</v>
      </c>
      <c r="N556" s="38" t="s">
        <v>729</v>
      </c>
      <c r="O556" s="38" t="s">
        <v>729</v>
      </c>
      <c r="P556" s="38" t="s">
        <v>729</v>
      </c>
      <c r="Q556" s="38" t="s">
        <v>729</v>
      </c>
      <c r="R556" s="38" t="s">
        <v>729</v>
      </c>
      <c r="S556" s="38" t="s">
        <v>729</v>
      </c>
      <c r="T556" s="38" t="s">
        <v>729</v>
      </c>
      <c r="U556" s="38" t="s">
        <v>729</v>
      </c>
      <c r="V556" s="38" t="s">
        <v>729</v>
      </c>
      <c r="W556" s="38" t="s">
        <v>729</v>
      </c>
      <c r="X556" s="40" t="s">
        <v>729</v>
      </c>
      <c r="Y556" s="38" t="s">
        <v>729</v>
      </c>
      <c r="Z556" s="39" t="str">
        <f t="shared" si="8"/>
        <v>Pass</v>
      </c>
      <c r="AA556" s="38"/>
    </row>
    <row r="557" spans="1:27" hidden="1" x14ac:dyDescent="0.35">
      <c r="A557" s="38" t="s">
        <v>1752</v>
      </c>
      <c r="B557" s="38" t="s">
        <v>753</v>
      </c>
      <c r="C557" s="38" t="s">
        <v>1753</v>
      </c>
      <c r="D557" s="38" t="s">
        <v>913</v>
      </c>
      <c r="E557" s="38" t="s">
        <v>729</v>
      </c>
      <c r="F557" s="38" t="s">
        <v>729</v>
      </c>
      <c r="G557" s="38" t="s">
        <v>729</v>
      </c>
      <c r="H557" s="38" t="s">
        <v>729</v>
      </c>
      <c r="I557" s="38" t="s">
        <v>729</v>
      </c>
      <c r="J557" s="38" t="s">
        <v>729</v>
      </c>
      <c r="K557" s="38" t="s">
        <v>729</v>
      </c>
      <c r="L557" s="38" t="s">
        <v>729</v>
      </c>
      <c r="M557" s="38" t="s">
        <v>729</v>
      </c>
      <c r="N557" s="38" t="s">
        <v>729</v>
      </c>
      <c r="O557" s="38" t="s">
        <v>729</v>
      </c>
      <c r="P557" s="38" t="s">
        <v>729</v>
      </c>
      <c r="Q557" s="38" t="s">
        <v>729</v>
      </c>
      <c r="R557" s="38" t="s">
        <v>729</v>
      </c>
      <c r="S557" s="38" t="s">
        <v>729</v>
      </c>
      <c r="T557" s="38" t="s">
        <v>729</v>
      </c>
      <c r="U557" s="38" t="s">
        <v>729</v>
      </c>
      <c r="V557" s="38" t="s">
        <v>729</v>
      </c>
      <c r="W557" s="38" t="s">
        <v>729</v>
      </c>
      <c r="X557" s="40" t="s">
        <v>729</v>
      </c>
      <c r="Y557" s="38" t="s">
        <v>729</v>
      </c>
      <c r="Z557" s="39" t="str">
        <f t="shared" si="8"/>
        <v>Pass</v>
      </c>
      <c r="AA557" s="38"/>
    </row>
    <row r="558" spans="1:27" hidden="1" x14ac:dyDescent="0.35">
      <c r="A558" s="38" t="s">
        <v>403</v>
      </c>
      <c r="B558" s="38" t="s">
        <v>747</v>
      </c>
      <c r="C558" s="38" t="s">
        <v>404</v>
      </c>
      <c r="D558" s="38" t="s">
        <v>939</v>
      </c>
      <c r="E558" s="38" t="s">
        <v>729</v>
      </c>
      <c r="F558" s="38" t="s">
        <v>729</v>
      </c>
      <c r="G558" s="38" t="s">
        <v>729</v>
      </c>
      <c r="H558" s="38" t="s">
        <v>729</v>
      </c>
      <c r="I558" s="38" t="s">
        <v>729</v>
      </c>
      <c r="J558" s="38" t="s">
        <v>729</v>
      </c>
      <c r="K558" s="38" t="s">
        <v>729</v>
      </c>
      <c r="L558" s="38" t="s">
        <v>729</v>
      </c>
      <c r="M558" s="38" t="s">
        <v>729</v>
      </c>
      <c r="N558" s="38" t="s">
        <v>729</v>
      </c>
      <c r="O558" s="38" t="s">
        <v>729</v>
      </c>
      <c r="P558" s="38" t="s">
        <v>729</v>
      </c>
      <c r="Q558" s="38" t="s">
        <v>729</v>
      </c>
      <c r="R558" s="38" t="s">
        <v>729</v>
      </c>
      <c r="S558" s="38" t="s">
        <v>729</v>
      </c>
      <c r="T558" s="38" t="s">
        <v>729</v>
      </c>
      <c r="U558" s="38" t="s">
        <v>729</v>
      </c>
      <c r="V558" s="38" t="s">
        <v>729</v>
      </c>
      <c r="W558" s="38" t="s">
        <v>729</v>
      </c>
      <c r="X558" s="40" t="s">
        <v>729</v>
      </c>
      <c r="Y558" s="38" t="s">
        <v>729</v>
      </c>
      <c r="Z558" s="39" t="str">
        <f t="shared" si="8"/>
        <v>Pass</v>
      </c>
      <c r="AA558" s="38"/>
    </row>
    <row r="559" spans="1:27" hidden="1" x14ac:dyDescent="0.35">
      <c r="A559" s="38" t="s">
        <v>406</v>
      </c>
      <c r="B559" s="38" t="s">
        <v>747</v>
      </c>
      <c r="C559" s="38" t="s">
        <v>407</v>
      </c>
      <c r="D559" s="38" t="s">
        <v>939</v>
      </c>
      <c r="E559" s="38" t="s">
        <v>729</v>
      </c>
      <c r="F559" s="38" t="s">
        <v>729</v>
      </c>
      <c r="G559" s="38" t="s">
        <v>729</v>
      </c>
      <c r="H559" s="38" t="s">
        <v>729</v>
      </c>
      <c r="I559" s="38" t="s">
        <v>729</v>
      </c>
      <c r="J559" s="38" t="s">
        <v>729</v>
      </c>
      <c r="K559" s="38" t="s">
        <v>729</v>
      </c>
      <c r="L559" s="38" t="s">
        <v>729</v>
      </c>
      <c r="M559" s="38" t="s">
        <v>729</v>
      </c>
      <c r="N559" s="38" t="s">
        <v>729</v>
      </c>
      <c r="O559" s="38" t="s">
        <v>729</v>
      </c>
      <c r="P559" s="38" t="s">
        <v>729</v>
      </c>
      <c r="Q559" s="38" t="s">
        <v>729</v>
      </c>
      <c r="R559" s="38" t="s">
        <v>729</v>
      </c>
      <c r="S559" s="38" t="s">
        <v>729</v>
      </c>
      <c r="T559" s="38" t="s">
        <v>729</v>
      </c>
      <c r="U559" s="38" t="s">
        <v>729</v>
      </c>
      <c r="V559" s="38" t="s">
        <v>729</v>
      </c>
      <c r="W559" s="38" t="s">
        <v>729</v>
      </c>
      <c r="X559" s="40" t="s">
        <v>729</v>
      </c>
      <c r="Y559" s="38" t="s">
        <v>729</v>
      </c>
      <c r="Z559" s="39" t="str">
        <f t="shared" si="8"/>
        <v>Pass</v>
      </c>
      <c r="AA559" s="38"/>
    </row>
    <row r="560" spans="1:27" hidden="1" x14ac:dyDescent="0.35">
      <c r="A560" s="38" t="s">
        <v>1754</v>
      </c>
      <c r="B560" s="38" t="s">
        <v>753</v>
      </c>
      <c r="C560" s="38" t="s">
        <v>1755</v>
      </c>
      <c r="D560" s="38" t="s">
        <v>939</v>
      </c>
      <c r="E560" s="38" t="s">
        <v>729</v>
      </c>
      <c r="F560" s="38" t="s">
        <v>729</v>
      </c>
      <c r="G560" s="38" t="s">
        <v>729</v>
      </c>
      <c r="H560" s="38" t="s">
        <v>729</v>
      </c>
      <c r="I560" s="38" t="s">
        <v>729</v>
      </c>
      <c r="J560" s="38" t="s">
        <v>729</v>
      </c>
      <c r="K560" s="38" t="s">
        <v>729</v>
      </c>
      <c r="L560" s="38" t="s">
        <v>729</v>
      </c>
      <c r="M560" s="38" t="s">
        <v>729</v>
      </c>
      <c r="N560" s="38" t="s">
        <v>729</v>
      </c>
      <c r="O560" s="38" t="s">
        <v>729</v>
      </c>
      <c r="P560" s="38" t="s">
        <v>729</v>
      </c>
      <c r="Q560" s="38" t="s">
        <v>729</v>
      </c>
      <c r="R560" s="38" t="s">
        <v>729</v>
      </c>
      <c r="S560" s="38" t="s">
        <v>729</v>
      </c>
      <c r="T560" s="38" t="s">
        <v>729</v>
      </c>
      <c r="U560" s="38" t="s">
        <v>729</v>
      </c>
      <c r="V560" s="38" t="s">
        <v>729</v>
      </c>
      <c r="W560" s="38" t="s">
        <v>729</v>
      </c>
      <c r="X560" s="40" t="s">
        <v>729</v>
      </c>
      <c r="Y560" s="38" t="s">
        <v>729</v>
      </c>
      <c r="Z560" s="39" t="str">
        <f t="shared" si="8"/>
        <v>Pass</v>
      </c>
      <c r="AA560" s="38"/>
    </row>
    <row r="561" spans="1:27" hidden="1" x14ac:dyDescent="0.35">
      <c r="A561" s="38" t="s">
        <v>1756</v>
      </c>
      <c r="B561" s="38" t="s">
        <v>753</v>
      </c>
      <c r="C561" s="38" t="s">
        <v>1757</v>
      </c>
      <c r="D561" s="38" t="s">
        <v>939</v>
      </c>
      <c r="E561" s="38" t="s">
        <v>729</v>
      </c>
      <c r="F561" s="38" t="s">
        <v>729</v>
      </c>
      <c r="G561" s="38" t="s">
        <v>729</v>
      </c>
      <c r="H561" s="38" t="s">
        <v>729</v>
      </c>
      <c r="I561" s="38" t="s">
        <v>729</v>
      </c>
      <c r="J561" s="38" t="s">
        <v>729</v>
      </c>
      <c r="K561" s="38" t="s">
        <v>729</v>
      </c>
      <c r="L561" s="38" t="s">
        <v>729</v>
      </c>
      <c r="M561" s="38" t="s">
        <v>729</v>
      </c>
      <c r="N561" s="38" t="s">
        <v>729</v>
      </c>
      <c r="O561" s="38" t="s">
        <v>729</v>
      </c>
      <c r="P561" s="38" t="s">
        <v>729</v>
      </c>
      <c r="Q561" s="38" t="s">
        <v>729</v>
      </c>
      <c r="R561" s="38" t="s">
        <v>729</v>
      </c>
      <c r="S561" s="38" t="s">
        <v>729</v>
      </c>
      <c r="T561" s="38" t="s">
        <v>729</v>
      </c>
      <c r="U561" s="38" t="s">
        <v>729</v>
      </c>
      <c r="V561" s="38" t="s">
        <v>729</v>
      </c>
      <c r="W561" s="38" t="s">
        <v>729</v>
      </c>
      <c r="X561" s="40" t="s">
        <v>729</v>
      </c>
      <c r="Y561" s="38" t="s">
        <v>729</v>
      </c>
      <c r="Z561" s="39" t="str">
        <f t="shared" si="8"/>
        <v>Pass</v>
      </c>
      <c r="AA561" s="38"/>
    </row>
    <row r="562" spans="1:27" hidden="1" x14ac:dyDescent="0.35">
      <c r="A562" s="38" t="s">
        <v>682</v>
      </c>
      <c r="B562" s="38" t="s">
        <v>747</v>
      </c>
      <c r="C562" s="38" t="s">
        <v>683</v>
      </c>
      <c r="D562" s="38" t="s">
        <v>913</v>
      </c>
      <c r="E562" s="38" t="s">
        <v>729</v>
      </c>
      <c r="F562" s="38" t="s">
        <v>729</v>
      </c>
      <c r="G562" s="38" t="s">
        <v>729</v>
      </c>
      <c r="H562" s="38" t="s">
        <v>729</v>
      </c>
      <c r="I562" s="38" t="s">
        <v>729</v>
      </c>
      <c r="J562" s="38" t="s">
        <v>729</v>
      </c>
      <c r="K562" s="38" t="s">
        <v>729</v>
      </c>
      <c r="L562" s="38" t="s">
        <v>729</v>
      </c>
      <c r="M562" s="38" t="s">
        <v>729</v>
      </c>
      <c r="N562" s="38" t="s">
        <v>729</v>
      </c>
      <c r="O562" s="38" t="s">
        <v>729</v>
      </c>
      <c r="P562" s="38" t="s">
        <v>729</v>
      </c>
      <c r="Q562" s="38" t="s">
        <v>729</v>
      </c>
      <c r="R562" s="38" t="s">
        <v>729</v>
      </c>
      <c r="S562" s="38" t="s">
        <v>729</v>
      </c>
      <c r="T562" s="38" t="s">
        <v>729</v>
      </c>
      <c r="U562" s="38" t="s">
        <v>729</v>
      </c>
      <c r="V562" s="38" t="s">
        <v>729</v>
      </c>
      <c r="W562" s="38" t="s">
        <v>729</v>
      </c>
      <c r="X562" s="40" t="s">
        <v>729</v>
      </c>
      <c r="Y562" s="38" t="s">
        <v>729</v>
      </c>
      <c r="Z562" s="39" t="str">
        <f t="shared" si="8"/>
        <v>Pass</v>
      </c>
      <c r="AA562" s="38"/>
    </row>
    <row r="563" spans="1:27" hidden="1" x14ac:dyDescent="0.35">
      <c r="A563" s="38" t="s">
        <v>1758</v>
      </c>
      <c r="B563" s="38" t="s">
        <v>753</v>
      </c>
      <c r="C563" s="38" t="s">
        <v>1759</v>
      </c>
      <c r="D563" s="38" t="s">
        <v>913</v>
      </c>
      <c r="E563" s="38" t="s">
        <v>729</v>
      </c>
      <c r="F563" s="38" t="s">
        <v>729</v>
      </c>
      <c r="G563" s="38" t="s">
        <v>729</v>
      </c>
      <c r="H563" s="38" t="s">
        <v>729</v>
      </c>
      <c r="I563" s="38" t="s">
        <v>729</v>
      </c>
      <c r="J563" s="38" t="s">
        <v>729</v>
      </c>
      <c r="K563" s="38" t="s">
        <v>729</v>
      </c>
      <c r="L563" s="38" t="s">
        <v>729</v>
      </c>
      <c r="M563" s="38" t="s">
        <v>729</v>
      </c>
      <c r="N563" s="38" t="s">
        <v>729</v>
      </c>
      <c r="O563" s="38" t="s">
        <v>729</v>
      </c>
      <c r="P563" s="38" t="s">
        <v>729</v>
      </c>
      <c r="Q563" s="38" t="s">
        <v>729</v>
      </c>
      <c r="R563" s="38" t="s">
        <v>729</v>
      </c>
      <c r="S563" s="38" t="s">
        <v>729</v>
      </c>
      <c r="T563" s="38" t="s">
        <v>729</v>
      </c>
      <c r="U563" s="38" t="s">
        <v>729</v>
      </c>
      <c r="V563" s="38" t="s">
        <v>729</v>
      </c>
      <c r="W563" s="38" t="s">
        <v>729</v>
      </c>
      <c r="X563" s="40" t="s">
        <v>729</v>
      </c>
      <c r="Y563" s="38" t="s">
        <v>729</v>
      </c>
      <c r="Z563" s="39" t="str">
        <f t="shared" si="8"/>
        <v>Pass</v>
      </c>
      <c r="AA563" s="38"/>
    </row>
    <row r="564" spans="1:27" hidden="1" x14ac:dyDescent="0.35">
      <c r="A564" s="38" t="s">
        <v>1760</v>
      </c>
      <c r="B564" s="38" t="s">
        <v>753</v>
      </c>
      <c r="C564" s="38" t="s">
        <v>1761</v>
      </c>
      <c r="D564" s="38" t="s">
        <v>1651</v>
      </c>
      <c r="E564" s="38" t="s">
        <v>729</v>
      </c>
      <c r="F564" s="38" t="s">
        <v>729</v>
      </c>
      <c r="G564" s="38" t="s">
        <v>729</v>
      </c>
      <c r="H564" s="38" t="s">
        <v>729</v>
      </c>
      <c r="I564" s="38" t="s">
        <v>729</v>
      </c>
      <c r="J564" s="38" t="s">
        <v>729</v>
      </c>
      <c r="K564" s="38" t="s">
        <v>729</v>
      </c>
      <c r="L564" s="38" t="s">
        <v>729</v>
      </c>
      <c r="M564" s="38" t="s">
        <v>729</v>
      </c>
      <c r="N564" s="38" t="s">
        <v>729</v>
      </c>
      <c r="O564" s="38" t="s">
        <v>729</v>
      </c>
      <c r="P564" s="38" t="s">
        <v>729</v>
      </c>
      <c r="Q564" s="38" t="s">
        <v>729</v>
      </c>
      <c r="R564" s="38" t="s">
        <v>729</v>
      </c>
      <c r="S564" s="38" t="s">
        <v>729</v>
      </c>
      <c r="T564" s="38" t="s">
        <v>729</v>
      </c>
      <c r="U564" s="38" t="s">
        <v>729</v>
      </c>
      <c r="V564" s="38" t="s">
        <v>729</v>
      </c>
      <c r="W564" s="38" t="s">
        <v>729</v>
      </c>
      <c r="X564" s="40" t="s">
        <v>729</v>
      </c>
      <c r="Y564" s="38" t="s">
        <v>729</v>
      </c>
      <c r="Z564" s="39" t="str">
        <f t="shared" si="8"/>
        <v>Pass</v>
      </c>
      <c r="AA564" s="38"/>
    </row>
    <row r="565" spans="1:27" hidden="1" x14ac:dyDescent="0.35">
      <c r="A565" s="38" t="s">
        <v>1762</v>
      </c>
      <c r="B565" s="38" t="s">
        <v>753</v>
      </c>
      <c r="C565" s="38" t="s">
        <v>1763</v>
      </c>
      <c r="D565" s="38" t="s">
        <v>913</v>
      </c>
      <c r="E565" s="38" t="s">
        <v>729</v>
      </c>
      <c r="F565" s="38" t="s">
        <v>729</v>
      </c>
      <c r="G565" s="38" t="s">
        <v>729</v>
      </c>
      <c r="H565" s="38" t="s">
        <v>729</v>
      </c>
      <c r="I565" s="38" t="s">
        <v>729</v>
      </c>
      <c r="J565" s="38" t="s">
        <v>729</v>
      </c>
      <c r="K565" s="38" t="s">
        <v>729</v>
      </c>
      <c r="L565" s="38" t="s">
        <v>729</v>
      </c>
      <c r="M565" s="38" t="s">
        <v>729</v>
      </c>
      <c r="N565" s="38" t="s">
        <v>729</v>
      </c>
      <c r="O565" s="38" t="s">
        <v>729</v>
      </c>
      <c r="P565" s="38" t="s">
        <v>729</v>
      </c>
      <c r="Q565" s="38" t="s">
        <v>729</v>
      </c>
      <c r="R565" s="38" t="s">
        <v>729</v>
      </c>
      <c r="S565" s="38" t="s">
        <v>729</v>
      </c>
      <c r="T565" s="38" t="s">
        <v>729</v>
      </c>
      <c r="U565" s="38" t="s">
        <v>729</v>
      </c>
      <c r="V565" s="38" t="s">
        <v>729</v>
      </c>
      <c r="W565" s="38" t="s">
        <v>729</v>
      </c>
      <c r="X565" s="40" t="s">
        <v>729</v>
      </c>
      <c r="Y565" s="38" t="s">
        <v>729</v>
      </c>
      <c r="Z565" s="39" t="str">
        <f t="shared" si="8"/>
        <v>Pass</v>
      </c>
      <c r="AA565" s="38"/>
    </row>
    <row r="566" spans="1:27" hidden="1" x14ac:dyDescent="0.35">
      <c r="A566" s="38" t="s">
        <v>1764</v>
      </c>
      <c r="B566" s="38" t="s">
        <v>753</v>
      </c>
      <c r="C566" s="38" t="s">
        <v>1765</v>
      </c>
      <c r="D566" s="38" t="s">
        <v>916</v>
      </c>
      <c r="E566" s="38" t="s">
        <v>729</v>
      </c>
      <c r="F566" s="38" t="s">
        <v>729</v>
      </c>
      <c r="G566" s="38" t="s">
        <v>729</v>
      </c>
      <c r="H566" s="38" t="s">
        <v>729</v>
      </c>
      <c r="I566" s="38" t="s">
        <v>729</v>
      </c>
      <c r="J566" s="38" t="s">
        <v>729</v>
      </c>
      <c r="K566" s="38" t="s">
        <v>729</v>
      </c>
      <c r="L566" s="38" t="s">
        <v>729</v>
      </c>
      <c r="M566" s="38" t="s">
        <v>729</v>
      </c>
      <c r="N566" s="38" t="s">
        <v>729</v>
      </c>
      <c r="O566" s="38" t="s">
        <v>729</v>
      </c>
      <c r="P566" s="38" t="s">
        <v>729</v>
      </c>
      <c r="Q566" s="38" t="s">
        <v>729</v>
      </c>
      <c r="R566" s="38" t="s">
        <v>729</v>
      </c>
      <c r="S566" s="38" t="s">
        <v>729</v>
      </c>
      <c r="T566" s="38" t="s">
        <v>729</v>
      </c>
      <c r="U566" s="38" t="s">
        <v>729</v>
      </c>
      <c r="V566" s="38" t="s">
        <v>729</v>
      </c>
      <c r="W566" s="38" t="s">
        <v>729</v>
      </c>
      <c r="X566" s="40" t="s">
        <v>729</v>
      </c>
      <c r="Y566" s="38" t="s">
        <v>729</v>
      </c>
      <c r="Z566" s="39" t="str">
        <f t="shared" si="8"/>
        <v>Pass</v>
      </c>
      <c r="AA566" s="38"/>
    </row>
    <row r="567" spans="1:27" hidden="1" x14ac:dyDescent="0.35">
      <c r="A567" s="38" t="s">
        <v>1766</v>
      </c>
      <c r="B567" s="38" t="s">
        <v>753</v>
      </c>
      <c r="C567" s="38" t="s">
        <v>1767</v>
      </c>
      <c r="D567" s="38" t="s">
        <v>913</v>
      </c>
      <c r="E567" s="38" t="s">
        <v>729</v>
      </c>
      <c r="F567" s="38" t="s">
        <v>729</v>
      </c>
      <c r="G567" s="38" t="s">
        <v>729</v>
      </c>
      <c r="H567" s="38" t="s">
        <v>729</v>
      </c>
      <c r="I567" s="38" t="s">
        <v>729</v>
      </c>
      <c r="J567" s="38" t="s">
        <v>729</v>
      </c>
      <c r="K567" s="38" t="s">
        <v>729</v>
      </c>
      <c r="L567" s="38" t="s">
        <v>729</v>
      </c>
      <c r="M567" s="38" t="s">
        <v>729</v>
      </c>
      <c r="N567" s="38" t="s">
        <v>729</v>
      </c>
      <c r="O567" s="38" t="s">
        <v>729</v>
      </c>
      <c r="P567" s="38" t="s">
        <v>729</v>
      </c>
      <c r="Q567" s="38" t="s">
        <v>729</v>
      </c>
      <c r="R567" s="38" t="s">
        <v>729</v>
      </c>
      <c r="S567" s="38" t="s">
        <v>729</v>
      </c>
      <c r="T567" s="38" t="s">
        <v>729</v>
      </c>
      <c r="U567" s="38" t="s">
        <v>729</v>
      </c>
      <c r="V567" s="38" t="s">
        <v>729</v>
      </c>
      <c r="W567" s="38" t="s">
        <v>729</v>
      </c>
      <c r="X567" s="40" t="s">
        <v>729</v>
      </c>
      <c r="Y567" s="38" t="s">
        <v>729</v>
      </c>
      <c r="Z567" s="39" t="str">
        <f t="shared" si="8"/>
        <v>Pass</v>
      </c>
      <c r="AA567" s="38"/>
    </row>
    <row r="568" spans="1:27" hidden="1" x14ac:dyDescent="0.35">
      <c r="A568" s="38" t="s">
        <v>1768</v>
      </c>
      <c r="B568" s="38" t="s">
        <v>753</v>
      </c>
      <c r="C568" s="38" t="s">
        <v>1769</v>
      </c>
      <c r="D568" s="38" t="s">
        <v>1465</v>
      </c>
      <c r="E568" s="38" t="s">
        <v>729</v>
      </c>
      <c r="F568" s="38" t="s">
        <v>729</v>
      </c>
      <c r="G568" s="38" t="s">
        <v>729</v>
      </c>
      <c r="H568" s="38" t="s">
        <v>729</v>
      </c>
      <c r="I568" s="38" t="s">
        <v>729</v>
      </c>
      <c r="J568" s="38" t="s">
        <v>729</v>
      </c>
      <c r="K568" s="38" t="s">
        <v>729</v>
      </c>
      <c r="L568" s="38" t="s">
        <v>729</v>
      </c>
      <c r="M568" s="38" t="s">
        <v>729</v>
      </c>
      <c r="N568" s="38" t="s">
        <v>729</v>
      </c>
      <c r="O568" s="38" t="s">
        <v>729</v>
      </c>
      <c r="P568" s="38" t="s">
        <v>729</v>
      </c>
      <c r="Q568" s="38" t="s">
        <v>729</v>
      </c>
      <c r="R568" s="38" t="s">
        <v>729</v>
      </c>
      <c r="S568" s="38" t="s">
        <v>729</v>
      </c>
      <c r="T568" s="38" t="s">
        <v>729</v>
      </c>
      <c r="U568" s="38" t="s">
        <v>729</v>
      </c>
      <c r="V568" s="38" t="s">
        <v>729</v>
      </c>
      <c r="W568" s="38" t="s">
        <v>729</v>
      </c>
      <c r="X568" s="40" t="s">
        <v>729</v>
      </c>
      <c r="Y568" s="38" t="s">
        <v>729</v>
      </c>
      <c r="Z568" s="39" t="str">
        <f t="shared" si="8"/>
        <v>Pass</v>
      </c>
      <c r="AA568" s="38"/>
    </row>
    <row r="569" spans="1:27" hidden="1" x14ac:dyDescent="0.35">
      <c r="A569" s="38" t="s">
        <v>1770</v>
      </c>
      <c r="B569" s="38" t="s">
        <v>753</v>
      </c>
      <c r="C569" s="38" t="s">
        <v>1771</v>
      </c>
      <c r="D569" s="38" t="s">
        <v>1651</v>
      </c>
      <c r="E569" s="38" t="s">
        <v>729</v>
      </c>
      <c r="F569" s="38" t="s">
        <v>729</v>
      </c>
      <c r="G569" s="38" t="s">
        <v>729</v>
      </c>
      <c r="H569" s="38" t="s">
        <v>729</v>
      </c>
      <c r="I569" s="38" t="s">
        <v>729</v>
      </c>
      <c r="J569" s="38" t="s">
        <v>729</v>
      </c>
      <c r="K569" s="38" t="s">
        <v>729</v>
      </c>
      <c r="L569" s="38" t="s">
        <v>729</v>
      </c>
      <c r="M569" s="38" t="s">
        <v>729</v>
      </c>
      <c r="N569" s="38" t="s">
        <v>729</v>
      </c>
      <c r="O569" s="38" t="s">
        <v>729</v>
      </c>
      <c r="P569" s="38" t="s">
        <v>729</v>
      </c>
      <c r="Q569" s="38" t="s">
        <v>729</v>
      </c>
      <c r="R569" s="38" t="s">
        <v>729</v>
      </c>
      <c r="S569" s="38" t="s">
        <v>729</v>
      </c>
      <c r="T569" s="38" t="s">
        <v>729</v>
      </c>
      <c r="U569" s="38" t="s">
        <v>729</v>
      </c>
      <c r="V569" s="38" t="s">
        <v>729</v>
      </c>
      <c r="W569" s="38" t="s">
        <v>729</v>
      </c>
      <c r="X569" s="40" t="s">
        <v>729</v>
      </c>
      <c r="Y569" s="38" t="s">
        <v>729</v>
      </c>
      <c r="Z569" s="39" t="str">
        <f t="shared" si="8"/>
        <v>Pass</v>
      </c>
      <c r="AA569" s="38"/>
    </row>
    <row r="570" spans="1:27" hidden="1" x14ac:dyDescent="0.35">
      <c r="A570" s="38" t="s">
        <v>1772</v>
      </c>
      <c r="B570" s="38" t="s">
        <v>753</v>
      </c>
      <c r="C570" s="38" t="s">
        <v>1773</v>
      </c>
      <c r="D570" s="38" t="s">
        <v>936</v>
      </c>
      <c r="E570" s="38" t="s">
        <v>729</v>
      </c>
      <c r="F570" s="38" t="s">
        <v>729</v>
      </c>
      <c r="G570" s="38" t="s">
        <v>729</v>
      </c>
      <c r="H570" s="38" t="s">
        <v>729</v>
      </c>
      <c r="I570" s="38" t="s">
        <v>729</v>
      </c>
      <c r="J570" s="38" t="s">
        <v>729</v>
      </c>
      <c r="K570" s="38" t="s">
        <v>729</v>
      </c>
      <c r="L570" s="38" t="s">
        <v>729</v>
      </c>
      <c r="M570" s="38" t="s">
        <v>729</v>
      </c>
      <c r="N570" s="38" t="s">
        <v>729</v>
      </c>
      <c r="O570" s="38" t="s">
        <v>729</v>
      </c>
      <c r="P570" s="38" t="s">
        <v>729</v>
      </c>
      <c r="Q570" s="38" t="s">
        <v>729</v>
      </c>
      <c r="R570" s="38" t="s">
        <v>729</v>
      </c>
      <c r="S570" s="38" t="s">
        <v>729</v>
      </c>
      <c r="T570" s="38" t="s">
        <v>729</v>
      </c>
      <c r="U570" s="38" t="s">
        <v>729</v>
      </c>
      <c r="V570" s="38" t="s">
        <v>729</v>
      </c>
      <c r="W570" s="38" t="s">
        <v>729</v>
      </c>
      <c r="X570" s="40" t="s">
        <v>729</v>
      </c>
      <c r="Y570" s="38" t="s">
        <v>729</v>
      </c>
      <c r="Z570" s="39" t="str">
        <f t="shared" si="8"/>
        <v>Pass</v>
      </c>
      <c r="AA570" s="38"/>
    </row>
    <row r="571" spans="1:27" hidden="1" x14ac:dyDescent="0.35">
      <c r="A571" s="38" t="s">
        <v>1774</v>
      </c>
      <c r="B571" s="38" t="s">
        <v>753</v>
      </c>
      <c r="C571" s="38" t="s">
        <v>1775</v>
      </c>
      <c r="D571" s="38" t="s">
        <v>936</v>
      </c>
      <c r="E571" s="38" t="s">
        <v>729</v>
      </c>
      <c r="F571" s="38" t="s">
        <v>729</v>
      </c>
      <c r="G571" s="38" t="s">
        <v>729</v>
      </c>
      <c r="H571" s="38" t="s">
        <v>729</v>
      </c>
      <c r="I571" s="38" t="s">
        <v>729</v>
      </c>
      <c r="J571" s="38" t="s">
        <v>729</v>
      </c>
      <c r="K571" s="38" t="s">
        <v>729</v>
      </c>
      <c r="L571" s="38" t="s">
        <v>729</v>
      </c>
      <c r="M571" s="38" t="s">
        <v>729</v>
      </c>
      <c r="N571" s="38" t="s">
        <v>729</v>
      </c>
      <c r="O571" s="38" t="s">
        <v>729</v>
      </c>
      <c r="P571" s="38" t="s">
        <v>729</v>
      </c>
      <c r="Q571" s="38" t="s">
        <v>729</v>
      </c>
      <c r="R571" s="38" t="s">
        <v>729</v>
      </c>
      <c r="S571" s="38" t="s">
        <v>729</v>
      </c>
      <c r="T571" s="38" t="s">
        <v>729</v>
      </c>
      <c r="U571" s="38" t="s">
        <v>729</v>
      </c>
      <c r="V571" s="38" t="s">
        <v>729</v>
      </c>
      <c r="W571" s="38" t="s">
        <v>729</v>
      </c>
      <c r="X571" s="40" t="s">
        <v>729</v>
      </c>
      <c r="Y571" s="38" t="s">
        <v>729</v>
      </c>
      <c r="Z571" s="39" t="str">
        <f t="shared" si="8"/>
        <v>Pass</v>
      </c>
      <c r="AA571" s="38"/>
    </row>
    <row r="572" spans="1:27" hidden="1" x14ac:dyDescent="0.35">
      <c r="A572" s="38" t="s">
        <v>409</v>
      </c>
      <c r="B572" s="38" t="s">
        <v>747</v>
      </c>
      <c r="C572" s="38" t="s">
        <v>410</v>
      </c>
      <c r="D572" s="38" t="s">
        <v>936</v>
      </c>
      <c r="E572" s="38" t="s">
        <v>729</v>
      </c>
      <c r="F572" s="38" t="s">
        <v>729</v>
      </c>
      <c r="G572" s="38" t="s">
        <v>729</v>
      </c>
      <c r="H572" s="38" t="s">
        <v>729</v>
      </c>
      <c r="I572" s="38" t="s">
        <v>729</v>
      </c>
      <c r="J572" s="38" t="s">
        <v>729</v>
      </c>
      <c r="K572" s="38" t="s">
        <v>729</v>
      </c>
      <c r="L572" s="38" t="s">
        <v>729</v>
      </c>
      <c r="M572" s="38" t="s">
        <v>729</v>
      </c>
      <c r="N572" s="38" t="s">
        <v>729</v>
      </c>
      <c r="O572" s="38" t="s">
        <v>729</v>
      </c>
      <c r="P572" s="38" t="s">
        <v>729</v>
      </c>
      <c r="Q572" s="38" t="s">
        <v>729</v>
      </c>
      <c r="R572" s="38" t="s">
        <v>729</v>
      </c>
      <c r="S572" s="38" t="s">
        <v>729</v>
      </c>
      <c r="T572" s="38" t="s">
        <v>729</v>
      </c>
      <c r="U572" s="38" t="s">
        <v>729</v>
      </c>
      <c r="V572" s="38" t="s">
        <v>729</v>
      </c>
      <c r="W572" s="38" t="s">
        <v>729</v>
      </c>
      <c r="X572" s="40" t="s">
        <v>729</v>
      </c>
      <c r="Y572" s="38" t="s">
        <v>729</v>
      </c>
      <c r="Z572" s="39" t="str">
        <f t="shared" si="8"/>
        <v>Pass</v>
      </c>
      <c r="AA572" s="38"/>
    </row>
    <row r="573" spans="1:27" hidden="1" x14ac:dyDescent="0.35">
      <c r="A573" s="38" t="s">
        <v>412</v>
      </c>
      <c r="B573" s="38" t="s">
        <v>747</v>
      </c>
      <c r="C573" s="38" t="s">
        <v>413</v>
      </c>
      <c r="D573" s="38" t="s">
        <v>936</v>
      </c>
      <c r="E573" s="38" t="s">
        <v>729</v>
      </c>
      <c r="F573" s="38" t="s">
        <v>729</v>
      </c>
      <c r="G573" s="38" t="s">
        <v>729</v>
      </c>
      <c r="H573" s="38" t="s">
        <v>729</v>
      </c>
      <c r="I573" s="38" t="s">
        <v>729</v>
      </c>
      <c r="J573" s="38" t="s">
        <v>729</v>
      </c>
      <c r="K573" s="38" t="s">
        <v>729</v>
      </c>
      <c r="L573" s="38" t="s">
        <v>729</v>
      </c>
      <c r="M573" s="38" t="s">
        <v>729</v>
      </c>
      <c r="N573" s="38" t="s">
        <v>729</v>
      </c>
      <c r="O573" s="38" t="s">
        <v>729</v>
      </c>
      <c r="P573" s="38" t="s">
        <v>729</v>
      </c>
      <c r="Q573" s="38" t="s">
        <v>729</v>
      </c>
      <c r="R573" s="38" t="s">
        <v>729</v>
      </c>
      <c r="S573" s="38" t="s">
        <v>729</v>
      </c>
      <c r="T573" s="38" t="s">
        <v>729</v>
      </c>
      <c r="U573" s="38" t="s">
        <v>729</v>
      </c>
      <c r="V573" s="38" t="s">
        <v>729</v>
      </c>
      <c r="W573" s="38" t="s">
        <v>729</v>
      </c>
      <c r="X573" s="40" t="s">
        <v>729</v>
      </c>
      <c r="Y573" s="38" t="s">
        <v>729</v>
      </c>
      <c r="Z573" s="39" t="str">
        <f t="shared" si="8"/>
        <v>Pass</v>
      </c>
      <c r="AA573" s="38"/>
    </row>
    <row r="574" spans="1:27" hidden="1" x14ac:dyDescent="0.35">
      <c r="A574" s="38" t="s">
        <v>415</v>
      </c>
      <c r="B574" s="38" t="s">
        <v>747</v>
      </c>
      <c r="C574" s="38" t="s">
        <v>416</v>
      </c>
      <c r="D574" s="38" t="s">
        <v>936</v>
      </c>
      <c r="E574" s="38" t="s">
        <v>729</v>
      </c>
      <c r="F574" s="38" t="s">
        <v>729</v>
      </c>
      <c r="G574" s="38" t="s">
        <v>729</v>
      </c>
      <c r="H574" s="38" t="s">
        <v>729</v>
      </c>
      <c r="I574" s="38" t="s">
        <v>729</v>
      </c>
      <c r="J574" s="38" t="s">
        <v>729</v>
      </c>
      <c r="K574" s="38" t="s">
        <v>729</v>
      </c>
      <c r="L574" s="38" t="s">
        <v>729</v>
      </c>
      <c r="M574" s="38" t="s">
        <v>729</v>
      </c>
      <c r="N574" s="38" t="s">
        <v>729</v>
      </c>
      <c r="O574" s="38" t="s">
        <v>729</v>
      </c>
      <c r="P574" s="38" t="s">
        <v>729</v>
      </c>
      <c r="Q574" s="38" t="s">
        <v>729</v>
      </c>
      <c r="R574" s="38" t="s">
        <v>729</v>
      </c>
      <c r="S574" s="38" t="s">
        <v>729</v>
      </c>
      <c r="T574" s="38" t="s">
        <v>729</v>
      </c>
      <c r="U574" s="38" t="s">
        <v>729</v>
      </c>
      <c r="V574" s="38" t="s">
        <v>729</v>
      </c>
      <c r="W574" s="38" t="s">
        <v>729</v>
      </c>
      <c r="X574" s="40" t="s">
        <v>729</v>
      </c>
      <c r="Y574" s="38" t="s">
        <v>729</v>
      </c>
      <c r="Z574" s="39" t="str">
        <f t="shared" si="8"/>
        <v>Pass</v>
      </c>
      <c r="AA574" s="38"/>
    </row>
    <row r="575" spans="1:27" hidden="1" x14ac:dyDescent="0.35">
      <c r="A575" s="38" t="s">
        <v>418</v>
      </c>
      <c r="B575" s="38" t="s">
        <v>747</v>
      </c>
      <c r="C575" s="38" t="s">
        <v>419</v>
      </c>
      <c r="D575" s="38" t="s">
        <v>936</v>
      </c>
      <c r="E575" s="38" t="s">
        <v>729</v>
      </c>
      <c r="F575" s="38" t="s">
        <v>729</v>
      </c>
      <c r="G575" s="38" t="s">
        <v>729</v>
      </c>
      <c r="H575" s="38" t="s">
        <v>729</v>
      </c>
      <c r="I575" s="38" t="s">
        <v>729</v>
      </c>
      <c r="J575" s="38" t="s">
        <v>729</v>
      </c>
      <c r="K575" s="38" t="s">
        <v>729</v>
      </c>
      <c r="L575" s="38" t="s">
        <v>729</v>
      </c>
      <c r="M575" s="38" t="s">
        <v>729</v>
      </c>
      <c r="N575" s="38" t="s">
        <v>729</v>
      </c>
      <c r="O575" s="38" t="s">
        <v>729</v>
      </c>
      <c r="P575" s="38" t="s">
        <v>729</v>
      </c>
      <c r="Q575" s="38" t="s">
        <v>729</v>
      </c>
      <c r="R575" s="38" t="s">
        <v>729</v>
      </c>
      <c r="S575" s="38" t="s">
        <v>729</v>
      </c>
      <c r="T575" s="38" t="s">
        <v>729</v>
      </c>
      <c r="U575" s="38" t="s">
        <v>729</v>
      </c>
      <c r="V575" s="38" t="s">
        <v>729</v>
      </c>
      <c r="W575" s="38" t="s">
        <v>729</v>
      </c>
      <c r="X575" s="40" t="s">
        <v>729</v>
      </c>
      <c r="Y575" s="38" t="s">
        <v>729</v>
      </c>
      <c r="Z575" s="39" t="str">
        <f t="shared" si="8"/>
        <v>Pass</v>
      </c>
      <c r="AA575" s="38"/>
    </row>
    <row r="576" spans="1:27" hidden="1" x14ac:dyDescent="0.35">
      <c r="A576" s="38" t="s">
        <v>1776</v>
      </c>
      <c r="B576" s="38" t="s">
        <v>753</v>
      </c>
      <c r="C576" s="38" t="s">
        <v>1777</v>
      </c>
      <c r="D576" s="38" t="s">
        <v>936</v>
      </c>
      <c r="E576" s="38" t="s">
        <v>729</v>
      </c>
      <c r="F576" s="38" t="s">
        <v>729</v>
      </c>
      <c r="G576" s="38" t="s">
        <v>729</v>
      </c>
      <c r="H576" s="38" t="s">
        <v>729</v>
      </c>
      <c r="I576" s="38" t="s">
        <v>729</v>
      </c>
      <c r="J576" s="38" t="s">
        <v>729</v>
      </c>
      <c r="K576" s="38" t="s">
        <v>729</v>
      </c>
      <c r="L576" s="38" t="s">
        <v>729</v>
      </c>
      <c r="M576" s="38" t="s">
        <v>729</v>
      </c>
      <c r="N576" s="38" t="s">
        <v>729</v>
      </c>
      <c r="O576" s="38" t="s">
        <v>729</v>
      </c>
      <c r="P576" s="38" t="s">
        <v>729</v>
      </c>
      <c r="Q576" s="38" t="s">
        <v>729</v>
      </c>
      <c r="R576" s="38" t="s">
        <v>729</v>
      </c>
      <c r="S576" s="38" t="s">
        <v>729</v>
      </c>
      <c r="T576" s="38" t="s">
        <v>729</v>
      </c>
      <c r="U576" s="38" t="s">
        <v>729</v>
      </c>
      <c r="V576" s="38" t="s">
        <v>729</v>
      </c>
      <c r="W576" s="38" t="s">
        <v>729</v>
      </c>
      <c r="X576" s="40" t="s">
        <v>729</v>
      </c>
      <c r="Y576" s="38" t="s">
        <v>729</v>
      </c>
      <c r="Z576" s="39" t="str">
        <f t="shared" si="8"/>
        <v>Pass</v>
      </c>
      <c r="AA576" s="38"/>
    </row>
    <row r="577" spans="1:27" hidden="1" x14ac:dyDescent="0.35">
      <c r="A577" s="38" t="s">
        <v>421</v>
      </c>
      <c r="B577" s="38" t="s">
        <v>747</v>
      </c>
      <c r="C577" s="38" t="s">
        <v>422</v>
      </c>
      <c r="D577" s="38" t="s">
        <v>923</v>
      </c>
      <c r="E577" s="38" t="s">
        <v>729</v>
      </c>
      <c r="F577" s="38" t="s">
        <v>729</v>
      </c>
      <c r="G577" s="38" t="s">
        <v>729</v>
      </c>
      <c r="H577" s="38" t="s">
        <v>729</v>
      </c>
      <c r="I577" s="38" t="s">
        <v>729</v>
      </c>
      <c r="J577" s="38" t="s">
        <v>729</v>
      </c>
      <c r="K577" s="38" t="s">
        <v>729</v>
      </c>
      <c r="L577" s="38" t="s">
        <v>729</v>
      </c>
      <c r="M577" s="38" t="s">
        <v>729</v>
      </c>
      <c r="N577" s="38" t="s">
        <v>729</v>
      </c>
      <c r="O577" s="38" t="s">
        <v>729</v>
      </c>
      <c r="P577" s="38" t="s">
        <v>729</v>
      </c>
      <c r="Q577" s="38" t="s">
        <v>729</v>
      </c>
      <c r="R577" s="38" t="s">
        <v>729</v>
      </c>
      <c r="S577" s="38" t="s">
        <v>729</v>
      </c>
      <c r="T577" s="38" t="s">
        <v>729</v>
      </c>
      <c r="U577" s="38" t="s">
        <v>729</v>
      </c>
      <c r="V577" s="38" t="s">
        <v>729</v>
      </c>
      <c r="W577" s="38" t="s">
        <v>729</v>
      </c>
      <c r="X577" s="40" t="s">
        <v>729</v>
      </c>
      <c r="Y577" s="38" t="s">
        <v>729</v>
      </c>
      <c r="Z577" s="39" t="str">
        <f t="shared" si="8"/>
        <v>Pass</v>
      </c>
      <c r="AA577" s="38"/>
    </row>
    <row r="578" spans="1:27" hidden="1" x14ac:dyDescent="0.35">
      <c r="A578" s="38" t="s">
        <v>1778</v>
      </c>
      <c r="B578" s="38" t="s">
        <v>753</v>
      </c>
      <c r="C578" s="38" t="s">
        <v>1779</v>
      </c>
      <c r="D578" s="38" t="s">
        <v>936</v>
      </c>
      <c r="E578" s="38" t="s">
        <v>729</v>
      </c>
      <c r="F578" s="38" t="s">
        <v>729</v>
      </c>
      <c r="G578" s="38" t="s">
        <v>729</v>
      </c>
      <c r="H578" s="38" t="s">
        <v>729</v>
      </c>
      <c r="I578" s="38" t="s">
        <v>729</v>
      </c>
      <c r="J578" s="38" t="s">
        <v>729</v>
      </c>
      <c r="K578" s="38" t="s">
        <v>729</v>
      </c>
      <c r="L578" s="38" t="s">
        <v>729</v>
      </c>
      <c r="M578" s="38" t="s">
        <v>729</v>
      </c>
      <c r="N578" s="38" t="s">
        <v>729</v>
      </c>
      <c r="O578" s="38" t="s">
        <v>729</v>
      </c>
      <c r="P578" s="38" t="s">
        <v>729</v>
      </c>
      <c r="Q578" s="38" t="s">
        <v>729</v>
      </c>
      <c r="R578" s="38" t="s">
        <v>729</v>
      </c>
      <c r="S578" s="38" t="s">
        <v>729</v>
      </c>
      <c r="T578" s="38" t="s">
        <v>729</v>
      </c>
      <c r="U578" s="38" t="s">
        <v>729</v>
      </c>
      <c r="V578" s="38" t="s">
        <v>729</v>
      </c>
      <c r="W578" s="38" t="s">
        <v>729</v>
      </c>
      <c r="X578" s="40" t="s">
        <v>729</v>
      </c>
      <c r="Y578" s="38" t="s">
        <v>729</v>
      </c>
      <c r="Z578" s="39" t="str">
        <f t="shared" ref="Z578:Z641" si="9">IF(COUNTIF(F578:Y578, "Fail") &gt; 0, "Fail", "Pass")</f>
        <v>Pass</v>
      </c>
      <c r="AA578" s="38"/>
    </row>
    <row r="579" spans="1:27" hidden="1" x14ac:dyDescent="0.35">
      <c r="A579" s="38" t="s">
        <v>424</v>
      </c>
      <c r="B579" s="38" t="s">
        <v>747</v>
      </c>
      <c r="C579" s="38" t="s">
        <v>425</v>
      </c>
      <c r="D579" s="38" t="s">
        <v>936</v>
      </c>
      <c r="E579" s="38" t="s">
        <v>729</v>
      </c>
      <c r="F579" s="38" t="s">
        <v>729</v>
      </c>
      <c r="G579" s="38" t="s">
        <v>729</v>
      </c>
      <c r="H579" s="38" t="s">
        <v>729</v>
      </c>
      <c r="I579" s="38" t="s">
        <v>729</v>
      </c>
      <c r="J579" s="38" t="s">
        <v>729</v>
      </c>
      <c r="K579" s="38" t="s">
        <v>729</v>
      </c>
      <c r="L579" s="38" t="s">
        <v>729</v>
      </c>
      <c r="M579" s="38" t="s">
        <v>729</v>
      </c>
      <c r="N579" s="38" t="s">
        <v>729</v>
      </c>
      <c r="O579" s="38" t="s">
        <v>729</v>
      </c>
      <c r="P579" s="38" t="s">
        <v>729</v>
      </c>
      <c r="Q579" s="38" t="s">
        <v>729</v>
      </c>
      <c r="R579" s="38" t="s">
        <v>729</v>
      </c>
      <c r="S579" s="38" t="s">
        <v>729</v>
      </c>
      <c r="T579" s="38" t="s">
        <v>729</v>
      </c>
      <c r="U579" s="38" t="s">
        <v>729</v>
      </c>
      <c r="V579" s="38" t="s">
        <v>729</v>
      </c>
      <c r="W579" s="38" t="s">
        <v>729</v>
      </c>
      <c r="X579" s="40" t="s">
        <v>729</v>
      </c>
      <c r="Y579" s="38" t="s">
        <v>729</v>
      </c>
      <c r="Z579" s="39" t="str">
        <f t="shared" si="9"/>
        <v>Pass</v>
      </c>
      <c r="AA579" s="38"/>
    </row>
    <row r="580" spans="1:27" hidden="1" x14ac:dyDescent="0.35">
      <c r="A580" s="38" t="s">
        <v>1780</v>
      </c>
      <c r="B580" s="38" t="s">
        <v>753</v>
      </c>
      <c r="C580" s="38" t="s">
        <v>1781</v>
      </c>
      <c r="D580" s="38" t="s">
        <v>936</v>
      </c>
      <c r="E580" s="38" t="s">
        <v>729</v>
      </c>
      <c r="F580" s="38" t="s">
        <v>729</v>
      </c>
      <c r="G580" s="38" t="s">
        <v>729</v>
      </c>
      <c r="H580" s="38" t="s">
        <v>729</v>
      </c>
      <c r="I580" s="38" t="s">
        <v>729</v>
      </c>
      <c r="J580" s="38" t="s">
        <v>729</v>
      </c>
      <c r="K580" s="38" t="s">
        <v>729</v>
      </c>
      <c r="L580" s="38" t="s">
        <v>729</v>
      </c>
      <c r="M580" s="38" t="s">
        <v>729</v>
      </c>
      <c r="N580" s="38" t="s">
        <v>729</v>
      </c>
      <c r="O580" s="38" t="s">
        <v>729</v>
      </c>
      <c r="P580" s="38" t="s">
        <v>729</v>
      </c>
      <c r="Q580" s="38" t="s">
        <v>729</v>
      </c>
      <c r="R580" s="38" t="s">
        <v>729</v>
      </c>
      <c r="S580" s="38" t="s">
        <v>729</v>
      </c>
      <c r="T580" s="38" t="s">
        <v>729</v>
      </c>
      <c r="U580" s="38" t="s">
        <v>729</v>
      </c>
      <c r="V580" s="38" t="s">
        <v>729</v>
      </c>
      <c r="W580" s="38" t="s">
        <v>729</v>
      </c>
      <c r="X580" s="40" t="s">
        <v>729</v>
      </c>
      <c r="Y580" s="38" t="s">
        <v>729</v>
      </c>
      <c r="Z580" s="39" t="str">
        <f t="shared" si="9"/>
        <v>Pass</v>
      </c>
      <c r="AA580" s="38"/>
    </row>
    <row r="581" spans="1:27" hidden="1" x14ac:dyDescent="0.35">
      <c r="A581" s="38" t="s">
        <v>1782</v>
      </c>
      <c r="B581" s="38" t="s">
        <v>753</v>
      </c>
      <c r="C581" s="38" t="s">
        <v>1783</v>
      </c>
      <c r="D581" s="38" t="s">
        <v>936</v>
      </c>
      <c r="E581" s="38" t="s">
        <v>729</v>
      </c>
      <c r="F581" s="38" t="s">
        <v>729</v>
      </c>
      <c r="G581" s="38" t="s">
        <v>729</v>
      </c>
      <c r="H581" s="38" t="s">
        <v>729</v>
      </c>
      <c r="I581" s="38" t="s">
        <v>729</v>
      </c>
      <c r="J581" s="38" t="s">
        <v>729</v>
      </c>
      <c r="K581" s="38" t="s">
        <v>729</v>
      </c>
      <c r="L581" s="38" t="s">
        <v>729</v>
      </c>
      <c r="M581" s="38" t="s">
        <v>729</v>
      </c>
      <c r="N581" s="38" t="s">
        <v>729</v>
      </c>
      <c r="O581" s="38" t="s">
        <v>729</v>
      </c>
      <c r="P581" s="38" t="s">
        <v>729</v>
      </c>
      <c r="Q581" s="38" t="s">
        <v>729</v>
      </c>
      <c r="R581" s="38" t="s">
        <v>729</v>
      </c>
      <c r="S581" s="38" t="s">
        <v>729</v>
      </c>
      <c r="T581" s="38" t="s">
        <v>729</v>
      </c>
      <c r="U581" s="38" t="s">
        <v>729</v>
      </c>
      <c r="V581" s="38" t="s">
        <v>729</v>
      </c>
      <c r="W581" s="38" t="s">
        <v>729</v>
      </c>
      <c r="X581" s="40" t="s">
        <v>729</v>
      </c>
      <c r="Y581" s="38" t="s">
        <v>729</v>
      </c>
      <c r="Z581" s="39" t="str">
        <f t="shared" si="9"/>
        <v>Pass</v>
      </c>
      <c r="AA581" s="38"/>
    </row>
    <row r="582" spans="1:27" hidden="1" x14ac:dyDescent="0.35">
      <c r="A582" s="38" t="s">
        <v>427</v>
      </c>
      <c r="B582" s="38" t="s">
        <v>747</v>
      </c>
      <c r="C582" s="38" t="s">
        <v>428</v>
      </c>
      <c r="D582" s="38" t="s">
        <v>936</v>
      </c>
      <c r="E582" s="38" t="s">
        <v>729</v>
      </c>
      <c r="F582" s="38" t="s">
        <v>729</v>
      </c>
      <c r="G582" s="38" t="s">
        <v>729</v>
      </c>
      <c r="H582" s="38" t="s">
        <v>729</v>
      </c>
      <c r="I582" s="38" t="s">
        <v>729</v>
      </c>
      <c r="J582" s="38" t="s">
        <v>729</v>
      </c>
      <c r="K582" s="38" t="s">
        <v>729</v>
      </c>
      <c r="L582" s="38" t="s">
        <v>729</v>
      </c>
      <c r="M582" s="38" t="s">
        <v>729</v>
      </c>
      <c r="N582" s="38" t="s">
        <v>729</v>
      </c>
      <c r="O582" s="38" t="s">
        <v>729</v>
      </c>
      <c r="P582" s="38" t="s">
        <v>729</v>
      </c>
      <c r="Q582" s="38" t="s">
        <v>729</v>
      </c>
      <c r="R582" s="38" t="s">
        <v>729</v>
      </c>
      <c r="S582" s="38" t="s">
        <v>729</v>
      </c>
      <c r="T582" s="38" t="s">
        <v>729</v>
      </c>
      <c r="U582" s="38" t="s">
        <v>729</v>
      </c>
      <c r="V582" s="38" t="s">
        <v>729</v>
      </c>
      <c r="W582" s="38" t="s">
        <v>729</v>
      </c>
      <c r="X582" s="40" t="s">
        <v>729</v>
      </c>
      <c r="Y582" s="38" t="s">
        <v>729</v>
      </c>
      <c r="Z582" s="39" t="str">
        <f t="shared" si="9"/>
        <v>Pass</v>
      </c>
      <c r="AA582" s="38"/>
    </row>
    <row r="583" spans="1:27" hidden="1" x14ac:dyDescent="0.35">
      <c r="A583" s="38" t="s">
        <v>1784</v>
      </c>
      <c r="B583" s="38" t="s">
        <v>753</v>
      </c>
      <c r="C583" s="38" t="s">
        <v>1785</v>
      </c>
      <c r="D583" s="38" t="s">
        <v>910</v>
      </c>
      <c r="E583" s="38" t="s">
        <v>729</v>
      </c>
      <c r="F583" s="38" t="s">
        <v>729</v>
      </c>
      <c r="G583" s="38" t="s">
        <v>729</v>
      </c>
      <c r="H583" s="38" t="s">
        <v>729</v>
      </c>
      <c r="I583" s="38" t="s">
        <v>729</v>
      </c>
      <c r="J583" s="38" t="s">
        <v>729</v>
      </c>
      <c r="K583" s="38" t="s">
        <v>729</v>
      </c>
      <c r="L583" s="38" t="s">
        <v>729</v>
      </c>
      <c r="M583" s="38" t="s">
        <v>729</v>
      </c>
      <c r="N583" s="38" t="s">
        <v>729</v>
      </c>
      <c r="O583" s="38" t="s">
        <v>729</v>
      </c>
      <c r="P583" s="38" t="s">
        <v>729</v>
      </c>
      <c r="Q583" s="38" t="s">
        <v>729</v>
      </c>
      <c r="R583" s="38" t="s">
        <v>729</v>
      </c>
      <c r="S583" s="38" t="s">
        <v>729</v>
      </c>
      <c r="T583" s="38" t="s">
        <v>729</v>
      </c>
      <c r="U583" s="38" t="s">
        <v>729</v>
      </c>
      <c r="V583" s="38" t="s">
        <v>729</v>
      </c>
      <c r="W583" s="38" t="s">
        <v>729</v>
      </c>
      <c r="X583" s="40" t="s">
        <v>729</v>
      </c>
      <c r="Y583" s="38" t="s">
        <v>729</v>
      </c>
      <c r="Z583" s="39" t="str">
        <f t="shared" si="9"/>
        <v>Pass</v>
      </c>
      <c r="AA583" s="38"/>
    </row>
    <row r="584" spans="1:27" hidden="1" x14ac:dyDescent="0.35">
      <c r="A584" s="38" t="s">
        <v>1786</v>
      </c>
      <c r="B584" s="38" t="s">
        <v>753</v>
      </c>
      <c r="C584" s="38" t="s">
        <v>1787</v>
      </c>
      <c r="D584" s="38" t="s">
        <v>936</v>
      </c>
      <c r="E584" s="38" t="s">
        <v>729</v>
      </c>
      <c r="F584" s="38" t="s">
        <v>729</v>
      </c>
      <c r="G584" s="38" t="s">
        <v>729</v>
      </c>
      <c r="H584" s="38" t="s">
        <v>729</v>
      </c>
      <c r="I584" s="38" t="s">
        <v>729</v>
      </c>
      <c r="J584" s="38" t="s">
        <v>729</v>
      </c>
      <c r="K584" s="38" t="s">
        <v>729</v>
      </c>
      <c r="L584" s="38" t="s">
        <v>729</v>
      </c>
      <c r="M584" s="38" t="s">
        <v>729</v>
      </c>
      <c r="N584" s="38" t="s">
        <v>729</v>
      </c>
      <c r="O584" s="38" t="s">
        <v>729</v>
      </c>
      <c r="P584" s="38" t="s">
        <v>729</v>
      </c>
      <c r="Q584" s="38" t="s">
        <v>729</v>
      </c>
      <c r="R584" s="38" t="s">
        <v>729</v>
      </c>
      <c r="S584" s="38" t="s">
        <v>729</v>
      </c>
      <c r="T584" s="38" t="s">
        <v>729</v>
      </c>
      <c r="U584" s="38" t="s">
        <v>729</v>
      </c>
      <c r="V584" s="38" t="s">
        <v>729</v>
      </c>
      <c r="W584" s="38" t="s">
        <v>729</v>
      </c>
      <c r="X584" s="40" t="s">
        <v>729</v>
      </c>
      <c r="Y584" s="38" t="s">
        <v>729</v>
      </c>
      <c r="Z584" s="39" t="str">
        <f t="shared" si="9"/>
        <v>Pass</v>
      </c>
      <c r="AA584" s="38"/>
    </row>
    <row r="585" spans="1:27" hidden="1" x14ac:dyDescent="0.35">
      <c r="A585" s="38" t="s">
        <v>1788</v>
      </c>
      <c r="B585" s="38" t="s">
        <v>753</v>
      </c>
      <c r="C585" s="38" t="s">
        <v>1789</v>
      </c>
      <c r="D585" s="38" t="s">
        <v>913</v>
      </c>
      <c r="E585" s="38" t="s">
        <v>729</v>
      </c>
      <c r="F585" s="38" t="s">
        <v>729</v>
      </c>
      <c r="G585" s="38" t="s">
        <v>729</v>
      </c>
      <c r="H585" s="38" t="s">
        <v>729</v>
      </c>
      <c r="I585" s="38" t="s">
        <v>729</v>
      </c>
      <c r="J585" s="38" t="s">
        <v>729</v>
      </c>
      <c r="K585" s="38" t="s">
        <v>729</v>
      </c>
      <c r="L585" s="38" t="s">
        <v>729</v>
      </c>
      <c r="M585" s="38" t="s">
        <v>729</v>
      </c>
      <c r="N585" s="38" t="s">
        <v>729</v>
      </c>
      <c r="O585" s="38" t="s">
        <v>729</v>
      </c>
      <c r="P585" s="38" t="s">
        <v>729</v>
      </c>
      <c r="Q585" s="38" t="s">
        <v>729</v>
      </c>
      <c r="R585" s="38" t="s">
        <v>729</v>
      </c>
      <c r="S585" s="38" t="s">
        <v>729</v>
      </c>
      <c r="T585" s="38" t="s">
        <v>729</v>
      </c>
      <c r="U585" s="38" t="s">
        <v>729</v>
      </c>
      <c r="V585" s="38" t="s">
        <v>729</v>
      </c>
      <c r="W585" s="38" t="s">
        <v>729</v>
      </c>
      <c r="X585" s="40" t="s">
        <v>729</v>
      </c>
      <c r="Y585" s="38" t="s">
        <v>729</v>
      </c>
      <c r="Z585" s="39" t="str">
        <f t="shared" si="9"/>
        <v>Pass</v>
      </c>
      <c r="AA585" s="38"/>
    </row>
    <row r="586" spans="1:27" hidden="1" x14ac:dyDescent="0.35">
      <c r="A586" s="38" t="s">
        <v>1790</v>
      </c>
      <c r="B586" s="38" t="s">
        <v>753</v>
      </c>
      <c r="C586" s="38" t="s">
        <v>1791</v>
      </c>
      <c r="D586" s="38" t="s">
        <v>923</v>
      </c>
      <c r="E586" s="38" t="s">
        <v>729</v>
      </c>
      <c r="F586" s="38" t="s">
        <v>729</v>
      </c>
      <c r="G586" s="38" t="s">
        <v>729</v>
      </c>
      <c r="H586" s="38" t="s">
        <v>729</v>
      </c>
      <c r="I586" s="38" t="s">
        <v>729</v>
      </c>
      <c r="J586" s="38" t="s">
        <v>729</v>
      </c>
      <c r="K586" s="38" t="s">
        <v>729</v>
      </c>
      <c r="L586" s="38" t="s">
        <v>729</v>
      </c>
      <c r="M586" s="38" t="s">
        <v>729</v>
      </c>
      <c r="N586" s="38" t="s">
        <v>729</v>
      </c>
      <c r="O586" s="38" t="s">
        <v>729</v>
      </c>
      <c r="P586" s="38" t="s">
        <v>729</v>
      </c>
      <c r="Q586" s="38" t="s">
        <v>729</v>
      </c>
      <c r="R586" s="38" t="s">
        <v>729</v>
      </c>
      <c r="S586" s="38" t="s">
        <v>729</v>
      </c>
      <c r="T586" s="38" t="s">
        <v>729</v>
      </c>
      <c r="U586" s="38" t="s">
        <v>729</v>
      </c>
      <c r="V586" s="38" t="s">
        <v>729</v>
      </c>
      <c r="W586" s="38" t="s">
        <v>729</v>
      </c>
      <c r="X586" s="40" t="s">
        <v>729</v>
      </c>
      <c r="Y586" s="38" t="s">
        <v>729</v>
      </c>
      <c r="Z586" s="39" t="str">
        <f t="shared" si="9"/>
        <v>Pass</v>
      </c>
      <c r="AA586" s="38"/>
    </row>
    <row r="587" spans="1:27" hidden="1" x14ac:dyDescent="0.35">
      <c r="A587" s="38" t="s">
        <v>1792</v>
      </c>
      <c r="B587" s="38" t="s">
        <v>753</v>
      </c>
      <c r="C587" s="38" t="s">
        <v>1793</v>
      </c>
      <c r="D587" s="38" t="s">
        <v>923</v>
      </c>
      <c r="E587" s="38" t="s">
        <v>729</v>
      </c>
      <c r="F587" s="38" t="s">
        <v>729</v>
      </c>
      <c r="G587" s="38" t="s">
        <v>729</v>
      </c>
      <c r="H587" s="38" t="s">
        <v>729</v>
      </c>
      <c r="I587" s="38" t="s">
        <v>729</v>
      </c>
      <c r="J587" s="38" t="s">
        <v>729</v>
      </c>
      <c r="K587" s="38" t="s">
        <v>729</v>
      </c>
      <c r="L587" s="38" t="s">
        <v>729</v>
      </c>
      <c r="M587" s="38" t="s">
        <v>729</v>
      </c>
      <c r="N587" s="38" t="s">
        <v>729</v>
      </c>
      <c r="O587" s="38" t="s">
        <v>729</v>
      </c>
      <c r="P587" s="38" t="s">
        <v>729</v>
      </c>
      <c r="Q587" s="38" t="s">
        <v>729</v>
      </c>
      <c r="R587" s="38" t="s">
        <v>729</v>
      </c>
      <c r="S587" s="38" t="s">
        <v>729</v>
      </c>
      <c r="T587" s="38" t="s">
        <v>729</v>
      </c>
      <c r="U587" s="38" t="s">
        <v>729</v>
      </c>
      <c r="V587" s="38" t="s">
        <v>729</v>
      </c>
      <c r="W587" s="38" t="s">
        <v>729</v>
      </c>
      <c r="X587" s="40" t="s">
        <v>729</v>
      </c>
      <c r="Y587" s="38" t="s">
        <v>729</v>
      </c>
      <c r="Z587" s="39" t="str">
        <f t="shared" si="9"/>
        <v>Pass</v>
      </c>
      <c r="AA587" s="38"/>
    </row>
    <row r="588" spans="1:27" hidden="1" x14ac:dyDescent="0.35">
      <c r="A588" s="38" t="s">
        <v>430</v>
      </c>
      <c r="B588" s="38" t="s">
        <v>747</v>
      </c>
      <c r="C588" s="38" t="s">
        <v>431</v>
      </c>
      <c r="D588" s="38" t="s">
        <v>936</v>
      </c>
      <c r="E588" s="38" t="s">
        <v>729</v>
      </c>
      <c r="F588" s="38" t="s">
        <v>729</v>
      </c>
      <c r="G588" s="38" t="s">
        <v>729</v>
      </c>
      <c r="H588" s="38" t="s">
        <v>729</v>
      </c>
      <c r="I588" s="38" t="s">
        <v>729</v>
      </c>
      <c r="J588" s="38" t="s">
        <v>729</v>
      </c>
      <c r="K588" s="38" t="s">
        <v>729</v>
      </c>
      <c r="L588" s="38" t="s">
        <v>729</v>
      </c>
      <c r="M588" s="38" t="s">
        <v>729</v>
      </c>
      <c r="N588" s="38" t="s">
        <v>729</v>
      </c>
      <c r="O588" s="38" t="s">
        <v>729</v>
      </c>
      <c r="P588" s="38" t="s">
        <v>729</v>
      </c>
      <c r="Q588" s="38" t="s">
        <v>729</v>
      </c>
      <c r="R588" s="38" t="s">
        <v>729</v>
      </c>
      <c r="S588" s="38" t="s">
        <v>729</v>
      </c>
      <c r="T588" s="38" t="s">
        <v>729</v>
      </c>
      <c r="U588" s="38" t="s">
        <v>729</v>
      </c>
      <c r="V588" s="38" t="s">
        <v>729</v>
      </c>
      <c r="W588" s="38" t="s">
        <v>729</v>
      </c>
      <c r="X588" s="40" t="s">
        <v>729</v>
      </c>
      <c r="Y588" s="38" t="s">
        <v>729</v>
      </c>
      <c r="Z588" s="39" t="str">
        <f t="shared" si="9"/>
        <v>Pass</v>
      </c>
      <c r="AA588" s="38"/>
    </row>
    <row r="589" spans="1:27" hidden="1" x14ac:dyDescent="0.35">
      <c r="A589" s="38" t="s">
        <v>1794</v>
      </c>
      <c r="B589" s="38" t="s">
        <v>753</v>
      </c>
      <c r="C589" s="38" t="s">
        <v>1795</v>
      </c>
      <c r="D589" s="38" t="s">
        <v>936</v>
      </c>
      <c r="E589" s="38" t="s">
        <v>729</v>
      </c>
      <c r="F589" s="38" t="s">
        <v>729</v>
      </c>
      <c r="G589" s="38" t="s">
        <v>729</v>
      </c>
      <c r="H589" s="38" t="s">
        <v>729</v>
      </c>
      <c r="I589" s="38" t="s">
        <v>729</v>
      </c>
      <c r="J589" s="38" t="s">
        <v>729</v>
      </c>
      <c r="K589" s="38" t="s">
        <v>729</v>
      </c>
      <c r="L589" s="38" t="s">
        <v>729</v>
      </c>
      <c r="M589" s="38" t="s">
        <v>729</v>
      </c>
      <c r="N589" s="38" t="s">
        <v>729</v>
      </c>
      <c r="O589" s="38" t="s">
        <v>729</v>
      </c>
      <c r="P589" s="38" t="s">
        <v>729</v>
      </c>
      <c r="Q589" s="38" t="s">
        <v>729</v>
      </c>
      <c r="R589" s="38" t="s">
        <v>729</v>
      </c>
      <c r="S589" s="38" t="s">
        <v>729</v>
      </c>
      <c r="T589" s="38" t="s">
        <v>729</v>
      </c>
      <c r="U589" s="38" t="s">
        <v>729</v>
      </c>
      <c r="V589" s="38" t="s">
        <v>729</v>
      </c>
      <c r="W589" s="38" t="s">
        <v>729</v>
      </c>
      <c r="X589" s="40" t="s">
        <v>729</v>
      </c>
      <c r="Y589" s="38" t="s">
        <v>729</v>
      </c>
      <c r="Z589" s="39" t="str">
        <f t="shared" si="9"/>
        <v>Pass</v>
      </c>
      <c r="AA589" s="38"/>
    </row>
    <row r="590" spans="1:27" hidden="1" x14ac:dyDescent="0.35">
      <c r="A590" s="38" t="s">
        <v>1796</v>
      </c>
      <c r="B590" s="38" t="s">
        <v>753</v>
      </c>
      <c r="C590" s="38" t="s">
        <v>1797</v>
      </c>
      <c r="D590" s="38" t="s">
        <v>923</v>
      </c>
      <c r="E590" s="38" t="s">
        <v>729</v>
      </c>
      <c r="F590" s="38" t="s">
        <v>729</v>
      </c>
      <c r="G590" s="38" t="s">
        <v>729</v>
      </c>
      <c r="H590" s="38" t="s">
        <v>729</v>
      </c>
      <c r="I590" s="38" t="s">
        <v>729</v>
      </c>
      <c r="J590" s="38" t="s">
        <v>729</v>
      </c>
      <c r="K590" s="38" t="s">
        <v>729</v>
      </c>
      <c r="L590" s="38" t="s">
        <v>729</v>
      </c>
      <c r="M590" s="38" t="s">
        <v>729</v>
      </c>
      <c r="N590" s="38" t="s">
        <v>729</v>
      </c>
      <c r="O590" s="38" t="s">
        <v>729</v>
      </c>
      <c r="P590" s="38" t="s">
        <v>729</v>
      </c>
      <c r="Q590" s="38" t="s">
        <v>729</v>
      </c>
      <c r="R590" s="38" t="s">
        <v>729</v>
      </c>
      <c r="S590" s="38" t="s">
        <v>729</v>
      </c>
      <c r="T590" s="38" t="s">
        <v>729</v>
      </c>
      <c r="U590" s="38" t="s">
        <v>729</v>
      </c>
      <c r="V590" s="38" t="s">
        <v>729</v>
      </c>
      <c r="W590" s="38" t="s">
        <v>729</v>
      </c>
      <c r="X590" s="40" t="s">
        <v>729</v>
      </c>
      <c r="Y590" s="38" t="s">
        <v>729</v>
      </c>
      <c r="Z590" s="39" t="str">
        <f t="shared" si="9"/>
        <v>Pass</v>
      </c>
      <c r="AA590" s="38"/>
    </row>
    <row r="591" spans="1:27" hidden="1" x14ac:dyDescent="0.35">
      <c r="A591" s="38" t="s">
        <v>1798</v>
      </c>
      <c r="B591" s="38" t="s">
        <v>753</v>
      </c>
      <c r="C591" s="38" t="s">
        <v>1799</v>
      </c>
      <c r="D591" s="38" t="s">
        <v>913</v>
      </c>
      <c r="E591" s="38" t="s">
        <v>729</v>
      </c>
      <c r="F591" s="38" t="s">
        <v>729</v>
      </c>
      <c r="G591" s="38" t="s">
        <v>729</v>
      </c>
      <c r="H591" s="38" t="s">
        <v>729</v>
      </c>
      <c r="I591" s="38" t="s">
        <v>729</v>
      </c>
      <c r="J591" s="38" t="s">
        <v>729</v>
      </c>
      <c r="K591" s="38" t="s">
        <v>729</v>
      </c>
      <c r="L591" s="38" t="s">
        <v>729</v>
      </c>
      <c r="M591" s="38" t="s">
        <v>729</v>
      </c>
      <c r="N591" s="38" t="s">
        <v>729</v>
      </c>
      <c r="O591" s="38" t="s">
        <v>729</v>
      </c>
      <c r="P591" s="38" t="s">
        <v>729</v>
      </c>
      <c r="Q591" s="38" t="s">
        <v>729</v>
      </c>
      <c r="R591" s="38" t="s">
        <v>729</v>
      </c>
      <c r="S591" s="38" t="s">
        <v>729</v>
      </c>
      <c r="T591" s="38" t="s">
        <v>729</v>
      </c>
      <c r="U591" s="38" t="s">
        <v>729</v>
      </c>
      <c r="V591" s="38" t="s">
        <v>729</v>
      </c>
      <c r="W591" s="38" t="s">
        <v>729</v>
      </c>
      <c r="X591" s="40" t="s">
        <v>729</v>
      </c>
      <c r="Y591" s="38" t="s">
        <v>729</v>
      </c>
      <c r="Z591" s="39" t="str">
        <f t="shared" si="9"/>
        <v>Pass</v>
      </c>
      <c r="AA591" s="38"/>
    </row>
    <row r="592" spans="1:27" hidden="1" x14ac:dyDescent="0.35">
      <c r="A592" s="38" t="s">
        <v>1800</v>
      </c>
      <c r="B592" s="38" t="s">
        <v>753</v>
      </c>
      <c r="C592" s="38" t="s">
        <v>1801</v>
      </c>
      <c r="D592" s="38" t="s">
        <v>913</v>
      </c>
      <c r="E592" s="38" t="s">
        <v>729</v>
      </c>
      <c r="F592" s="38" t="s">
        <v>729</v>
      </c>
      <c r="G592" s="38" t="s">
        <v>729</v>
      </c>
      <c r="H592" s="38" t="s">
        <v>729</v>
      </c>
      <c r="I592" s="38" t="s">
        <v>729</v>
      </c>
      <c r="J592" s="38" t="s">
        <v>729</v>
      </c>
      <c r="K592" s="38" t="s">
        <v>729</v>
      </c>
      <c r="L592" s="38" t="s">
        <v>729</v>
      </c>
      <c r="M592" s="38" t="s">
        <v>729</v>
      </c>
      <c r="N592" s="38" t="s">
        <v>729</v>
      </c>
      <c r="O592" s="38" t="s">
        <v>729</v>
      </c>
      <c r="P592" s="38" t="s">
        <v>729</v>
      </c>
      <c r="Q592" s="38" t="s">
        <v>729</v>
      </c>
      <c r="R592" s="38" t="s">
        <v>729</v>
      </c>
      <c r="S592" s="38" t="s">
        <v>729</v>
      </c>
      <c r="T592" s="38" t="s">
        <v>729</v>
      </c>
      <c r="U592" s="38" t="s">
        <v>729</v>
      </c>
      <c r="V592" s="38" t="s">
        <v>729</v>
      </c>
      <c r="W592" s="38" t="s">
        <v>729</v>
      </c>
      <c r="X592" s="40" t="s">
        <v>729</v>
      </c>
      <c r="Y592" s="38" t="s">
        <v>729</v>
      </c>
      <c r="Z592" s="39" t="str">
        <f t="shared" si="9"/>
        <v>Pass</v>
      </c>
      <c r="AA592" s="38"/>
    </row>
    <row r="593" spans="1:27" hidden="1" x14ac:dyDescent="0.35">
      <c r="A593" s="38" t="s">
        <v>1802</v>
      </c>
      <c r="B593" s="38" t="s">
        <v>753</v>
      </c>
      <c r="C593" s="38" t="s">
        <v>1803</v>
      </c>
      <c r="D593" s="38" t="s">
        <v>913</v>
      </c>
      <c r="E593" s="38" t="s">
        <v>729</v>
      </c>
      <c r="F593" s="38" t="s">
        <v>729</v>
      </c>
      <c r="G593" s="38" t="s">
        <v>729</v>
      </c>
      <c r="H593" s="38" t="s">
        <v>729</v>
      </c>
      <c r="I593" s="38" t="s">
        <v>729</v>
      </c>
      <c r="J593" s="38" t="s">
        <v>729</v>
      </c>
      <c r="K593" s="38" t="s">
        <v>729</v>
      </c>
      <c r="L593" s="38" t="s">
        <v>729</v>
      </c>
      <c r="M593" s="38" t="s">
        <v>729</v>
      </c>
      <c r="N593" s="38" t="s">
        <v>729</v>
      </c>
      <c r="O593" s="38" t="s">
        <v>729</v>
      </c>
      <c r="P593" s="38" t="s">
        <v>729</v>
      </c>
      <c r="Q593" s="38" t="s">
        <v>729</v>
      </c>
      <c r="R593" s="38" t="s">
        <v>729</v>
      </c>
      <c r="S593" s="38" t="s">
        <v>729</v>
      </c>
      <c r="T593" s="38" t="s">
        <v>729</v>
      </c>
      <c r="U593" s="38" t="s">
        <v>729</v>
      </c>
      <c r="V593" s="38" t="s">
        <v>729</v>
      </c>
      <c r="W593" s="38" t="s">
        <v>729</v>
      </c>
      <c r="X593" s="40" t="s">
        <v>729</v>
      </c>
      <c r="Y593" s="38" t="s">
        <v>729</v>
      </c>
      <c r="Z593" s="39" t="str">
        <f t="shared" si="9"/>
        <v>Pass</v>
      </c>
      <c r="AA593" s="38"/>
    </row>
    <row r="594" spans="1:27" hidden="1" x14ac:dyDescent="0.35">
      <c r="A594" s="38" t="s">
        <v>1804</v>
      </c>
      <c r="B594" s="38" t="s">
        <v>753</v>
      </c>
      <c r="C594" s="38" t="s">
        <v>1805</v>
      </c>
      <c r="D594" s="38" t="s">
        <v>913</v>
      </c>
      <c r="E594" s="38" t="s">
        <v>729</v>
      </c>
      <c r="F594" s="38" t="s">
        <v>729</v>
      </c>
      <c r="G594" s="38" t="s">
        <v>729</v>
      </c>
      <c r="H594" s="38" t="s">
        <v>729</v>
      </c>
      <c r="I594" s="38" t="s">
        <v>729</v>
      </c>
      <c r="J594" s="38" t="s">
        <v>729</v>
      </c>
      <c r="K594" s="38" t="s">
        <v>729</v>
      </c>
      <c r="L594" s="38" t="s">
        <v>729</v>
      </c>
      <c r="M594" s="38" t="s">
        <v>729</v>
      </c>
      <c r="N594" s="38" t="s">
        <v>729</v>
      </c>
      <c r="O594" s="38" t="s">
        <v>729</v>
      </c>
      <c r="P594" s="38" t="s">
        <v>729</v>
      </c>
      <c r="Q594" s="38" t="s">
        <v>729</v>
      </c>
      <c r="R594" s="38" t="s">
        <v>729</v>
      </c>
      <c r="S594" s="38" t="s">
        <v>729</v>
      </c>
      <c r="T594" s="38" t="s">
        <v>729</v>
      </c>
      <c r="U594" s="38" t="s">
        <v>729</v>
      </c>
      <c r="V594" s="38" t="s">
        <v>729</v>
      </c>
      <c r="W594" s="38" t="s">
        <v>729</v>
      </c>
      <c r="X594" s="40" t="s">
        <v>729</v>
      </c>
      <c r="Y594" s="38" t="s">
        <v>729</v>
      </c>
      <c r="Z594" s="39" t="str">
        <f t="shared" si="9"/>
        <v>Pass</v>
      </c>
      <c r="AA594" s="38"/>
    </row>
    <row r="595" spans="1:27" hidden="1" x14ac:dyDescent="0.35">
      <c r="A595" s="38" t="s">
        <v>1806</v>
      </c>
      <c r="B595" s="38" t="s">
        <v>753</v>
      </c>
      <c r="C595" s="38" t="s">
        <v>1807</v>
      </c>
      <c r="D595" s="38" t="s">
        <v>913</v>
      </c>
      <c r="E595" s="38" t="s">
        <v>729</v>
      </c>
      <c r="F595" s="38" t="s">
        <v>729</v>
      </c>
      <c r="G595" s="38" t="s">
        <v>729</v>
      </c>
      <c r="H595" s="38" t="s">
        <v>729</v>
      </c>
      <c r="I595" s="38" t="s">
        <v>729</v>
      </c>
      <c r="J595" s="38" t="s">
        <v>729</v>
      </c>
      <c r="K595" s="38" t="s">
        <v>729</v>
      </c>
      <c r="L595" s="38" t="s">
        <v>729</v>
      </c>
      <c r="M595" s="38" t="s">
        <v>729</v>
      </c>
      <c r="N595" s="38" t="s">
        <v>729</v>
      </c>
      <c r="O595" s="38" t="s">
        <v>729</v>
      </c>
      <c r="P595" s="38" t="s">
        <v>729</v>
      </c>
      <c r="Q595" s="38" t="s">
        <v>729</v>
      </c>
      <c r="R595" s="38" t="s">
        <v>729</v>
      </c>
      <c r="S595" s="38" t="s">
        <v>729</v>
      </c>
      <c r="T595" s="38" t="s">
        <v>729</v>
      </c>
      <c r="U595" s="38" t="s">
        <v>729</v>
      </c>
      <c r="V595" s="38" t="s">
        <v>729</v>
      </c>
      <c r="W595" s="38" t="s">
        <v>729</v>
      </c>
      <c r="X595" s="40" t="s">
        <v>729</v>
      </c>
      <c r="Y595" s="38" t="s">
        <v>729</v>
      </c>
      <c r="Z595" s="39" t="str">
        <f t="shared" si="9"/>
        <v>Pass</v>
      </c>
      <c r="AA595" s="38"/>
    </row>
    <row r="596" spans="1:27" hidden="1" x14ac:dyDescent="0.35">
      <c r="A596" s="38" t="s">
        <v>1808</v>
      </c>
      <c r="B596" s="38" t="s">
        <v>753</v>
      </c>
      <c r="C596" s="38" t="s">
        <v>1809</v>
      </c>
      <c r="D596" s="38" t="s">
        <v>916</v>
      </c>
      <c r="E596" s="38" t="s">
        <v>729</v>
      </c>
      <c r="F596" s="38" t="s">
        <v>729</v>
      </c>
      <c r="G596" s="38" t="s">
        <v>729</v>
      </c>
      <c r="H596" s="38" t="s">
        <v>729</v>
      </c>
      <c r="I596" s="38" t="s">
        <v>729</v>
      </c>
      <c r="J596" s="38" t="s">
        <v>729</v>
      </c>
      <c r="K596" s="38" t="s">
        <v>729</v>
      </c>
      <c r="L596" s="38" t="s">
        <v>729</v>
      </c>
      <c r="M596" s="38" t="s">
        <v>729</v>
      </c>
      <c r="N596" s="38" t="s">
        <v>729</v>
      </c>
      <c r="O596" s="38" t="s">
        <v>729</v>
      </c>
      <c r="P596" s="38" t="s">
        <v>729</v>
      </c>
      <c r="Q596" s="38" t="s">
        <v>729</v>
      </c>
      <c r="R596" s="38" t="s">
        <v>729</v>
      </c>
      <c r="S596" s="38" t="s">
        <v>729</v>
      </c>
      <c r="T596" s="38" t="s">
        <v>729</v>
      </c>
      <c r="U596" s="38" t="s">
        <v>729</v>
      </c>
      <c r="V596" s="38" t="s">
        <v>729</v>
      </c>
      <c r="W596" s="38" t="s">
        <v>729</v>
      </c>
      <c r="X596" s="40" t="s">
        <v>729</v>
      </c>
      <c r="Y596" s="38" t="s">
        <v>729</v>
      </c>
      <c r="Z596" s="39" t="str">
        <f t="shared" si="9"/>
        <v>Pass</v>
      </c>
      <c r="AA596" s="38"/>
    </row>
    <row r="597" spans="1:27" hidden="1" x14ac:dyDescent="0.35">
      <c r="A597" s="38" t="s">
        <v>1810</v>
      </c>
      <c r="B597" s="38" t="s">
        <v>753</v>
      </c>
      <c r="C597" s="38" t="s">
        <v>1811</v>
      </c>
      <c r="D597" s="38" t="s">
        <v>939</v>
      </c>
      <c r="E597" s="38" t="s">
        <v>729</v>
      </c>
      <c r="F597" s="38" t="s">
        <v>729</v>
      </c>
      <c r="G597" s="38" t="s">
        <v>729</v>
      </c>
      <c r="H597" s="38" t="s">
        <v>729</v>
      </c>
      <c r="I597" s="38" t="s">
        <v>729</v>
      </c>
      <c r="J597" s="38" t="s">
        <v>729</v>
      </c>
      <c r="K597" s="38" t="s">
        <v>729</v>
      </c>
      <c r="L597" s="38" t="s">
        <v>729</v>
      </c>
      <c r="M597" s="38" t="s">
        <v>729</v>
      </c>
      <c r="N597" s="38" t="s">
        <v>729</v>
      </c>
      <c r="O597" s="38" t="s">
        <v>729</v>
      </c>
      <c r="P597" s="38" t="s">
        <v>729</v>
      </c>
      <c r="Q597" s="38" t="s">
        <v>729</v>
      </c>
      <c r="R597" s="38" t="s">
        <v>729</v>
      </c>
      <c r="S597" s="38" t="s">
        <v>729</v>
      </c>
      <c r="T597" s="38" t="s">
        <v>729</v>
      </c>
      <c r="U597" s="38" t="s">
        <v>729</v>
      </c>
      <c r="V597" s="38" t="s">
        <v>729</v>
      </c>
      <c r="W597" s="38" t="s">
        <v>729</v>
      </c>
      <c r="X597" s="40" t="s">
        <v>729</v>
      </c>
      <c r="Y597" s="38" t="s">
        <v>729</v>
      </c>
      <c r="Z597" s="39" t="str">
        <f t="shared" si="9"/>
        <v>Pass</v>
      </c>
      <c r="AA597" s="38"/>
    </row>
    <row r="598" spans="1:27" hidden="1" x14ac:dyDescent="0.35">
      <c r="A598" s="38" t="s">
        <v>1812</v>
      </c>
      <c r="B598" s="38" t="s">
        <v>753</v>
      </c>
      <c r="C598" s="38" t="s">
        <v>1813</v>
      </c>
      <c r="D598" s="38" t="s">
        <v>939</v>
      </c>
      <c r="E598" s="38" t="s">
        <v>729</v>
      </c>
      <c r="F598" s="38" t="s">
        <v>729</v>
      </c>
      <c r="G598" s="38" t="s">
        <v>729</v>
      </c>
      <c r="H598" s="38" t="s">
        <v>729</v>
      </c>
      <c r="I598" s="38" t="s">
        <v>729</v>
      </c>
      <c r="J598" s="38" t="s">
        <v>729</v>
      </c>
      <c r="K598" s="38" t="s">
        <v>729</v>
      </c>
      <c r="L598" s="38" t="s">
        <v>729</v>
      </c>
      <c r="M598" s="38" t="s">
        <v>729</v>
      </c>
      <c r="N598" s="38" t="s">
        <v>729</v>
      </c>
      <c r="O598" s="38" t="s">
        <v>729</v>
      </c>
      <c r="P598" s="38" t="s">
        <v>729</v>
      </c>
      <c r="Q598" s="38" t="s">
        <v>729</v>
      </c>
      <c r="R598" s="38" t="s">
        <v>729</v>
      </c>
      <c r="S598" s="38" t="s">
        <v>729</v>
      </c>
      <c r="T598" s="38" t="s">
        <v>729</v>
      </c>
      <c r="U598" s="38" t="s">
        <v>729</v>
      </c>
      <c r="V598" s="38" t="s">
        <v>729</v>
      </c>
      <c r="W598" s="38" t="s">
        <v>729</v>
      </c>
      <c r="X598" s="40" t="s">
        <v>729</v>
      </c>
      <c r="Y598" s="38" t="s">
        <v>729</v>
      </c>
      <c r="Z598" s="39" t="str">
        <f t="shared" si="9"/>
        <v>Pass</v>
      </c>
      <c r="AA598" s="38"/>
    </row>
    <row r="599" spans="1:27" hidden="1" x14ac:dyDescent="0.35">
      <c r="A599" s="38" t="s">
        <v>1814</v>
      </c>
      <c r="B599" s="38" t="s">
        <v>753</v>
      </c>
      <c r="C599" s="38" t="s">
        <v>1815</v>
      </c>
      <c r="D599" s="38" t="s">
        <v>916</v>
      </c>
      <c r="E599" s="38" t="s">
        <v>729</v>
      </c>
      <c r="F599" s="38" t="s">
        <v>729</v>
      </c>
      <c r="G599" s="38" t="s">
        <v>729</v>
      </c>
      <c r="H599" s="38" t="s">
        <v>729</v>
      </c>
      <c r="I599" s="38" t="s">
        <v>729</v>
      </c>
      <c r="J599" s="38" t="s">
        <v>729</v>
      </c>
      <c r="K599" s="38" t="s">
        <v>729</v>
      </c>
      <c r="L599" s="38" t="s">
        <v>729</v>
      </c>
      <c r="M599" s="38" t="s">
        <v>729</v>
      </c>
      <c r="N599" s="38" t="s">
        <v>729</v>
      </c>
      <c r="O599" s="38" t="s">
        <v>729</v>
      </c>
      <c r="P599" s="38" t="s">
        <v>729</v>
      </c>
      <c r="Q599" s="38" t="s">
        <v>729</v>
      </c>
      <c r="R599" s="38" t="s">
        <v>729</v>
      </c>
      <c r="S599" s="38" t="s">
        <v>729</v>
      </c>
      <c r="T599" s="38" t="s">
        <v>729</v>
      </c>
      <c r="U599" s="38" t="s">
        <v>729</v>
      </c>
      <c r="V599" s="38" t="s">
        <v>729</v>
      </c>
      <c r="W599" s="38" t="s">
        <v>729</v>
      </c>
      <c r="X599" s="40" t="s">
        <v>729</v>
      </c>
      <c r="Y599" s="38" t="s">
        <v>729</v>
      </c>
      <c r="Z599" s="39" t="str">
        <f t="shared" si="9"/>
        <v>Pass</v>
      </c>
      <c r="AA599" s="38"/>
    </row>
    <row r="600" spans="1:27" hidden="1" x14ac:dyDescent="0.35">
      <c r="A600" s="38" t="s">
        <v>1816</v>
      </c>
      <c r="B600" s="38" t="s">
        <v>753</v>
      </c>
      <c r="C600" s="38" t="s">
        <v>1817</v>
      </c>
      <c r="D600" s="38" t="s">
        <v>916</v>
      </c>
      <c r="E600" s="38" t="s">
        <v>729</v>
      </c>
      <c r="F600" s="38" t="s">
        <v>729</v>
      </c>
      <c r="G600" s="38" t="s">
        <v>729</v>
      </c>
      <c r="H600" s="38" t="s">
        <v>729</v>
      </c>
      <c r="I600" s="38" t="s">
        <v>729</v>
      </c>
      <c r="J600" s="38" t="s">
        <v>729</v>
      </c>
      <c r="K600" s="38" t="s">
        <v>729</v>
      </c>
      <c r="L600" s="38" t="s">
        <v>729</v>
      </c>
      <c r="M600" s="38" t="s">
        <v>729</v>
      </c>
      <c r="N600" s="38" t="s">
        <v>729</v>
      </c>
      <c r="O600" s="38" t="s">
        <v>729</v>
      </c>
      <c r="P600" s="38" t="s">
        <v>729</v>
      </c>
      <c r="Q600" s="38" t="s">
        <v>729</v>
      </c>
      <c r="R600" s="38" t="s">
        <v>729</v>
      </c>
      <c r="S600" s="38" t="s">
        <v>729</v>
      </c>
      <c r="T600" s="38" t="s">
        <v>729</v>
      </c>
      <c r="U600" s="38" t="s">
        <v>729</v>
      </c>
      <c r="V600" s="38" t="s">
        <v>729</v>
      </c>
      <c r="W600" s="38" t="s">
        <v>729</v>
      </c>
      <c r="X600" s="40" t="s">
        <v>729</v>
      </c>
      <c r="Y600" s="38" t="s">
        <v>729</v>
      </c>
      <c r="Z600" s="39" t="str">
        <f t="shared" si="9"/>
        <v>Pass</v>
      </c>
      <c r="AA600" s="38"/>
    </row>
    <row r="601" spans="1:27" hidden="1" x14ac:dyDescent="0.35">
      <c r="A601" s="38" t="s">
        <v>1818</v>
      </c>
      <c r="B601" s="38" t="s">
        <v>753</v>
      </c>
      <c r="C601" s="38" t="s">
        <v>1819</v>
      </c>
      <c r="D601" s="38" t="s">
        <v>916</v>
      </c>
      <c r="E601" s="38" t="s">
        <v>729</v>
      </c>
      <c r="F601" s="38" t="s">
        <v>729</v>
      </c>
      <c r="G601" s="38" t="s">
        <v>729</v>
      </c>
      <c r="H601" s="38" t="s">
        <v>729</v>
      </c>
      <c r="I601" s="38" t="s">
        <v>729</v>
      </c>
      <c r="J601" s="38" t="s">
        <v>729</v>
      </c>
      <c r="K601" s="38" t="s">
        <v>729</v>
      </c>
      <c r="L601" s="38" t="s">
        <v>729</v>
      </c>
      <c r="M601" s="38" t="s">
        <v>729</v>
      </c>
      <c r="N601" s="38" t="s">
        <v>729</v>
      </c>
      <c r="O601" s="38" t="s">
        <v>729</v>
      </c>
      <c r="P601" s="38" t="s">
        <v>729</v>
      </c>
      <c r="Q601" s="38" t="s">
        <v>729</v>
      </c>
      <c r="R601" s="38" t="s">
        <v>729</v>
      </c>
      <c r="S601" s="38" t="s">
        <v>729</v>
      </c>
      <c r="T601" s="38" t="s">
        <v>729</v>
      </c>
      <c r="U601" s="38" t="s">
        <v>729</v>
      </c>
      <c r="V601" s="38" t="s">
        <v>729</v>
      </c>
      <c r="W601" s="38" t="s">
        <v>729</v>
      </c>
      <c r="X601" s="40" t="s">
        <v>729</v>
      </c>
      <c r="Y601" s="38" t="s">
        <v>729</v>
      </c>
      <c r="Z601" s="39" t="str">
        <f t="shared" si="9"/>
        <v>Pass</v>
      </c>
      <c r="AA601" s="38"/>
    </row>
    <row r="602" spans="1:27" hidden="1" x14ac:dyDescent="0.35">
      <c r="A602" s="38" t="s">
        <v>1820</v>
      </c>
      <c r="B602" s="38" t="s">
        <v>753</v>
      </c>
      <c r="C602" s="38" t="s">
        <v>1821</v>
      </c>
      <c r="D602" s="38" t="s">
        <v>916</v>
      </c>
      <c r="E602" s="38" t="s">
        <v>729</v>
      </c>
      <c r="F602" s="38" t="s">
        <v>729</v>
      </c>
      <c r="G602" s="38" t="s">
        <v>729</v>
      </c>
      <c r="H602" s="38" t="s">
        <v>729</v>
      </c>
      <c r="I602" s="38" t="s">
        <v>729</v>
      </c>
      <c r="J602" s="38" t="s">
        <v>729</v>
      </c>
      <c r="K602" s="38" t="s">
        <v>729</v>
      </c>
      <c r="L602" s="38" t="s">
        <v>729</v>
      </c>
      <c r="M602" s="38" t="s">
        <v>729</v>
      </c>
      <c r="N602" s="38" t="s">
        <v>729</v>
      </c>
      <c r="O602" s="38" t="s">
        <v>729</v>
      </c>
      <c r="P602" s="38" t="s">
        <v>729</v>
      </c>
      <c r="Q602" s="38" t="s">
        <v>729</v>
      </c>
      <c r="R602" s="38" t="s">
        <v>729</v>
      </c>
      <c r="S602" s="38" t="s">
        <v>729</v>
      </c>
      <c r="T602" s="38" t="s">
        <v>729</v>
      </c>
      <c r="U602" s="38" t="s">
        <v>729</v>
      </c>
      <c r="V602" s="38" t="s">
        <v>729</v>
      </c>
      <c r="W602" s="38" t="s">
        <v>729</v>
      </c>
      <c r="X602" s="40" t="s">
        <v>729</v>
      </c>
      <c r="Y602" s="38" t="s">
        <v>729</v>
      </c>
      <c r="Z602" s="39" t="str">
        <f t="shared" si="9"/>
        <v>Pass</v>
      </c>
      <c r="AA602" s="38"/>
    </row>
    <row r="603" spans="1:27" hidden="1" x14ac:dyDescent="0.35">
      <c r="A603" s="38" t="s">
        <v>1822</v>
      </c>
      <c r="B603" s="38" t="s">
        <v>753</v>
      </c>
      <c r="C603" s="38" t="s">
        <v>1823</v>
      </c>
      <c r="D603" s="38" t="s">
        <v>916</v>
      </c>
      <c r="E603" s="38" t="s">
        <v>729</v>
      </c>
      <c r="F603" s="38" t="s">
        <v>729</v>
      </c>
      <c r="G603" s="38" t="s">
        <v>729</v>
      </c>
      <c r="H603" s="38" t="s">
        <v>729</v>
      </c>
      <c r="I603" s="38" t="s">
        <v>729</v>
      </c>
      <c r="J603" s="38" t="s">
        <v>729</v>
      </c>
      <c r="K603" s="38" t="s">
        <v>729</v>
      </c>
      <c r="L603" s="38" t="s">
        <v>729</v>
      </c>
      <c r="M603" s="38" t="s">
        <v>729</v>
      </c>
      <c r="N603" s="38" t="s">
        <v>729</v>
      </c>
      <c r="O603" s="38" t="s">
        <v>729</v>
      </c>
      <c r="P603" s="38" t="s">
        <v>729</v>
      </c>
      <c r="Q603" s="38" t="s">
        <v>729</v>
      </c>
      <c r="R603" s="38" t="s">
        <v>729</v>
      </c>
      <c r="S603" s="38" t="s">
        <v>729</v>
      </c>
      <c r="T603" s="38" t="s">
        <v>729</v>
      </c>
      <c r="U603" s="38" t="s">
        <v>729</v>
      </c>
      <c r="V603" s="38" t="s">
        <v>729</v>
      </c>
      <c r="W603" s="38" t="s">
        <v>729</v>
      </c>
      <c r="X603" s="40" t="s">
        <v>729</v>
      </c>
      <c r="Y603" s="38" t="s">
        <v>729</v>
      </c>
      <c r="Z603" s="39" t="str">
        <f t="shared" si="9"/>
        <v>Pass</v>
      </c>
      <c r="AA603" s="38"/>
    </row>
    <row r="604" spans="1:27" hidden="1" x14ac:dyDescent="0.35">
      <c r="A604" s="38" t="s">
        <v>1824</v>
      </c>
      <c r="B604" s="38" t="s">
        <v>753</v>
      </c>
      <c r="C604" s="38" t="s">
        <v>1825</v>
      </c>
      <c r="D604" s="38" t="s">
        <v>916</v>
      </c>
      <c r="E604" s="38" t="s">
        <v>729</v>
      </c>
      <c r="F604" s="38" t="s">
        <v>729</v>
      </c>
      <c r="G604" s="38" t="s">
        <v>729</v>
      </c>
      <c r="H604" s="38" t="s">
        <v>729</v>
      </c>
      <c r="I604" s="38" t="s">
        <v>729</v>
      </c>
      <c r="J604" s="38" t="s">
        <v>729</v>
      </c>
      <c r="K604" s="38" t="s">
        <v>729</v>
      </c>
      <c r="L604" s="38" t="s">
        <v>729</v>
      </c>
      <c r="M604" s="38" t="s">
        <v>729</v>
      </c>
      <c r="N604" s="38" t="s">
        <v>729</v>
      </c>
      <c r="O604" s="38" t="s">
        <v>729</v>
      </c>
      <c r="P604" s="38" t="s">
        <v>729</v>
      </c>
      <c r="Q604" s="38" t="s">
        <v>729</v>
      </c>
      <c r="R604" s="38" t="s">
        <v>729</v>
      </c>
      <c r="S604" s="38" t="s">
        <v>729</v>
      </c>
      <c r="T604" s="38" t="s">
        <v>729</v>
      </c>
      <c r="U604" s="38" t="s">
        <v>729</v>
      </c>
      <c r="V604" s="38" t="s">
        <v>729</v>
      </c>
      <c r="W604" s="38" t="s">
        <v>729</v>
      </c>
      <c r="X604" s="40" t="s">
        <v>729</v>
      </c>
      <c r="Y604" s="38" t="s">
        <v>729</v>
      </c>
      <c r="Z604" s="39" t="str">
        <f t="shared" si="9"/>
        <v>Pass</v>
      </c>
      <c r="AA604" s="38"/>
    </row>
    <row r="605" spans="1:27" hidden="1" x14ac:dyDescent="0.35">
      <c r="A605" s="38" t="s">
        <v>1826</v>
      </c>
      <c r="B605" s="38" t="s">
        <v>753</v>
      </c>
      <c r="C605" s="38" t="s">
        <v>1827</v>
      </c>
      <c r="D605" s="38" t="s">
        <v>916</v>
      </c>
      <c r="E605" s="38" t="s">
        <v>729</v>
      </c>
      <c r="F605" s="38" t="s">
        <v>729</v>
      </c>
      <c r="G605" s="38" t="s">
        <v>729</v>
      </c>
      <c r="H605" s="38" t="s">
        <v>729</v>
      </c>
      <c r="I605" s="38" t="s">
        <v>729</v>
      </c>
      <c r="J605" s="38" t="s">
        <v>729</v>
      </c>
      <c r="K605" s="38" t="s">
        <v>729</v>
      </c>
      <c r="L605" s="38" t="s">
        <v>729</v>
      </c>
      <c r="M605" s="38" t="s">
        <v>729</v>
      </c>
      <c r="N605" s="38" t="s">
        <v>729</v>
      </c>
      <c r="O605" s="38" t="s">
        <v>729</v>
      </c>
      <c r="P605" s="38" t="s">
        <v>729</v>
      </c>
      <c r="Q605" s="38" t="s">
        <v>729</v>
      </c>
      <c r="R605" s="38" t="s">
        <v>729</v>
      </c>
      <c r="S605" s="38" t="s">
        <v>729</v>
      </c>
      <c r="T605" s="38" t="s">
        <v>729</v>
      </c>
      <c r="U605" s="38" t="s">
        <v>729</v>
      </c>
      <c r="V605" s="38" t="s">
        <v>729</v>
      </c>
      <c r="W605" s="38" t="s">
        <v>729</v>
      </c>
      <c r="X605" s="40" t="s">
        <v>729</v>
      </c>
      <c r="Y605" s="38" t="s">
        <v>729</v>
      </c>
      <c r="Z605" s="39" t="str">
        <f t="shared" si="9"/>
        <v>Pass</v>
      </c>
      <c r="AA605" s="38"/>
    </row>
    <row r="606" spans="1:27" hidden="1" x14ac:dyDescent="0.35">
      <c r="A606" s="38" t="s">
        <v>1828</v>
      </c>
      <c r="B606" s="38" t="s">
        <v>753</v>
      </c>
      <c r="C606" s="38" t="s">
        <v>1829</v>
      </c>
      <c r="D606" s="38" t="s">
        <v>916</v>
      </c>
      <c r="E606" s="38" t="s">
        <v>729</v>
      </c>
      <c r="F606" s="38" t="s">
        <v>729</v>
      </c>
      <c r="G606" s="38" t="s">
        <v>729</v>
      </c>
      <c r="H606" s="38" t="s">
        <v>729</v>
      </c>
      <c r="I606" s="38" t="s">
        <v>729</v>
      </c>
      <c r="J606" s="38" t="s">
        <v>729</v>
      </c>
      <c r="K606" s="38" t="s">
        <v>729</v>
      </c>
      <c r="L606" s="38" t="s">
        <v>729</v>
      </c>
      <c r="M606" s="38" t="s">
        <v>729</v>
      </c>
      <c r="N606" s="38" t="s">
        <v>729</v>
      </c>
      <c r="O606" s="38" t="s">
        <v>729</v>
      </c>
      <c r="P606" s="38" t="s">
        <v>729</v>
      </c>
      <c r="Q606" s="38" t="s">
        <v>729</v>
      </c>
      <c r="R606" s="38" t="s">
        <v>729</v>
      </c>
      <c r="S606" s="38" t="s">
        <v>729</v>
      </c>
      <c r="T606" s="38" t="s">
        <v>729</v>
      </c>
      <c r="U606" s="38" t="s">
        <v>729</v>
      </c>
      <c r="V606" s="38" t="s">
        <v>729</v>
      </c>
      <c r="W606" s="38" t="s">
        <v>729</v>
      </c>
      <c r="X606" s="40" t="s">
        <v>729</v>
      </c>
      <c r="Y606" s="38" t="s">
        <v>729</v>
      </c>
      <c r="Z606" s="39" t="str">
        <f t="shared" si="9"/>
        <v>Pass</v>
      </c>
      <c r="AA606" s="38"/>
    </row>
    <row r="607" spans="1:27" hidden="1" x14ac:dyDescent="0.35">
      <c r="A607" s="38" t="s">
        <v>1830</v>
      </c>
      <c r="B607" s="38" t="s">
        <v>753</v>
      </c>
      <c r="C607" s="38" t="s">
        <v>1831</v>
      </c>
      <c r="D607" s="38" t="s">
        <v>916</v>
      </c>
      <c r="E607" s="38" t="s">
        <v>729</v>
      </c>
      <c r="F607" s="38" t="s">
        <v>729</v>
      </c>
      <c r="G607" s="38" t="s">
        <v>729</v>
      </c>
      <c r="H607" s="38" t="s">
        <v>729</v>
      </c>
      <c r="I607" s="38" t="s">
        <v>729</v>
      </c>
      <c r="J607" s="38" t="s">
        <v>729</v>
      </c>
      <c r="K607" s="38" t="s">
        <v>729</v>
      </c>
      <c r="L607" s="38" t="s">
        <v>729</v>
      </c>
      <c r="M607" s="38" t="s">
        <v>729</v>
      </c>
      <c r="N607" s="38" t="s">
        <v>729</v>
      </c>
      <c r="O607" s="38" t="s">
        <v>729</v>
      </c>
      <c r="P607" s="38" t="s">
        <v>729</v>
      </c>
      <c r="Q607" s="38" t="s">
        <v>729</v>
      </c>
      <c r="R607" s="38" t="s">
        <v>729</v>
      </c>
      <c r="S607" s="38" t="s">
        <v>729</v>
      </c>
      <c r="T607" s="38" t="s">
        <v>729</v>
      </c>
      <c r="U607" s="38" t="s">
        <v>729</v>
      </c>
      <c r="V607" s="38" t="s">
        <v>729</v>
      </c>
      <c r="W607" s="38" t="s">
        <v>729</v>
      </c>
      <c r="X607" s="40" t="s">
        <v>729</v>
      </c>
      <c r="Y607" s="38" t="s">
        <v>729</v>
      </c>
      <c r="Z607" s="39" t="str">
        <f t="shared" si="9"/>
        <v>Pass</v>
      </c>
      <c r="AA607" s="38"/>
    </row>
    <row r="608" spans="1:27" hidden="1" x14ac:dyDescent="0.35">
      <c r="A608" s="38" t="s">
        <v>1832</v>
      </c>
      <c r="B608" s="38" t="s">
        <v>753</v>
      </c>
      <c r="C608" s="38" t="s">
        <v>1833</v>
      </c>
      <c r="D608" s="38" t="s">
        <v>916</v>
      </c>
      <c r="E608" s="38" t="s">
        <v>729</v>
      </c>
      <c r="F608" s="38" t="s">
        <v>729</v>
      </c>
      <c r="G608" s="38" t="s">
        <v>729</v>
      </c>
      <c r="H608" s="38" t="s">
        <v>729</v>
      </c>
      <c r="I608" s="38" t="s">
        <v>729</v>
      </c>
      <c r="J608" s="38" t="s">
        <v>729</v>
      </c>
      <c r="K608" s="38" t="s">
        <v>729</v>
      </c>
      <c r="L608" s="38" t="s">
        <v>729</v>
      </c>
      <c r="M608" s="38" t="s">
        <v>729</v>
      </c>
      <c r="N608" s="38" t="s">
        <v>729</v>
      </c>
      <c r="O608" s="38" t="s">
        <v>729</v>
      </c>
      <c r="P608" s="38" t="s">
        <v>729</v>
      </c>
      <c r="Q608" s="38" t="s">
        <v>729</v>
      </c>
      <c r="R608" s="38" t="s">
        <v>729</v>
      </c>
      <c r="S608" s="38" t="s">
        <v>729</v>
      </c>
      <c r="T608" s="38" t="s">
        <v>729</v>
      </c>
      <c r="U608" s="38" t="s">
        <v>729</v>
      </c>
      <c r="V608" s="38" t="s">
        <v>729</v>
      </c>
      <c r="W608" s="38" t="s">
        <v>729</v>
      </c>
      <c r="X608" s="40" t="s">
        <v>729</v>
      </c>
      <c r="Y608" s="38" t="s">
        <v>729</v>
      </c>
      <c r="Z608" s="39" t="str">
        <f t="shared" si="9"/>
        <v>Pass</v>
      </c>
      <c r="AA608" s="38"/>
    </row>
    <row r="609" spans="1:27" hidden="1" x14ac:dyDescent="0.35">
      <c r="A609" s="38" t="s">
        <v>1834</v>
      </c>
      <c r="B609" s="38" t="s">
        <v>753</v>
      </c>
      <c r="C609" s="38" t="s">
        <v>1835</v>
      </c>
      <c r="D609" s="38" t="s">
        <v>916</v>
      </c>
      <c r="E609" s="38" t="s">
        <v>729</v>
      </c>
      <c r="F609" s="38" t="s">
        <v>729</v>
      </c>
      <c r="G609" s="38" t="s">
        <v>729</v>
      </c>
      <c r="H609" s="38" t="s">
        <v>729</v>
      </c>
      <c r="I609" s="38" t="s">
        <v>729</v>
      </c>
      <c r="J609" s="38" t="s">
        <v>729</v>
      </c>
      <c r="K609" s="38" t="s">
        <v>729</v>
      </c>
      <c r="L609" s="38" t="s">
        <v>729</v>
      </c>
      <c r="M609" s="38" t="s">
        <v>729</v>
      </c>
      <c r="N609" s="38" t="s">
        <v>729</v>
      </c>
      <c r="O609" s="38" t="s">
        <v>729</v>
      </c>
      <c r="P609" s="38" t="s">
        <v>729</v>
      </c>
      <c r="Q609" s="38" t="s">
        <v>729</v>
      </c>
      <c r="R609" s="38" t="s">
        <v>729</v>
      </c>
      <c r="S609" s="38" t="s">
        <v>729</v>
      </c>
      <c r="T609" s="38" t="s">
        <v>729</v>
      </c>
      <c r="U609" s="38" t="s">
        <v>729</v>
      </c>
      <c r="V609" s="38" t="s">
        <v>729</v>
      </c>
      <c r="W609" s="38" t="s">
        <v>729</v>
      </c>
      <c r="X609" s="40" t="s">
        <v>729</v>
      </c>
      <c r="Y609" s="38" t="s">
        <v>729</v>
      </c>
      <c r="Z609" s="39" t="str">
        <f t="shared" si="9"/>
        <v>Pass</v>
      </c>
      <c r="AA609" s="38"/>
    </row>
    <row r="610" spans="1:27" hidden="1" x14ac:dyDescent="0.35">
      <c r="A610" s="38" t="s">
        <v>1836</v>
      </c>
      <c r="B610" s="38" t="s">
        <v>753</v>
      </c>
      <c r="C610" s="38" t="s">
        <v>1837</v>
      </c>
      <c r="D610" s="38" t="s">
        <v>939</v>
      </c>
      <c r="E610" s="38" t="s">
        <v>729</v>
      </c>
      <c r="F610" s="38" t="s">
        <v>729</v>
      </c>
      <c r="G610" s="38" t="s">
        <v>729</v>
      </c>
      <c r="H610" s="38" t="s">
        <v>729</v>
      </c>
      <c r="I610" s="38" t="s">
        <v>729</v>
      </c>
      <c r="J610" s="38" t="s">
        <v>729</v>
      </c>
      <c r="K610" s="38" t="s">
        <v>729</v>
      </c>
      <c r="L610" s="38" t="s">
        <v>729</v>
      </c>
      <c r="M610" s="38" t="s">
        <v>729</v>
      </c>
      <c r="N610" s="38" t="s">
        <v>729</v>
      </c>
      <c r="O610" s="38" t="s">
        <v>729</v>
      </c>
      <c r="P610" s="38" t="s">
        <v>729</v>
      </c>
      <c r="Q610" s="38" t="s">
        <v>729</v>
      </c>
      <c r="R610" s="38" t="s">
        <v>729</v>
      </c>
      <c r="S610" s="38" t="s">
        <v>729</v>
      </c>
      <c r="T610" s="38" t="s">
        <v>729</v>
      </c>
      <c r="U610" s="38" t="s">
        <v>729</v>
      </c>
      <c r="V610" s="38" t="s">
        <v>729</v>
      </c>
      <c r="W610" s="38" t="s">
        <v>729</v>
      </c>
      <c r="X610" s="40" t="s">
        <v>729</v>
      </c>
      <c r="Y610" s="38" t="s">
        <v>729</v>
      </c>
      <c r="Z610" s="39" t="str">
        <f t="shared" si="9"/>
        <v>Pass</v>
      </c>
      <c r="AA610" s="38"/>
    </row>
    <row r="611" spans="1:27" hidden="1" x14ac:dyDescent="0.35">
      <c r="A611" s="38" t="s">
        <v>1838</v>
      </c>
      <c r="B611" s="38" t="s">
        <v>753</v>
      </c>
      <c r="C611" s="38" t="s">
        <v>1839</v>
      </c>
      <c r="D611" s="38" t="s">
        <v>939</v>
      </c>
      <c r="E611" s="38" t="s">
        <v>729</v>
      </c>
      <c r="F611" s="38" t="s">
        <v>729</v>
      </c>
      <c r="G611" s="38" t="s">
        <v>729</v>
      </c>
      <c r="H611" s="38" t="s">
        <v>729</v>
      </c>
      <c r="I611" s="38" t="s">
        <v>729</v>
      </c>
      <c r="J611" s="38" t="s">
        <v>729</v>
      </c>
      <c r="K611" s="38" t="s">
        <v>729</v>
      </c>
      <c r="L611" s="38" t="s">
        <v>729</v>
      </c>
      <c r="M611" s="38" t="s">
        <v>729</v>
      </c>
      <c r="N611" s="38" t="s">
        <v>729</v>
      </c>
      <c r="O611" s="38" t="s">
        <v>729</v>
      </c>
      <c r="P611" s="38" t="s">
        <v>729</v>
      </c>
      <c r="Q611" s="38" t="s">
        <v>729</v>
      </c>
      <c r="R611" s="38" t="s">
        <v>729</v>
      </c>
      <c r="S611" s="38" t="s">
        <v>729</v>
      </c>
      <c r="T611" s="38" t="s">
        <v>729</v>
      </c>
      <c r="U611" s="38" t="s">
        <v>729</v>
      </c>
      <c r="V611" s="38" t="s">
        <v>729</v>
      </c>
      <c r="W611" s="38" t="s">
        <v>729</v>
      </c>
      <c r="X611" s="40" t="s">
        <v>729</v>
      </c>
      <c r="Y611" s="38" t="s">
        <v>729</v>
      </c>
      <c r="Z611" s="39" t="str">
        <f t="shared" si="9"/>
        <v>Pass</v>
      </c>
      <c r="AA611" s="38"/>
    </row>
    <row r="612" spans="1:27" hidden="1" x14ac:dyDescent="0.35">
      <c r="A612" s="38" t="s">
        <v>1840</v>
      </c>
      <c r="B612" s="38" t="s">
        <v>753</v>
      </c>
      <c r="C612" s="38" t="s">
        <v>1841</v>
      </c>
      <c r="D612" s="38" t="s">
        <v>939</v>
      </c>
      <c r="E612" s="38" t="s">
        <v>729</v>
      </c>
      <c r="F612" s="38" t="s">
        <v>729</v>
      </c>
      <c r="G612" s="38" t="s">
        <v>729</v>
      </c>
      <c r="H612" s="38" t="s">
        <v>729</v>
      </c>
      <c r="I612" s="38" t="s">
        <v>729</v>
      </c>
      <c r="J612" s="38" t="s">
        <v>729</v>
      </c>
      <c r="K612" s="38" t="s">
        <v>729</v>
      </c>
      <c r="L612" s="38" t="s">
        <v>729</v>
      </c>
      <c r="M612" s="38" t="s">
        <v>729</v>
      </c>
      <c r="N612" s="38" t="s">
        <v>729</v>
      </c>
      <c r="O612" s="38" t="s">
        <v>729</v>
      </c>
      <c r="P612" s="38" t="s">
        <v>729</v>
      </c>
      <c r="Q612" s="38" t="s">
        <v>729</v>
      </c>
      <c r="R612" s="38" t="s">
        <v>729</v>
      </c>
      <c r="S612" s="38" t="s">
        <v>729</v>
      </c>
      <c r="T612" s="38" t="s">
        <v>729</v>
      </c>
      <c r="U612" s="38" t="s">
        <v>729</v>
      </c>
      <c r="V612" s="38" t="s">
        <v>729</v>
      </c>
      <c r="W612" s="38" t="s">
        <v>729</v>
      </c>
      <c r="X612" s="40" t="s">
        <v>729</v>
      </c>
      <c r="Y612" s="38" t="s">
        <v>729</v>
      </c>
      <c r="Z612" s="39" t="str">
        <f t="shared" si="9"/>
        <v>Pass</v>
      </c>
      <c r="AA612" s="38"/>
    </row>
    <row r="613" spans="1:27" hidden="1" x14ac:dyDescent="0.35">
      <c r="A613" s="38" t="s">
        <v>1842</v>
      </c>
      <c r="B613" s="38" t="s">
        <v>753</v>
      </c>
      <c r="C613" s="38" t="s">
        <v>1843</v>
      </c>
      <c r="D613" s="38" t="s">
        <v>939</v>
      </c>
      <c r="E613" s="38" t="s">
        <v>729</v>
      </c>
      <c r="F613" s="38" t="s">
        <v>729</v>
      </c>
      <c r="G613" s="38" t="s">
        <v>729</v>
      </c>
      <c r="H613" s="38" t="s">
        <v>729</v>
      </c>
      <c r="I613" s="38" t="s">
        <v>729</v>
      </c>
      <c r="J613" s="38" t="s">
        <v>729</v>
      </c>
      <c r="K613" s="38" t="s">
        <v>729</v>
      </c>
      <c r="L613" s="38" t="s">
        <v>729</v>
      </c>
      <c r="M613" s="38" t="s">
        <v>729</v>
      </c>
      <c r="N613" s="38" t="s">
        <v>729</v>
      </c>
      <c r="O613" s="38" t="s">
        <v>729</v>
      </c>
      <c r="P613" s="38" t="s">
        <v>729</v>
      </c>
      <c r="Q613" s="38" t="s">
        <v>729</v>
      </c>
      <c r="R613" s="38" t="s">
        <v>729</v>
      </c>
      <c r="S613" s="38" t="s">
        <v>729</v>
      </c>
      <c r="T613" s="38" t="s">
        <v>729</v>
      </c>
      <c r="U613" s="38" t="s">
        <v>729</v>
      </c>
      <c r="V613" s="38" t="s">
        <v>729</v>
      </c>
      <c r="W613" s="38" t="s">
        <v>729</v>
      </c>
      <c r="X613" s="40" t="s">
        <v>729</v>
      </c>
      <c r="Y613" s="38" t="s">
        <v>729</v>
      </c>
      <c r="Z613" s="39" t="str">
        <f t="shared" si="9"/>
        <v>Pass</v>
      </c>
      <c r="AA613" s="38"/>
    </row>
    <row r="614" spans="1:27" hidden="1" x14ac:dyDescent="0.35">
      <c r="A614" s="38" t="s">
        <v>1844</v>
      </c>
      <c r="B614" s="38" t="s">
        <v>753</v>
      </c>
      <c r="C614" s="38" t="s">
        <v>1845</v>
      </c>
      <c r="D614" s="38" t="s">
        <v>916</v>
      </c>
      <c r="E614" s="38" t="s">
        <v>729</v>
      </c>
      <c r="F614" s="38" t="s">
        <v>729</v>
      </c>
      <c r="G614" s="38" t="s">
        <v>729</v>
      </c>
      <c r="H614" s="38" t="s">
        <v>729</v>
      </c>
      <c r="I614" s="38" t="s">
        <v>729</v>
      </c>
      <c r="J614" s="38" t="s">
        <v>729</v>
      </c>
      <c r="K614" s="38" t="s">
        <v>729</v>
      </c>
      <c r="L614" s="38" t="s">
        <v>729</v>
      </c>
      <c r="M614" s="38" t="s">
        <v>729</v>
      </c>
      <c r="N614" s="38" t="s">
        <v>729</v>
      </c>
      <c r="O614" s="38" t="s">
        <v>729</v>
      </c>
      <c r="P614" s="38" t="s">
        <v>729</v>
      </c>
      <c r="Q614" s="38" t="s">
        <v>729</v>
      </c>
      <c r="R614" s="38" t="s">
        <v>729</v>
      </c>
      <c r="S614" s="38" t="s">
        <v>729</v>
      </c>
      <c r="T614" s="38" t="s">
        <v>729</v>
      </c>
      <c r="U614" s="38" t="s">
        <v>729</v>
      </c>
      <c r="V614" s="38" t="s">
        <v>729</v>
      </c>
      <c r="W614" s="38" t="s">
        <v>729</v>
      </c>
      <c r="X614" s="40" t="s">
        <v>729</v>
      </c>
      <c r="Y614" s="38" t="s">
        <v>729</v>
      </c>
      <c r="Z614" s="39" t="str">
        <f t="shared" si="9"/>
        <v>Pass</v>
      </c>
      <c r="AA614" s="38"/>
    </row>
    <row r="615" spans="1:27" hidden="1" x14ac:dyDescent="0.35">
      <c r="A615" s="38" t="s">
        <v>1846</v>
      </c>
      <c r="B615" s="38" t="s">
        <v>753</v>
      </c>
      <c r="C615" s="38" t="s">
        <v>1847</v>
      </c>
      <c r="D615" s="38" t="s">
        <v>916</v>
      </c>
      <c r="E615" s="38" t="s">
        <v>729</v>
      </c>
      <c r="F615" s="38" t="s">
        <v>729</v>
      </c>
      <c r="G615" s="38" t="s">
        <v>729</v>
      </c>
      <c r="H615" s="38" t="s">
        <v>729</v>
      </c>
      <c r="I615" s="38" t="s">
        <v>729</v>
      </c>
      <c r="J615" s="38" t="s">
        <v>729</v>
      </c>
      <c r="K615" s="38" t="s">
        <v>729</v>
      </c>
      <c r="L615" s="38" t="s">
        <v>729</v>
      </c>
      <c r="M615" s="38" t="s">
        <v>729</v>
      </c>
      <c r="N615" s="38" t="s">
        <v>729</v>
      </c>
      <c r="O615" s="38" t="s">
        <v>729</v>
      </c>
      <c r="P615" s="38" t="s">
        <v>729</v>
      </c>
      <c r="Q615" s="38" t="s">
        <v>729</v>
      </c>
      <c r="R615" s="38" t="s">
        <v>729</v>
      </c>
      <c r="S615" s="38" t="s">
        <v>729</v>
      </c>
      <c r="T615" s="38" t="s">
        <v>729</v>
      </c>
      <c r="U615" s="38" t="s">
        <v>729</v>
      </c>
      <c r="V615" s="38" t="s">
        <v>729</v>
      </c>
      <c r="W615" s="38" t="s">
        <v>729</v>
      </c>
      <c r="X615" s="40" t="s">
        <v>729</v>
      </c>
      <c r="Y615" s="38" t="s">
        <v>729</v>
      </c>
      <c r="Z615" s="39" t="str">
        <f t="shared" si="9"/>
        <v>Pass</v>
      </c>
      <c r="AA615" s="38"/>
    </row>
    <row r="616" spans="1:27" ht="29" x14ac:dyDescent="0.35">
      <c r="A616" s="38" t="s">
        <v>2356</v>
      </c>
      <c r="B616" s="38" t="s">
        <v>753</v>
      </c>
      <c r="C616" s="38" t="s">
        <v>2357</v>
      </c>
      <c r="D616" s="38" t="s">
        <v>913</v>
      </c>
      <c r="E616" s="38" t="s">
        <v>729</v>
      </c>
      <c r="F616" s="38" t="s">
        <v>729</v>
      </c>
      <c r="G616" s="41" t="s">
        <v>728</v>
      </c>
      <c r="H616" s="38" t="s">
        <v>729</v>
      </c>
      <c r="I616" s="38" t="s">
        <v>729</v>
      </c>
      <c r="J616" s="41" t="s">
        <v>728</v>
      </c>
      <c r="K616" s="38" t="s">
        <v>729</v>
      </c>
      <c r="L616" s="41" t="s">
        <v>728</v>
      </c>
      <c r="M616" s="38" t="s">
        <v>729</v>
      </c>
      <c r="N616" s="41" t="s">
        <v>728</v>
      </c>
      <c r="O616" s="41" t="s">
        <v>728</v>
      </c>
      <c r="P616" s="38" t="s">
        <v>729</v>
      </c>
      <c r="Q616" s="38" t="s">
        <v>729</v>
      </c>
      <c r="R616" s="38" t="s">
        <v>729</v>
      </c>
      <c r="S616" s="38" t="s">
        <v>729</v>
      </c>
      <c r="T616" s="38" t="s">
        <v>729</v>
      </c>
      <c r="U616" s="38" t="s">
        <v>729</v>
      </c>
      <c r="V616" s="38" t="s">
        <v>729</v>
      </c>
      <c r="W616" s="38" t="s">
        <v>729</v>
      </c>
      <c r="X616" s="40" t="s">
        <v>729</v>
      </c>
      <c r="Y616" s="38" t="s">
        <v>729</v>
      </c>
      <c r="Z616" s="39" t="str">
        <f t="shared" si="9"/>
        <v>Fail</v>
      </c>
      <c r="AA616" s="42" t="s">
        <v>2511</v>
      </c>
    </row>
    <row r="617" spans="1:27" hidden="1" x14ac:dyDescent="0.35">
      <c r="A617" s="38" t="s">
        <v>1850</v>
      </c>
      <c r="B617" s="38" t="s">
        <v>753</v>
      </c>
      <c r="C617" s="38" t="s">
        <v>1851</v>
      </c>
      <c r="D617" s="38" t="s">
        <v>913</v>
      </c>
      <c r="E617" s="38" t="s">
        <v>729</v>
      </c>
      <c r="F617" s="38" t="s">
        <v>729</v>
      </c>
      <c r="G617" s="38" t="s">
        <v>729</v>
      </c>
      <c r="H617" s="38" t="s">
        <v>729</v>
      </c>
      <c r="I617" s="38" t="s">
        <v>729</v>
      </c>
      <c r="J617" s="38" t="s">
        <v>729</v>
      </c>
      <c r="K617" s="38" t="s">
        <v>729</v>
      </c>
      <c r="L617" s="38" t="s">
        <v>729</v>
      </c>
      <c r="M617" s="38" t="s">
        <v>729</v>
      </c>
      <c r="N617" s="38" t="s">
        <v>729</v>
      </c>
      <c r="O617" s="38" t="s">
        <v>729</v>
      </c>
      <c r="P617" s="38" t="s">
        <v>729</v>
      </c>
      <c r="Q617" s="38" t="s">
        <v>729</v>
      </c>
      <c r="R617" s="38" t="s">
        <v>729</v>
      </c>
      <c r="S617" s="38" t="s">
        <v>729</v>
      </c>
      <c r="T617" s="38" t="s">
        <v>729</v>
      </c>
      <c r="U617" s="38" t="s">
        <v>729</v>
      </c>
      <c r="V617" s="38" t="s">
        <v>729</v>
      </c>
      <c r="W617" s="38" t="s">
        <v>729</v>
      </c>
      <c r="X617" s="40" t="s">
        <v>729</v>
      </c>
      <c r="Y617" s="38" t="s">
        <v>729</v>
      </c>
      <c r="Z617" s="39" t="str">
        <f t="shared" si="9"/>
        <v>Pass</v>
      </c>
      <c r="AA617" s="38"/>
    </row>
    <row r="618" spans="1:27" hidden="1" x14ac:dyDescent="0.35">
      <c r="A618" s="38" t="s">
        <v>607</v>
      </c>
      <c r="B618" s="38" t="s">
        <v>747</v>
      </c>
      <c r="C618" s="38" t="s">
        <v>608</v>
      </c>
      <c r="D618" s="38" t="s">
        <v>939</v>
      </c>
      <c r="E618" s="38" t="s">
        <v>729</v>
      </c>
      <c r="F618" s="38" t="s">
        <v>729</v>
      </c>
      <c r="G618" s="38" t="s">
        <v>729</v>
      </c>
      <c r="H618" s="38" t="s">
        <v>729</v>
      </c>
      <c r="I618" s="38" t="s">
        <v>729</v>
      </c>
      <c r="J618" s="38" t="s">
        <v>729</v>
      </c>
      <c r="K618" s="38" t="s">
        <v>729</v>
      </c>
      <c r="L618" s="38" t="s">
        <v>729</v>
      </c>
      <c r="M618" s="38" t="s">
        <v>729</v>
      </c>
      <c r="N618" s="38" t="s">
        <v>729</v>
      </c>
      <c r="O618" s="38" t="s">
        <v>729</v>
      </c>
      <c r="P618" s="38" t="s">
        <v>729</v>
      </c>
      <c r="Q618" s="38" t="s">
        <v>729</v>
      </c>
      <c r="R618" s="38" t="s">
        <v>729</v>
      </c>
      <c r="S618" s="38" t="s">
        <v>729</v>
      </c>
      <c r="T618" s="38" t="s">
        <v>729</v>
      </c>
      <c r="U618" s="38" t="s">
        <v>729</v>
      </c>
      <c r="V618" s="38" t="s">
        <v>729</v>
      </c>
      <c r="W618" s="38" t="s">
        <v>729</v>
      </c>
      <c r="X618" s="40" t="s">
        <v>729</v>
      </c>
      <c r="Y618" s="38" t="s">
        <v>729</v>
      </c>
      <c r="Z618" s="39" t="str">
        <f t="shared" si="9"/>
        <v>Pass</v>
      </c>
      <c r="AA618" s="38"/>
    </row>
    <row r="619" spans="1:27" hidden="1" x14ac:dyDescent="0.35">
      <c r="A619" s="38" t="s">
        <v>609</v>
      </c>
      <c r="B619" s="38" t="s">
        <v>747</v>
      </c>
      <c r="C619" s="38" t="s">
        <v>610</v>
      </c>
      <c r="D619" s="38" t="s">
        <v>939</v>
      </c>
      <c r="E619" s="38" t="s">
        <v>729</v>
      </c>
      <c r="F619" s="38" t="s">
        <v>729</v>
      </c>
      <c r="G619" s="38" t="s">
        <v>729</v>
      </c>
      <c r="H619" s="38" t="s">
        <v>729</v>
      </c>
      <c r="I619" s="38" t="s">
        <v>729</v>
      </c>
      <c r="J619" s="38" t="s">
        <v>729</v>
      </c>
      <c r="K619" s="38" t="s">
        <v>729</v>
      </c>
      <c r="L619" s="38" t="s">
        <v>729</v>
      </c>
      <c r="M619" s="38" t="s">
        <v>729</v>
      </c>
      <c r="N619" s="38" t="s">
        <v>729</v>
      </c>
      <c r="O619" s="38" t="s">
        <v>729</v>
      </c>
      <c r="P619" s="38" t="s">
        <v>729</v>
      </c>
      <c r="Q619" s="38" t="s">
        <v>729</v>
      </c>
      <c r="R619" s="38" t="s">
        <v>729</v>
      </c>
      <c r="S619" s="38" t="s">
        <v>729</v>
      </c>
      <c r="T619" s="38" t="s">
        <v>729</v>
      </c>
      <c r="U619" s="38" t="s">
        <v>729</v>
      </c>
      <c r="V619" s="38" t="s">
        <v>729</v>
      </c>
      <c r="W619" s="38" t="s">
        <v>729</v>
      </c>
      <c r="X619" s="40" t="s">
        <v>729</v>
      </c>
      <c r="Y619" s="38" t="s">
        <v>729</v>
      </c>
      <c r="Z619" s="39" t="str">
        <f t="shared" si="9"/>
        <v>Pass</v>
      </c>
      <c r="AA619" s="38"/>
    </row>
    <row r="620" spans="1:27" hidden="1" x14ac:dyDescent="0.35">
      <c r="A620" s="38" t="s">
        <v>1852</v>
      </c>
      <c r="B620" s="38" t="s">
        <v>753</v>
      </c>
      <c r="C620" s="38" t="s">
        <v>1853</v>
      </c>
      <c r="D620" s="38" t="s">
        <v>913</v>
      </c>
      <c r="E620" s="38" t="s">
        <v>729</v>
      </c>
      <c r="F620" s="38" t="s">
        <v>729</v>
      </c>
      <c r="G620" s="38" t="s">
        <v>729</v>
      </c>
      <c r="H620" s="38" t="s">
        <v>729</v>
      </c>
      <c r="I620" s="38" t="s">
        <v>729</v>
      </c>
      <c r="J620" s="38" t="s">
        <v>729</v>
      </c>
      <c r="K620" s="38" t="s">
        <v>729</v>
      </c>
      <c r="L620" s="38" t="s">
        <v>729</v>
      </c>
      <c r="M620" s="38" t="s">
        <v>729</v>
      </c>
      <c r="N620" s="38" t="s">
        <v>729</v>
      </c>
      <c r="O620" s="38" t="s">
        <v>729</v>
      </c>
      <c r="P620" s="38" t="s">
        <v>729</v>
      </c>
      <c r="Q620" s="38" t="s">
        <v>729</v>
      </c>
      <c r="R620" s="38" t="s">
        <v>729</v>
      </c>
      <c r="S620" s="38" t="s">
        <v>729</v>
      </c>
      <c r="T620" s="38" t="s">
        <v>729</v>
      </c>
      <c r="U620" s="38" t="s">
        <v>729</v>
      </c>
      <c r="V620" s="38" t="s">
        <v>729</v>
      </c>
      <c r="W620" s="38" t="s">
        <v>729</v>
      </c>
      <c r="X620" s="40" t="s">
        <v>729</v>
      </c>
      <c r="Y620" s="38" t="s">
        <v>729</v>
      </c>
      <c r="Z620" s="39" t="str">
        <f t="shared" si="9"/>
        <v>Pass</v>
      </c>
      <c r="AA620" s="38"/>
    </row>
    <row r="621" spans="1:27" hidden="1" x14ac:dyDescent="0.35">
      <c r="A621" s="38" t="s">
        <v>1854</v>
      </c>
      <c r="B621" s="38" t="s">
        <v>753</v>
      </c>
      <c r="C621" s="38" t="s">
        <v>1855</v>
      </c>
      <c r="D621" s="38" t="s">
        <v>913</v>
      </c>
      <c r="E621" s="38" t="s">
        <v>729</v>
      </c>
      <c r="F621" s="38" t="s">
        <v>729</v>
      </c>
      <c r="G621" s="38" t="s">
        <v>729</v>
      </c>
      <c r="H621" s="38" t="s">
        <v>729</v>
      </c>
      <c r="I621" s="38" t="s">
        <v>729</v>
      </c>
      <c r="J621" s="38" t="s">
        <v>729</v>
      </c>
      <c r="K621" s="38" t="s">
        <v>729</v>
      </c>
      <c r="L621" s="38" t="s">
        <v>729</v>
      </c>
      <c r="M621" s="38" t="s">
        <v>729</v>
      </c>
      <c r="N621" s="38" t="s">
        <v>729</v>
      </c>
      <c r="O621" s="38" t="s">
        <v>729</v>
      </c>
      <c r="P621" s="38" t="s">
        <v>729</v>
      </c>
      <c r="Q621" s="38" t="s">
        <v>729</v>
      </c>
      <c r="R621" s="38" t="s">
        <v>729</v>
      </c>
      <c r="S621" s="38" t="s">
        <v>729</v>
      </c>
      <c r="T621" s="38" t="s">
        <v>729</v>
      </c>
      <c r="U621" s="38" t="s">
        <v>729</v>
      </c>
      <c r="V621" s="38" t="s">
        <v>729</v>
      </c>
      <c r="W621" s="38" t="s">
        <v>729</v>
      </c>
      <c r="X621" s="40" t="s">
        <v>729</v>
      </c>
      <c r="Y621" s="38" t="s">
        <v>729</v>
      </c>
      <c r="Z621" s="39" t="str">
        <f t="shared" si="9"/>
        <v>Pass</v>
      </c>
      <c r="AA621" s="38"/>
    </row>
    <row r="622" spans="1:27" hidden="1" x14ac:dyDescent="0.35">
      <c r="A622" s="38" t="s">
        <v>1856</v>
      </c>
      <c r="B622" s="38" t="s">
        <v>753</v>
      </c>
      <c r="C622" s="38" t="s">
        <v>1857</v>
      </c>
      <c r="D622" s="38" t="s">
        <v>913</v>
      </c>
      <c r="E622" s="38" t="s">
        <v>729</v>
      </c>
      <c r="F622" s="38" t="s">
        <v>729</v>
      </c>
      <c r="G622" s="38" t="s">
        <v>729</v>
      </c>
      <c r="H622" s="38" t="s">
        <v>729</v>
      </c>
      <c r="I622" s="38" t="s">
        <v>729</v>
      </c>
      <c r="J622" s="38" t="s">
        <v>729</v>
      </c>
      <c r="K622" s="38" t="s">
        <v>729</v>
      </c>
      <c r="L622" s="38" t="s">
        <v>729</v>
      </c>
      <c r="M622" s="38" t="s">
        <v>729</v>
      </c>
      <c r="N622" s="38" t="s">
        <v>729</v>
      </c>
      <c r="O622" s="38" t="s">
        <v>729</v>
      </c>
      <c r="P622" s="38" t="s">
        <v>729</v>
      </c>
      <c r="Q622" s="38" t="s">
        <v>729</v>
      </c>
      <c r="R622" s="38" t="s">
        <v>729</v>
      </c>
      <c r="S622" s="38" t="s">
        <v>729</v>
      </c>
      <c r="T622" s="38" t="s">
        <v>729</v>
      </c>
      <c r="U622" s="38" t="s">
        <v>729</v>
      </c>
      <c r="V622" s="38" t="s">
        <v>729</v>
      </c>
      <c r="W622" s="38" t="s">
        <v>729</v>
      </c>
      <c r="X622" s="40" t="s">
        <v>729</v>
      </c>
      <c r="Y622" s="38" t="s">
        <v>729</v>
      </c>
      <c r="Z622" s="39" t="str">
        <f t="shared" si="9"/>
        <v>Pass</v>
      </c>
      <c r="AA622" s="38"/>
    </row>
    <row r="623" spans="1:27" hidden="1" x14ac:dyDescent="0.35">
      <c r="A623" s="38" t="s">
        <v>1858</v>
      </c>
      <c r="B623" s="38" t="s">
        <v>753</v>
      </c>
      <c r="C623" s="38" t="s">
        <v>1859</v>
      </c>
      <c r="D623" s="38" t="s">
        <v>916</v>
      </c>
      <c r="E623" s="38" t="s">
        <v>729</v>
      </c>
      <c r="F623" s="38" t="s">
        <v>729</v>
      </c>
      <c r="G623" s="38" t="s">
        <v>729</v>
      </c>
      <c r="H623" s="38" t="s">
        <v>729</v>
      </c>
      <c r="I623" s="38" t="s">
        <v>729</v>
      </c>
      <c r="J623" s="38" t="s">
        <v>729</v>
      </c>
      <c r="K623" s="38" t="s">
        <v>729</v>
      </c>
      <c r="L623" s="38" t="s">
        <v>729</v>
      </c>
      <c r="M623" s="38" t="s">
        <v>729</v>
      </c>
      <c r="N623" s="38" t="s">
        <v>729</v>
      </c>
      <c r="O623" s="38" t="s">
        <v>729</v>
      </c>
      <c r="P623" s="38" t="s">
        <v>729</v>
      </c>
      <c r="Q623" s="38" t="s">
        <v>729</v>
      </c>
      <c r="R623" s="38" t="s">
        <v>729</v>
      </c>
      <c r="S623" s="38" t="s">
        <v>729</v>
      </c>
      <c r="T623" s="38" t="s">
        <v>729</v>
      </c>
      <c r="U623" s="38" t="s">
        <v>729</v>
      </c>
      <c r="V623" s="38" t="s">
        <v>729</v>
      </c>
      <c r="W623" s="38" t="s">
        <v>729</v>
      </c>
      <c r="X623" s="40" t="s">
        <v>729</v>
      </c>
      <c r="Y623" s="38" t="s">
        <v>729</v>
      </c>
      <c r="Z623" s="39" t="str">
        <f t="shared" si="9"/>
        <v>Pass</v>
      </c>
      <c r="AA623" s="38"/>
    </row>
    <row r="624" spans="1:27" hidden="1" x14ac:dyDescent="0.35">
      <c r="A624" s="38" t="s">
        <v>1860</v>
      </c>
      <c r="B624" s="38" t="s">
        <v>753</v>
      </c>
      <c r="C624" s="38" t="s">
        <v>1861</v>
      </c>
      <c r="D624" s="38" t="s">
        <v>913</v>
      </c>
      <c r="E624" s="38" t="s">
        <v>729</v>
      </c>
      <c r="F624" s="38" t="s">
        <v>729</v>
      </c>
      <c r="G624" s="38" t="s">
        <v>729</v>
      </c>
      <c r="H624" s="38" t="s">
        <v>729</v>
      </c>
      <c r="I624" s="38" t="s">
        <v>729</v>
      </c>
      <c r="J624" s="38" t="s">
        <v>729</v>
      </c>
      <c r="K624" s="38" t="s">
        <v>729</v>
      </c>
      <c r="L624" s="38" t="s">
        <v>729</v>
      </c>
      <c r="M624" s="38" t="s">
        <v>729</v>
      </c>
      <c r="N624" s="38" t="s">
        <v>729</v>
      </c>
      <c r="O624" s="38" t="s">
        <v>729</v>
      </c>
      <c r="P624" s="38" t="s">
        <v>729</v>
      </c>
      <c r="Q624" s="38" t="s">
        <v>729</v>
      </c>
      <c r="R624" s="38" t="s">
        <v>729</v>
      </c>
      <c r="S624" s="38" t="s">
        <v>729</v>
      </c>
      <c r="T624" s="38" t="s">
        <v>729</v>
      </c>
      <c r="U624" s="38" t="s">
        <v>729</v>
      </c>
      <c r="V624" s="38" t="s">
        <v>729</v>
      </c>
      <c r="W624" s="38" t="s">
        <v>729</v>
      </c>
      <c r="X624" s="40" t="s">
        <v>729</v>
      </c>
      <c r="Y624" s="38" t="s">
        <v>729</v>
      </c>
      <c r="Z624" s="39" t="str">
        <f t="shared" si="9"/>
        <v>Pass</v>
      </c>
      <c r="AA624" s="38"/>
    </row>
    <row r="625" spans="1:29" hidden="1" x14ac:dyDescent="0.35">
      <c r="A625" s="38" t="s">
        <v>1862</v>
      </c>
      <c r="B625" s="38" t="s">
        <v>753</v>
      </c>
      <c r="C625" s="38" t="s">
        <v>1863</v>
      </c>
      <c r="D625" s="38" t="s">
        <v>923</v>
      </c>
      <c r="E625" s="38" t="s">
        <v>729</v>
      </c>
      <c r="F625" s="38" t="s">
        <v>729</v>
      </c>
      <c r="G625" s="38" t="s">
        <v>729</v>
      </c>
      <c r="H625" s="38" t="s">
        <v>729</v>
      </c>
      <c r="I625" s="38" t="s">
        <v>729</v>
      </c>
      <c r="J625" s="38" t="s">
        <v>729</v>
      </c>
      <c r="K625" s="38" t="s">
        <v>729</v>
      </c>
      <c r="L625" s="38" t="s">
        <v>729</v>
      </c>
      <c r="M625" s="38" t="s">
        <v>729</v>
      </c>
      <c r="N625" s="38" t="s">
        <v>729</v>
      </c>
      <c r="O625" s="38" t="s">
        <v>729</v>
      </c>
      <c r="P625" s="38" t="s">
        <v>729</v>
      </c>
      <c r="Q625" s="38" t="s">
        <v>729</v>
      </c>
      <c r="R625" s="38" t="s">
        <v>729</v>
      </c>
      <c r="S625" s="38" t="s">
        <v>729</v>
      </c>
      <c r="T625" s="38" t="s">
        <v>729</v>
      </c>
      <c r="U625" s="38" t="s">
        <v>729</v>
      </c>
      <c r="V625" s="38" t="s">
        <v>729</v>
      </c>
      <c r="W625" s="38" t="s">
        <v>729</v>
      </c>
      <c r="X625" s="40" t="s">
        <v>729</v>
      </c>
      <c r="Y625" s="38" t="s">
        <v>729</v>
      </c>
      <c r="Z625" s="39" t="str">
        <f t="shared" si="9"/>
        <v>Pass</v>
      </c>
      <c r="AA625" s="38"/>
    </row>
    <row r="626" spans="1:29" hidden="1" x14ac:dyDescent="0.35">
      <c r="A626" s="38" t="s">
        <v>1864</v>
      </c>
      <c r="B626" s="38" t="s">
        <v>753</v>
      </c>
      <c r="C626" s="38" t="s">
        <v>1865</v>
      </c>
      <c r="D626" s="38" t="s">
        <v>913</v>
      </c>
      <c r="E626" s="38" t="s">
        <v>729</v>
      </c>
      <c r="F626" s="38" t="s">
        <v>729</v>
      </c>
      <c r="G626" s="38" t="s">
        <v>729</v>
      </c>
      <c r="H626" s="38" t="s">
        <v>729</v>
      </c>
      <c r="I626" s="38" t="s">
        <v>729</v>
      </c>
      <c r="J626" s="38" t="s">
        <v>729</v>
      </c>
      <c r="K626" s="38" t="s">
        <v>729</v>
      </c>
      <c r="L626" s="38" t="s">
        <v>729</v>
      </c>
      <c r="M626" s="38" t="s">
        <v>729</v>
      </c>
      <c r="N626" s="38" t="s">
        <v>729</v>
      </c>
      <c r="O626" s="38" t="s">
        <v>729</v>
      </c>
      <c r="P626" s="38" t="s">
        <v>729</v>
      </c>
      <c r="Q626" s="38" t="s">
        <v>729</v>
      </c>
      <c r="R626" s="38" t="s">
        <v>729</v>
      </c>
      <c r="S626" s="38" t="s">
        <v>729</v>
      </c>
      <c r="T626" s="38" t="s">
        <v>729</v>
      </c>
      <c r="U626" s="38" t="s">
        <v>729</v>
      </c>
      <c r="V626" s="38" t="s">
        <v>729</v>
      </c>
      <c r="W626" s="38" t="s">
        <v>729</v>
      </c>
      <c r="X626" s="40" t="s">
        <v>729</v>
      </c>
      <c r="Y626" s="38" t="s">
        <v>729</v>
      </c>
      <c r="Z626" s="39" t="str">
        <f t="shared" si="9"/>
        <v>Pass</v>
      </c>
      <c r="AA626" s="38"/>
    </row>
    <row r="627" spans="1:29" hidden="1" x14ac:dyDescent="0.35">
      <c r="A627" s="38" t="s">
        <v>1866</v>
      </c>
      <c r="B627" s="38" t="s">
        <v>753</v>
      </c>
      <c r="C627" s="38" t="s">
        <v>1867</v>
      </c>
      <c r="D627" s="38" t="s">
        <v>916</v>
      </c>
      <c r="E627" s="38" t="s">
        <v>729</v>
      </c>
      <c r="F627" s="38" t="s">
        <v>729</v>
      </c>
      <c r="G627" s="38" t="s">
        <v>729</v>
      </c>
      <c r="H627" s="38" t="s">
        <v>729</v>
      </c>
      <c r="I627" s="38" t="s">
        <v>729</v>
      </c>
      <c r="J627" s="38" t="s">
        <v>729</v>
      </c>
      <c r="K627" s="38" t="s">
        <v>729</v>
      </c>
      <c r="L627" s="38" t="s">
        <v>729</v>
      </c>
      <c r="M627" s="38" t="s">
        <v>729</v>
      </c>
      <c r="N627" s="38" t="s">
        <v>729</v>
      </c>
      <c r="O627" s="38" t="s">
        <v>729</v>
      </c>
      <c r="P627" s="38" t="s">
        <v>729</v>
      </c>
      <c r="Q627" s="38" t="s">
        <v>729</v>
      </c>
      <c r="R627" s="38" t="s">
        <v>729</v>
      </c>
      <c r="S627" s="38" t="s">
        <v>729</v>
      </c>
      <c r="T627" s="38" t="s">
        <v>729</v>
      </c>
      <c r="U627" s="38" t="s">
        <v>729</v>
      </c>
      <c r="V627" s="38" t="s">
        <v>729</v>
      </c>
      <c r="W627" s="38" t="s">
        <v>729</v>
      </c>
      <c r="X627" s="40" t="s">
        <v>729</v>
      </c>
      <c r="Y627" s="38" t="s">
        <v>729</v>
      </c>
      <c r="Z627" s="39" t="str">
        <f t="shared" si="9"/>
        <v>Pass</v>
      </c>
      <c r="AA627" s="38"/>
    </row>
    <row r="628" spans="1:29" hidden="1" x14ac:dyDescent="0.35">
      <c r="A628" s="38" t="s">
        <v>1868</v>
      </c>
      <c r="B628" s="38" t="s">
        <v>753</v>
      </c>
      <c r="C628" s="38" t="s">
        <v>1869</v>
      </c>
      <c r="D628" s="38" t="s">
        <v>910</v>
      </c>
      <c r="E628" s="38" t="s">
        <v>729</v>
      </c>
      <c r="F628" s="38" t="s">
        <v>729</v>
      </c>
      <c r="G628" s="38" t="s">
        <v>729</v>
      </c>
      <c r="H628" s="38" t="s">
        <v>729</v>
      </c>
      <c r="I628" s="38" t="s">
        <v>729</v>
      </c>
      <c r="J628" s="38" t="s">
        <v>729</v>
      </c>
      <c r="K628" s="38" t="s">
        <v>729</v>
      </c>
      <c r="L628" s="38" t="s">
        <v>729</v>
      </c>
      <c r="M628" s="38" t="s">
        <v>729</v>
      </c>
      <c r="N628" s="38" t="s">
        <v>729</v>
      </c>
      <c r="O628" s="38" t="s">
        <v>729</v>
      </c>
      <c r="P628" s="38" t="s">
        <v>729</v>
      </c>
      <c r="Q628" s="38" t="s">
        <v>729</v>
      </c>
      <c r="R628" s="38" t="s">
        <v>729</v>
      </c>
      <c r="S628" s="38" t="s">
        <v>729</v>
      </c>
      <c r="T628" s="38" t="s">
        <v>729</v>
      </c>
      <c r="U628" s="38" t="s">
        <v>729</v>
      </c>
      <c r="V628" s="38" t="s">
        <v>729</v>
      </c>
      <c r="W628" s="38" t="s">
        <v>729</v>
      </c>
      <c r="X628" s="40" t="s">
        <v>729</v>
      </c>
      <c r="Y628" s="38" t="s">
        <v>729</v>
      </c>
      <c r="Z628" s="39" t="str">
        <f t="shared" si="9"/>
        <v>Pass</v>
      </c>
      <c r="AA628" s="38"/>
    </row>
    <row r="629" spans="1:29" hidden="1" x14ac:dyDescent="0.35">
      <c r="A629" s="38" t="s">
        <v>1870</v>
      </c>
      <c r="B629" s="38" t="s">
        <v>753</v>
      </c>
      <c r="C629" s="38" t="s">
        <v>1871</v>
      </c>
      <c r="D629" s="38" t="s">
        <v>939</v>
      </c>
      <c r="E629" s="38" t="s">
        <v>729</v>
      </c>
      <c r="F629" s="38" t="s">
        <v>729</v>
      </c>
      <c r="G629" s="38" t="s">
        <v>729</v>
      </c>
      <c r="H629" s="38" t="s">
        <v>729</v>
      </c>
      <c r="I629" s="38" t="s">
        <v>729</v>
      </c>
      <c r="J629" s="38" t="s">
        <v>729</v>
      </c>
      <c r="K629" s="38" t="s">
        <v>729</v>
      </c>
      <c r="L629" s="38" t="s">
        <v>729</v>
      </c>
      <c r="M629" s="38" t="s">
        <v>729</v>
      </c>
      <c r="N629" s="38" t="s">
        <v>729</v>
      </c>
      <c r="O629" s="38" t="s">
        <v>729</v>
      </c>
      <c r="P629" s="38" t="s">
        <v>729</v>
      </c>
      <c r="Q629" s="38" t="s">
        <v>729</v>
      </c>
      <c r="R629" s="38" t="s">
        <v>729</v>
      </c>
      <c r="S629" s="38" t="s">
        <v>729</v>
      </c>
      <c r="T629" s="38" t="s">
        <v>729</v>
      </c>
      <c r="U629" s="38" t="s">
        <v>729</v>
      </c>
      <c r="V629" s="38" t="s">
        <v>729</v>
      </c>
      <c r="W629" s="38" t="s">
        <v>729</v>
      </c>
      <c r="X629" s="40" t="s">
        <v>729</v>
      </c>
      <c r="Y629" s="38" t="s">
        <v>729</v>
      </c>
      <c r="Z629" s="39" t="str">
        <f t="shared" si="9"/>
        <v>Pass</v>
      </c>
      <c r="AA629" s="38"/>
    </row>
    <row r="630" spans="1:29" hidden="1" x14ac:dyDescent="0.35">
      <c r="A630" s="38" t="s">
        <v>1872</v>
      </c>
      <c r="B630" s="38" t="s">
        <v>753</v>
      </c>
      <c r="C630" s="38" t="s">
        <v>1873</v>
      </c>
      <c r="D630" s="38" t="s">
        <v>916</v>
      </c>
      <c r="E630" s="38" t="s">
        <v>729</v>
      </c>
      <c r="F630" s="38" t="s">
        <v>729</v>
      </c>
      <c r="G630" s="38" t="s">
        <v>729</v>
      </c>
      <c r="H630" s="38" t="s">
        <v>729</v>
      </c>
      <c r="I630" s="38" t="s">
        <v>729</v>
      </c>
      <c r="J630" s="38" t="s">
        <v>729</v>
      </c>
      <c r="K630" s="38" t="s">
        <v>729</v>
      </c>
      <c r="L630" s="38" t="s">
        <v>729</v>
      </c>
      <c r="M630" s="38" t="s">
        <v>729</v>
      </c>
      <c r="N630" s="38" t="s">
        <v>729</v>
      </c>
      <c r="O630" s="38" t="s">
        <v>729</v>
      </c>
      <c r="P630" s="38" t="s">
        <v>729</v>
      </c>
      <c r="Q630" s="38" t="s">
        <v>729</v>
      </c>
      <c r="R630" s="38" t="s">
        <v>729</v>
      </c>
      <c r="S630" s="38" t="s">
        <v>729</v>
      </c>
      <c r="T630" s="38" t="s">
        <v>729</v>
      </c>
      <c r="U630" s="38" t="s">
        <v>729</v>
      </c>
      <c r="V630" s="38" t="s">
        <v>729</v>
      </c>
      <c r="W630" s="38" t="s">
        <v>729</v>
      </c>
      <c r="X630" s="40" t="s">
        <v>729</v>
      </c>
      <c r="Y630" s="38" t="s">
        <v>729</v>
      </c>
      <c r="Z630" s="39" t="str">
        <f t="shared" si="9"/>
        <v>Pass</v>
      </c>
      <c r="AA630" s="38"/>
    </row>
    <row r="631" spans="1:29" hidden="1" x14ac:dyDescent="0.35">
      <c r="A631" s="38" t="s">
        <v>1874</v>
      </c>
      <c r="B631" s="38" t="s">
        <v>753</v>
      </c>
      <c r="C631" s="38" t="s">
        <v>1875</v>
      </c>
      <c r="D631" s="38" t="s">
        <v>939</v>
      </c>
      <c r="E631" s="38" t="s">
        <v>729</v>
      </c>
      <c r="F631" s="38" t="s">
        <v>729</v>
      </c>
      <c r="G631" s="38" t="s">
        <v>729</v>
      </c>
      <c r="H631" s="38" t="s">
        <v>729</v>
      </c>
      <c r="I631" s="38" t="s">
        <v>729</v>
      </c>
      <c r="J631" s="38" t="s">
        <v>729</v>
      </c>
      <c r="K631" s="38" t="s">
        <v>729</v>
      </c>
      <c r="L631" s="38" t="s">
        <v>729</v>
      </c>
      <c r="M631" s="38" t="s">
        <v>729</v>
      </c>
      <c r="N631" s="38" t="s">
        <v>729</v>
      </c>
      <c r="O631" s="38" t="s">
        <v>729</v>
      </c>
      <c r="P631" s="38" t="s">
        <v>729</v>
      </c>
      <c r="Q631" s="38" t="s">
        <v>729</v>
      </c>
      <c r="R631" s="38" t="s">
        <v>729</v>
      </c>
      <c r="S631" s="38" t="s">
        <v>729</v>
      </c>
      <c r="T631" s="38" t="s">
        <v>729</v>
      </c>
      <c r="U631" s="38" t="s">
        <v>729</v>
      </c>
      <c r="V631" s="38" t="s">
        <v>729</v>
      </c>
      <c r="W631" s="38" t="s">
        <v>729</v>
      </c>
      <c r="X631" s="40" t="s">
        <v>729</v>
      </c>
      <c r="Y631" s="38" t="s">
        <v>729</v>
      </c>
      <c r="Z631" s="39" t="str">
        <f t="shared" si="9"/>
        <v>Pass</v>
      </c>
      <c r="AA631" s="38"/>
    </row>
    <row r="632" spans="1:29" hidden="1" x14ac:dyDescent="0.35">
      <c r="A632" s="38" t="s">
        <v>1876</v>
      </c>
      <c r="B632" s="38" t="s">
        <v>753</v>
      </c>
      <c r="C632" s="38" t="s">
        <v>1877</v>
      </c>
      <c r="D632" s="38" t="s">
        <v>939</v>
      </c>
      <c r="E632" s="38" t="s">
        <v>729</v>
      </c>
      <c r="F632" s="38" t="s">
        <v>729</v>
      </c>
      <c r="G632" s="38" t="s">
        <v>729</v>
      </c>
      <c r="H632" s="38" t="s">
        <v>729</v>
      </c>
      <c r="I632" s="38" t="s">
        <v>729</v>
      </c>
      <c r="J632" s="38" t="s">
        <v>729</v>
      </c>
      <c r="K632" s="38" t="s">
        <v>729</v>
      </c>
      <c r="L632" s="38" t="s">
        <v>729</v>
      </c>
      <c r="M632" s="38" t="s">
        <v>729</v>
      </c>
      <c r="N632" s="38" t="s">
        <v>729</v>
      </c>
      <c r="O632" s="38" t="s">
        <v>729</v>
      </c>
      <c r="P632" s="38" t="s">
        <v>729</v>
      </c>
      <c r="Q632" s="38" t="s">
        <v>729</v>
      </c>
      <c r="R632" s="38" t="s">
        <v>729</v>
      </c>
      <c r="S632" s="38" t="s">
        <v>729</v>
      </c>
      <c r="T632" s="38" t="s">
        <v>729</v>
      </c>
      <c r="U632" s="38" t="s">
        <v>729</v>
      </c>
      <c r="V632" s="38" t="s">
        <v>729</v>
      </c>
      <c r="W632" s="38" t="s">
        <v>729</v>
      </c>
      <c r="X632" s="40" t="s">
        <v>729</v>
      </c>
      <c r="Y632" s="38" t="s">
        <v>729</v>
      </c>
      <c r="Z632" s="39" t="str">
        <f t="shared" si="9"/>
        <v>Pass</v>
      </c>
      <c r="AA632" s="38"/>
    </row>
    <row r="633" spans="1:29" hidden="1" x14ac:dyDescent="0.35">
      <c r="A633" s="38" t="s">
        <v>1878</v>
      </c>
      <c r="B633" s="38" t="s">
        <v>753</v>
      </c>
      <c r="C633" s="38" t="s">
        <v>1879</v>
      </c>
      <c r="D633" s="38" t="s">
        <v>916</v>
      </c>
      <c r="E633" s="38" t="s">
        <v>729</v>
      </c>
      <c r="F633" s="38" t="s">
        <v>729</v>
      </c>
      <c r="G633" s="38" t="s">
        <v>729</v>
      </c>
      <c r="H633" s="38" t="s">
        <v>729</v>
      </c>
      <c r="I633" s="38" t="s">
        <v>729</v>
      </c>
      <c r="J633" s="38" t="s">
        <v>729</v>
      </c>
      <c r="K633" s="38" t="s">
        <v>729</v>
      </c>
      <c r="L633" s="38" t="s">
        <v>729</v>
      </c>
      <c r="M633" s="38" t="s">
        <v>729</v>
      </c>
      <c r="N633" s="38" t="s">
        <v>729</v>
      </c>
      <c r="O633" s="38" t="s">
        <v>729</v>
      </c>
      <c r="P633" s="38" t="s">
        <v>729</v>
      </c>
      <c r="Q633" s="38" t="s">
        <v>729</v>
      </c>
      <c r="R633" s="38" t="s">
        <v>729</v>
      </c>
      <c r="S633" s="38" t="s">
        <v>729</v>
      </c>
      <c r="T633" s="38" t="s">
        <v>729</v>
      </c>
      <c r="U633" s="38" t="s">
        <v>729</v>
      </c>
      <c r="V633" s="38" t="s">
        <v>729</v>
      </c>
      <c r="W633" s="38" t="s">
        <v>729</v>
      </c>
      <c r="X633" s="40" t="s">
        <v>729</v>
      </c>
      <c r="Y633" s="38" t="s">
        <v>729</v>
      </c>
      <c r="Z633" s="39" t="str">
        <f t="shared" si="9"/>
        <v>Pass</v>
      </c>
      <c r="AA633" s="38"/>
    </row>
    <row r="634" spans="1:29" hidden="1" x14ac:dyDescent="0.35">
      <c r="A634" s="38" t="s">
        <v>1880</v>
      </c>
      <c r="B634" s="38" t="s">
        <v>753</v>
      </c>
      <c r="C634" s="38" t="s">
        <v>1881</v>
      </c>
      <c r="D634" s="38" t="s">
        <v>916</v>
      </c>
      <c r="E634" s="38" t="s">
        <v>729</v>
      </c>
      <c r="F634" s="38" t="s">
        <v>729</v>
      </c>
      <c r="G634" s="38" t="s">
        <v>729</v>
      </c>
      <c r="H634" s="38" t="s">
        <v>729</v>
      </c>
      <c r="I634" s="38" t="s">
        <v>729</v>
      </c>
      <c r="J634" s="38" t="s">
        <v>729</v>
      </c>
      <c r="K634" s="38" t="s">
        <v>729</v>
      </c>
      <c r="L634" s="38" t="s">
        <v>729</v>
      </c>
      <c r="M634" s="38" t="s">
        <v>729</v>
      </c>
      <c r="N634" s="38" t="s">
        <v>729</v>
      </c>
      <c r="O634" s="38" t="s">
        <v>729</v>
      </c>
      <c r="P634" s="38" t="s">
        <v>729</v>
      </c>
      <c r="Q634" s="38" t="s">
        <v>729</v>
      </c>
      <c r="R634" s="38" t="s">
        <v>729</v>
      </c>
      <c r="S634" s="38" t="s">
        <v>729</v>
      </c>
      <c r="T634" s="38" t="s">
        <v>729</v>
      </c>
      <c r="U634" s="38" t="s">
        <v>729</v>
      </c>
      <c r="V634" s="38" t="s">
        <v>729</v>
      </c>
      <c r="W634" s="38" t="s">
        <v>729</v>
      </c>
      <c r="X634" s="40" t="s">
        <v>729</v>
      </c>
      <c r="Y634" s="38" t="s">
        <v>729</v>
      </c>
      <c r="Z634" s="39" t="str">
        <f t="shared" si="9"/>
        <v>Pass</v>
      </c>
      <c r="AA634" s="38"/>
    </row>
    <row r="635" spans="1:29" ht="29" x14ac:dyDescent="0.35">
      <c r="A635" s="38" t="s">
        <v>684</v>
      </c>
      <c r="B635" s="38" t="s">
        <v>747</v>
      </c>
      <c r="C635" s="38" t="s">
        <v>685</v>
      </c>
      <c r="D635" s="38" t="s">
        <v>913</v>
      </c>
      <c r="E635" s="38" t="s">
        <v>729</v>
      </c>
      <c r="F635" s="38" t="s">
        <v>729</v>
      </c>
      <c r="G635" s="41" t="s">
        <v>728</v>
      </c>
      <c r="H635" s="38" t="s">
        <v>729</v>
      </c>
      <c r="I635" s="38" t="s">
        <v>729</v>
      </c>
      <c r="J635" s="41" t="s">
        <v>728</v>
      </c>
      <c r="K635" s="38" t="s">
        <v>729</v>
      </c>
      <c r="L635" s="41" t="s">
        <v>728</v>
      </c>
      <c r="M635" s="38" t="s">
        <v>729</v>
      </c>
      <c r="N635" s="41" t="s">
        <v>728</v>
      </c>
      <c r="O635" s="41" t="s">
        <v>728</v>
      </c>
      <c r="P635" s="38" t="s">
        <v>729</v>
      </c>
      <c r="Q635" s="38" t="s">
        <v>729</v>
      </c>
      <c r="R635" s="38" t="s">
        <v>729</v>
      </c>
      <c r="S635" s="38" t="s">
        <v>729</v>
      </c>
      <c r="T635" s="38" t="s">
        <v>729</v>
      </c>
      <c r="U635" s="38" t="s">
        <v>729</v>
      </c>
      <c r="V635" s="38" t="s">
        <v>729</v>
      </c>
      <c r="W635" s="38" t="s">
        <v>729</v>
      </c>
      <c r="X635" s="40" t="s">
        <v>729</v>
      </c>
      <c r="Y635" s="38" t="s">
        <v>729</v>
      </c>
      <c r="Z635" s="39" t="str">
        <f t="shared" si="9"/>
        <v>Fail</v>
      </c>
      <c r="AA635" s="42" t="s">
        <v>2511</v>
      </c>
      <c r="AB635" s="38" t="s">
        <v>2512</v>
      </c>
      <c r="AC635" s="38" t="s">
        <v>2513</v>
      </c>
    </row>
    <row r="636" spans="1:29" hidden="1" x14ac:dyDescent="0.35">
      <c r="A636" s="38" t="s">
        <v>433</v>
      </c>
      <c r="B636" s="38" t="s">
        <v>747</v>
      </c>
      <c r="C636" s="38" t="s">
        <v>434</v>
      </c>
      <c r="D636" s="38" t="s">
        <v>916</v>
      </c>
      <c r="E636" s="38" t="s">
        <v>729</v>
      </c>
      <c r="F636" s="38" t="s">
        <v>729</v>
      </c>
      <c r="G636" s="38" t="s">
        <v>729</v>
      </c>
      <c r="H636" s="38" t="s">
        <v>729</v>
      </c>
      <c r="I636" s="38" t="s">
        <v>729</v>
      </c>
      <c r="J636" s="38" t="s">
        <v>729</v>
      </c>
      <c r="K636" s="38" t="s">
        <v>729</v>
      </c>
      <c r="L636" s="38" t="s">
        <v>729</v>
      </c>
      <c r="M636" s="38" t="s">
        <v>729</v>
      </c>
      <c r="N636" s="38" t="s">
        <v>729</v>
      </c>
      <c r="O636" s="38" t="s">
        <v>729</v>
      </c>
      <c r="P636" s="38" t="s">
        <v>729</v>
      </c>
      <c r="Q636" s="38" t="s">
        <v>729</v>
      </c>
      <c r="R636" s="38" t="s">
        <v>729</v>
      </c>
      <c r="S636" s="38" t="s">
        <v>729</v>
      </c>
      <c r="T636" s="38" t="s">
        <v>729</v>
      </c>
      <c r="U636" s="38" t="s">
        <v>729</v>
      </c>
      <c r="V636" s="38" t="s">
        <v>729</v>
      </c>
      <c r="W636" s="38" t="s">
        <v>729</v>
      </c>
      <c r="X636" s="40" t="s">
        <v>729</v>
      </c>
      <c r="Y636" s="38" t="s">
        <v>729</v>
      </c>
      <c r="Z636" s="39" t="str">
        <f t="shared" si="9"/>
        <v>Pass</v>
      </c>
      <c r="AA636" s="38"/>
    </row>
    <row r="637" spans="1:29" hidden="1" x14ac:dyDescent="0.35">
      <c r="A637" s="38" t="s">
        <v>1882</v>
      </c>
      <c r="B637" s="38" t="s">
        <v>753</v>
      </c>
      <c r="C637" s="38" t="s">
        <v>1883</v>
      </c>
      <c r="D637" s="38" t="s">
        <v>939</v>
      </c>
      <c r="E637" s="38" t="s">
        <v>729</v>
      </c>
      <c r="F637" s="38" t="s">
        <v>729</v>
      </c>
      <c r="G637" s="38" t="s">
        <v>729</v>
      </c>
      <c r="H637" s="38" t="s">
        <v>729</v>
      </c>
      <c r="I637" s="38" t="s">
        <v>729</v>
      </c>
      <c r="J637" s="38" t="s">
        <v>729</v>
      </c>
      <c r="K637" s="38" t="s">
        <v>729</v>
      </c>
      <c r="L637" s="38" t="s">
        <v>729</v>
      </c>
      <c r="M637" s="38" t="s">
        <v>729</v>
      </c>
      <c r="N637" s="38" t="s">
        <v>729</v>
      </c>
      <c r="O637" s="38" t="s">
        <v>729</v>
      </c>
      <c r="P637" s="38" t="s">
        <v>729</v>
      </c>
      <c r="Q637" s="38" t="s">
        <v>729</v>
      </c>
      <c r="R637" s="38" t="s">
        <v>729</v>
      </c>
      <c r="S637" s="38" t="s">
        <v>729</v>
      </c>
      <c r="T637" s="38" t="s">
        <v>729</v>
      </c>
      <c r="U637" s="38" t="s">
        <v>729</v>
      </c>
      <c r="V637" s="38" t="s">
        <v>729</v>
      </c>
      <c r="W637" s="38" t="s">
        <v>729</v>
      </c>
      <c r="X637" s="40" t="s">
        <v>729</v>
      </c>
      <c r="Y637" s="38" t="s">
        <v>729</v>
      </c>
      <c r="Z637" s="39" t="str">
        <f t="shared" si="9"/>
        <v>Pass</v>
      </c>
      <c r="AA637" s="38"/>
    </row>
    <row r="638" spans="1:29" hidden="1" x14ac:dyDescent="0.35">
      <c r="A638" s="38" t="s">
        <v>1884</v>
      </c>
      <c r="B638" s="38" t="s">
        <v>753</v>
      </c>
      <c r="C638" s="38" t="s">
        <v>1885</v>
      </c>
      <c r="D638" s="38" t="s">
        <v>916</v>
      </c>
      <c r="E638" s="38" t="s">
        <v>729</v>
      </c>
      <c r="F638" s="38" t="s">
        <v>729</v>
      </c>
      <c r="G638" s="38" t="s">
        <v>729</v>
      </c>
      <c r="H638" s="38" t="s">
        <v>729</v>
      </c>
      <c r="I638" s="38" t="s">
        <v>729</v>
      </c>
      <c r="J638" s="38" t="s">
        <v>729</v>
      </c>
      <c r="K638" s="38" t="s">
        <v>729</v>
      </c>
      <c r="L638" s="38" t="s">
        <v>729</v>
      </c>
      <c r="M638" s="38" t="s">
        <v>729</v>
      </c>
      <c r="N638" s="38" t="s">
        <v>729</v>
      </c>
      <c r="O638" s="38" t="s">
        <v>729</v>
      </c>
      <c r="P638" s="38" t="s">
        <v>729</v>
      </c>
      <c r="Q638" s="38" t="s">
        <v>729</v>
      </c>
      <c r="R638" s="38" t="s">
        <v>729</v>
      </c>
      <c r="S638" s="38" t="s">
        <v>729</v>
      </c>
      <c r="T638" s="38" t="s">
        <v>729</v>
      </c>
      <c r="U638" s="38" t="s">
        <v>729</v>
      </c>
      <c r="V638" s="38" t="s">
        <v>729</v>
      </c>
      <c r="W638" s="38" t="s">
        <v>729</v>
      </c>
      <c r="X638" s="40" t="s">
        <v>729</v>
      </c>
      <c r="Y638" s="38" t="s">
        <v>729</v>
      </c>
      <c r="Z638" s="39" t="str">
        <f t="shared" si="9"/>
        <v>Pass</v>
      </c>
      <c r="AA638" s="38"/>
    </row>
    <row r="639" spans="1:29" hidden="1" x14ac:dyDescent="0.35">
      <c r="A639" s="38" t="s">
        <v>1886</v>
      </c>
      <c r="B639" s="38" t="s">
        <v>753</v>
      </c>
      <c r="C639" s="38" t="s">
        <v>1887</v>
      </c>
      <c r="D639" s="38" t="s">
        <v>916</v>
      </c>
      <c r="E639" s="38" t="s">
        <v>729</v>
      </c>
      <c r="F639" s="38" t="s">
        <v>729</v>
      </c>
      <c r="G639" s="38" t="s">
        <v>729</v>
      </c>
      <c r="H639" s="38" t="s">
        <v>729</v>
      </c>
      <c r="I639" s="38" t="s">
        <v>729</v>
      </c>
      <c r="J639" s="38" t="s">
        <v>729</v>
      </c>
      <c r="K639" s="38" t="s">
        <v>729</v>
      </c>
      <c r="L639" s="38" t="s">
        <v>729</v>
      </c>
      <c r="M639" s="38" t="s">
        <v>729</v>
      </c>
      <c r="N639" s="38" t="s">
        <v>729</v>
      </c>
      <c r="O639" s="38" t="s">
        <v>729</v>
      </c>
      <c r="P639" s="38" t="s">
        <v>729</v>
      </c>
      <c r="Q639" s="38" t="s">
        <v>729</v>
      </c>
      <c r="R639" s="38" t="s">
        <v>729</v>
      </c>
      <c r="S639" s="38" t="s">
        <v>729</v>
      </c>
      <c r="T639" s="38" t="s">
        <v>729</v>
      </c>
      <c r="U639" s="38" t="s">
        <v>729</v>
      </c>
      <c r="V639" s="38" t="s">
        <v>729</v>
      </c>
      <c r="W639" s="38" t="s">
        <v>729</v>
      </c>
      <c r="X639" s="40" t="s">
        <v>729</v>
      </c>
      <c r="Y639" s="38" t="s">
        <v>729</v>
      </c>
      <c r="Z639" s="39" t="str">
        <f t="shared" si="9"/>
        <v>Pass</v>
      </c>
      <c r="AA639" s="38"/>
    </row>
    <row r="640" spans="1:29" hidden="1" x14ac:dyDescent="0.35">
      <c r="A640" s="38" t="s">
        <v>1888</v>
      </c>
      <c r="B640" s="38" t="s">
        <v>753</v>
      </c>
      <c r="C640" s="38" t="s">
        <v>1889</v>
      </c>
      <c r="D640" s="38" t="s">
        <v>916</v>
      </c>
      <c r="E640" s="38" t="s">
        <v>729</v>
      </c>
      <c r="F640" s="38" t="s">
        <v>729</v>
      </c>
      <c r="G640" s="38" t="s">
        <v>729</v>
      </c>
      <c r="H640" s="38" t="s">
        <v>729</v>
      </c>
      <c r="I640" s="38" t="s">
        <v>729</v>
      </c>
      <c r="J640" s="38" t="s">
        <v>729</v>
      </c>
      <c r="K640" s="38" t="s">
        <v>729</v>
      </c>
      <c r="L640" s="38" t="s">
        <v>729</v>
      </c>
      <c r="M640" s="38" t="s">
        <v>729</v>
      </c>
      <c r="N640" s="38" t="s">
        <v>729</v>
      </c>
      <c r="O640" s="38" t="s">
        <v>729</v>
      </c>
      <c r="P640" s="38" t="s">
        <v>729</v>
      </c>
      <c r="Q640" s="38" t="s">
        <v>729</v>
      </c>
      <c r="R640" s="38" t="s">
        <v>729</v>
      </c>
      <c r="S640" s="38" t="s">
        <v>729</v>
      </c>
      <c r="T640" s="38" t="s">
        <v>729</v>
      </c>
      <c r="U640" s="38" t="s">
        <v>729</v>
      </c>
      <c r="V640" s="38" t="s">
        <v>729</v>
      </c>
      <c r="W640" s="38" t="s">
        <v>729</v>
      </c>
      <c r="X640" s="40" t="s">
        <v>729</v>
      </c>
      <c r="Y640" s="38" t="s">
        <v>729</v>
      </c>
      <c r="Z640" s="39" t="str">
        <f t="shared" si="9"/>
        <v>Pass</v>
      </c>
      <c r="AA640" s="38"/>
    </row>
    <row r="641" spans="1:28" hidden="1" x14ac:dyDescent="0.35">
      <c r="A641" s="38" t="s">
        <v>1890</v>
      </c>
      <c r="B641" s="38" t="s">
        <v>753</v>
      </c>
      <c r="C641" s="38" t="s">
        <v>1891</v>
      </c>
      <c r="D641" s="38" t="s">
        <v>913</v>
      </c>
      <c r="E641" s="38" t="s">
        <v>729</v>
      </c>
      <c r="F641" s="38" t="s">
        <v>729</v>
      </c>
      <c r="G641" s="38" t="s">
        <v>729</v>
      </c>
      <c r="H641" s="38" t="s">
        <v>729</v>
      </c>
      <c r="I641" s="38" t="s">
        <v>729</v>
      </c>
      <c r="J641" s="38" t="s">
        <v>729</v>
      </c>
      <c r="K641" s="38" t="s">
        <v>729</v>
      </c>
      <c r="L641" s="38" t="s">
        <v>729</v>
      </c>
      <c r="M641" s="38" t="s">
        <v>729</v>
      </c>
      <c r="N641" s="38" t="s">
        <v>729</v>
      </c>
      <c r="O641" s="38" t="s">
        <v>729</v>
      </c>
      <c r="P641" s="38" t="s">
        <v>729</v>
      </c>
      <c r="Q641" s="38" t="s">
        <v>729</v>
      </c>
      <c r="R641" s="38" t="s">
        <v>729</v>
      </c>
      <c r="S641" s="38" t="s">
        <v>729</v>
      </c>
      <c r="T641" s="38" t="s">
        <v>729</v>
      </c>
      <c r="U641" s="38" t="s">
        <v>729</v>
      </c>
      <c r="V641" s="38" t="s">
        <v>729</v>
      </c>
      <c r="W641" s="38" t="s">
        <v>729</v>
      </c>
      <c r="X641" s="40" t="s">
        <v>729</v>
      </c>
      <c r="Y641" s="38" t="s">
        <v>729</v>
      </c>
      <c r="Z641" s="39" t="str">
        <f t="shared" si="9"/>
        <v>Pass</v>
      </c>
      <c r="AA641" s="38"/>
    </row>
    <row r="642" spans="1:28" x14ac:dyDescent="0.35">
      <c r="A642" s="38" t="s">
        <v>688</v>
      </c>
      <c r="B642" s="38" t="s">
        <v>747</v>
      </c>
      <c r="C642" s="38" t="s">
        <v>689</v>
      </c>
      <c r="D642" s="38" t="s">
        <v>910</v>
      </c>
      <c r="E642" s="38" t="s">
        <v>729</v>
      </c>
      <c r="F642" s="38" t="s">
        <v>729</v>
      </c>
      <c r="G642" s="38" t="s">
        <v>729</v>
      </c>
      <c r="H642" s="38" t="s">
        <v>729</v>
      </c>
      <c r="I642" s="38" t="s">
        <v>729</v>
      </c>
      <c r="J642" s="38" t="s">
        <v>729</v>
      </c>
      <c r="K642" s="38" t="s">
        <v>729</v>
      </c>
      <c r="L642" s="38" t="s">
        <v>729</v>
      </c>
      <c r="M642" s="38" t="s">
        <v>729</v>
      </c>
      <c r="N642" s="38" t="s">
        <v>729</v>
      </c>
      <c r="O642" s="38" t="s">
        <v>729</v>
      </c>
      <c r="P642" s="38" t="s">
        <v>729</v>
      </c>
      <c r="Q642" s="38" t="s">
        <v>729</v>
      </c>
      <c r="R642" s="38" t="s">
        <v>729</v>
      </c>
      <c r="S642" s="38" t="s">
        <v>729</v>
      </c>
      <c r="T642" s="38" t="s">
        <v>729</v>
      </c>
      <c r="U642" s="41" t="s">
        <v>728</v>
      </c>
      <c r="V642" s="38" t="s">
        <v>729</v>
      </c>
      <c r="W642" s="38" t="s">
        <v>729</v>
      </c>
      <c r="X642" s="40" t="s">
        <v>729</v>
      </c>
      <c r="Y642" s="38" t="s">
        <v>729</v>
      </c>
      <c r="Z642" s="39" t="str">
        <f t="shared" ref="Z642:Z705" si="10">IF(COUNTIF(F642:Y642, "Fail") &gt; 0, "Fail", "Pass")</f>
        <v>Fail</v>
      </c>
      <c r="AA642" s="42" t="s">
        <v>2514</v>
      </c>
    </row>
    <row r="643" spans="1:28" hidden="1" x14ac:dyDescent="0.35">
      <c r="A643" s="38" t="s">
        <v>1892</v>
      </c>
      <c r="B643" s="38" t="s">
        <v>753</v>
      </c>
      <c r="C643" s="38" t="s">
        <v>1893</v>
      </c>
      <c r="D643" s="38" t="s">
        <v>913</v>
      </c>
      <c r="E643" s="38" t="s">
        <v>729</v>
      </c>
      <c r="F643" s="38" t="s">
        <v>729</v>
      </c>
      <c r="G643" s="38" t="s">
        <v>729</v>
      </c>
      <c r="H643" s="38" t="s">
        <v>729</v>
      </c>
      <c r="I643" s="38" t="s">
        <v>729</v>
      </c>
      <c r="J643" s="38" t="s">
        <v>729</v>
      </c>
      <c r="K643" s="38" t="s">
        <v>729</v>
      </c>
      <c r="L643" s="38" t="s">
        <v>729</v>
      </c>
      <c r="M643" s="38" t="s">
        <v>729</v>
      </c>
      <c r="N643" s="38" t="s">
        <v>729</v>
      </c>
      <c r="O643" s="38" t="s">
        <v>729</v>
      </c>
      <c r="P643" s="38" t="s">
        <v>729</v>
      </c>
      <c r="Q643" s="38" t="s">
        <v>729</v>
      </c>
      <c r="R643" s="38" t="s">
        <v>729</v>
      </c>
      <c r="S643" s="38" t="s">
        <v>729</v>
      </c>
      <c r="T643" s="38" t="s">
        <v>729</v>
      </c>
      <c r="U643" s="38" t="s">
        <v>729</v>
      </c>
      <c r="V643" s="38" t="s">
        <v>729</v>
      </c>
      <c r="W643" s="38" t="s">
        <v>729</v>
      </c>
      <c r="X643" s="40" t="s">
        <v>729</v>
      </c>
      <c r="Y643" s="38" t="s">
        <v>729</v>
      </c>
      <c r="Z643" s="39" t="str">
        <f t="shared" si="10"/>
        <v>Pass</v>
      </c>
      <c r="AA643" s="38"/>
    </row>
    <row r="644" spans="1:28" hidden="1" x14ac:dyDescent="0.35">
      <c r="A644" s="38" t="s">
        <v>1894</v>
      </c>
      <c r="B644" s="38" t="s">
        <v>753</v>
      </c>
      <c r="C644" s="38" t="s">
        <v>1895</v>
      </c>
      <c r="D644" s="38" t="s">
        <v>916</v>
      </c>
      <c r="E644" s="38" t="s">
        <v>729</v>
      </c>
      <c r="F644" s="38" t="s">
        <v>729</v>
      </c>
      <c r="G644" s="38" t="s">
        <v>729</v>
      </c>
      <c r="H644" s="38" t="s">
        <v>729</v>
      </c>
      <c r="I644" s="38" t="s">
        <v>729</v>
      </c>
      <c r="J644" s="38" t="s">
        <v>729</v>
      </c>
      <c r="K644" s="38" t="s">
        <v>729</v>
      </c>
      <c r="L644" s="38" t="s">
        <v>729</v>
      </c>
      <c r="M644" s="38" t="s">
        <v>729</v>
      </c>
      <c r="N644" s="38" t="s">
        <v>729</v>
      </c>
      <c r="O644" s="38" t="s">
        <v>729</v>
      </c>
      <c r="P644" s="38" t="s">
        <v>729</v>
      </c>
      <c r="Q644" s="38" t="s">
        <v>729</v>
      </c>
      <c r="R644" s="38" t="s">
        <v>729</v>
      </c>
      <c r="S644" s="38" t="s">
        <v>729</v>
      </c>
      <c r="T644" s="38" t="s">
        <v>729</v>
      </c>
      <c r="U644" s="38" t="s">
        <v>729</v>
      </c>
      <c r="V644" s="38" t="s">
        <v>729</v>
      </c>
      <c r="W644" s="38" t="s">
        <v>729</v>
      </c>
      <c r="X644" s="40" t="s">
        <v>729</v>
      </c>
      <c r="Y644" s="38" t="s">
        <v>729</v>
      </c>
      <c r="Z644" s="39" t="str">
        <f t="shared" si="10"/>
        <v>Pass</v>
      </c>
      <c r="AA644" s="38"/>
    </row>
    <row r="645" spans="1:28" hidden="1" x14ac:dyDescent="0.35">
      <c r="A645" s="38" t="s">
        <v>1896</v>
      </c>
      <c r="B645" s="38" t="s">
        <v>753</v>
      </c>
      <c r="C645" s="38" t="s">
        <v>1897</v>
      </c>
      <c r="D645" s="38" t="s">
        <v>939</v>
      </c>
      <c r="E645" s="38" t="s">
        <v>729</v>
      </c>
      <c r="F645" s="38" t="s">
        <v>729</v>
      </c>
      <c r="G645" s="38" t="s">
        <v>729</v>
      </c>
      <c r="H645" s="38" t="s">
        <v>729</v>
      </c>
      <c r="I645" s="38" t="s">
        <v>729</v>
      </c>
      <c r="J645" s="38" t="s">
        <v>729</v>
      </c>
      <c r="K645" s="38" t="s">
        <v>729</v>
      </c>
      <c r="L645" s="38" t="s">
        <v>729</v>
      </c>
      <c r="M645" s="38" t="s">
        <v>729</v>
      </c>
      <c r="N645" s="38" t="s">
        <v>729</v>
      </c>
      <c r="O645" s="38" t="s">
        <v>729</v>
      </c>
      <c r="P645" s="38" t="s">
        <v>729</v>
      </c>
      <c r="Q645" s="38" t="s">
        <v>729</v>
      </c>
      <c r="R645" s="38" t="s">
        <v>729</v>
      </c>
      <c r="S645" s="38" t="s">
        <v>729</v>
      </c>
      <c r="T645" s="38" t="s">
        <v>729</v>
      </c>
      <c r="U645" s="38" t="s">
        <v>729</v>
      </c>
      <c r="V645" s="38" t="s">
        <v>729</v>
      </c>
      <c r="W645" s="38" t="s">
        <v>729</v>
      </c>
      <c r="X645" s="40" t="s">
        <v>729</v>
      </c>
      <c r="Y645" s="38" t="s">
        <v>729</v>
      </c>
      <c r="Z645" s="39" t="str">
        <f t="shared" si="10"/>
        <v>Pass</v>
      </c>
      <c r="AA645" s="38"/>
    </row>
    <row r="646" spans="1:28" hidden="1" x14ac:dyDescent="0.35">
      <c r="A646" s="38" t="s">
        <v>1898</v>
      </c>
      <c r="B646" s="38" t="s">
        <v>753</v>
      </c>
      <c r="C646" s="38" t="s">
        <v>1899</v>
      </c>
      <c r="D646" s="38" t="s">
        <v>916</v>
      </c>
      <c r="E646" s="38" t="s">
        <v>729</v>
      </c>
      <c r="F646" s="38" t="s">
        <v>729</v>
      </c>
      <c r="G646" s="38" t="s">
        <v>729</v>
      </c>
      <c r="H646" s="38" t="s">
        <v>729</v>
      </c>
      <c r="I646" s="38" t="s">
        <v>729</v>
      </c>
      <c r="J646" s="38" t="s">
        <v>729</v>
      </c>
      <c r="K646" s="38" t="s">
        <v>729</v>
      </c>
      <c r="L646" s="38" t="s">
        <v>729</v>
      </c>
      <c r="M646" s="38" t="s">
        <v>729</v>
      </c>
      <c r="N646" s="38" t="s">
        <v>729</v>
      </c>
      <c r="O646" s="38" t="s">
        <v>729</v>
      </c>
      <c r="P646" s="38" t="s">
        <v>729</v>
      </c>
      <c r="Q646" s="38" t="s">
        <v>729</v>
      </c>
      <c r="R646" s="38" t="s">
        <v>729</v>
      </c>
      <c r="S646" s="38" t="s">
        <v>729</v>
      </c>
      <c r="T646" s="38" t="s">
        <v>729</v>
      </c>
      <c r="U646" s="38" t="s">
        <v>729</v>
      </c>
      <c r="V646" s="38" t="s">
        <v>729</v>
      </c>
      <c r="W646" s="38" t="s">
        <v>729</v>
      </c>
      <c r="X646" s="40" t="s">
        <v>729</v>
      </c>
      <c r="Y646" s="38" t="s">
        <v>729</v>
      </c>
      <c r="Z646" s="39" t="str">
        <f t="shared" si="10"/>
        <v>Pass</v>
      </c>
      <c r="AA646" s="38"/>
    </row>
    <row r="647" spans="1:28" hidden="1" x14ac:dyDescent="0.35">
      <c r="A647" s="38" t="s">
        <v>1900</v>
      </c>
      <c r="B647" s="38" t="s">
        <v>753</v>
      </c>
      <c r="C647" s="38" t="s">
        <v>1901</v>
      </c>
      <c r="D647" s="38" t="s">
        <v>913</v>
      </c>
      <c r="E647" s="38" t="s">
        <v>729</v>
      </c>
      <c r="F647" s="38" t="s">
        <v>729</v>
      </c>
      <c r="G647" s="38" t="s">
        <v>729</v>
      </c>
      <c r="H647" s="38" t="s">
        <v>729</v>
      </c>
      <c r="I647" s="38" t="s">
        <v>729</v>
      </c>
      <c r="J647" s="38" t="s">
        <v>729</v>
      </c>
      <c r="K647" s="38" t="s">
        <v>729</v>
      </c>
      <c r="L647" s="38" t="s">
        <v>729</v>
      </c>
      <c r="M647" s="38" t="s">
        <v>729</v>
      </c>
      <c r="N647" s="38" t="s">
        <v>729</v>
      </c>
      <c r="O647" s="38" t="s">
        <v>729</v>
      </c>
      <c r="P647" s="38" t="s">
        <v>729</v>
      </c>
      <c r="Q647" s="38" t="s">
        <v>729</v>
      </c>
      <c r="R647" s="38" t="s">
        <v>729</v>
      </c>
      <c r="S647" s="38" t="s">
        <v>729</v>
      </c>
      <c r="T647" s="38" t="s">
        <v>729</v>
      </c>
      <c r="U647" s="38" t="s">
        <v>729</v>
      </c>
      <c r="V647" s="38" t="s">
        <v>729</v>
      </c>
      <c r="W647" s="38" t="s">
        <v>729</v>
      </c>
      <c r="X647" s="40" t="s">
        <v>729</v>
      </c>
      <c r="Y647" s="38" t="s">
        <v>729</v>
      </c>
      <c r="Z647" s="39" t="str">
        <f t="shared" si="10"/>
        <v>Pass</v>
      </c>
      <c r="AA647" s="38"/>
    </row>
    <row r="648" spans="1:28" hidden="1" x14ac:dyDescent="0.35">
      <c r="A648" s="38" t="s">
        <v>439</v>
      </c>
      <c r="B648" s="38" t="s">
        <v>747</v>
      </c>
      <c r="C648" s="38" t="s">
        <v>440</v>
      </c>
      <c r="D648" s="38" t="s">
        <v>939</v>
      </c>
      <c r="E648" s="38" t="s">
        <v>729</v>
      </c>
      <c r="F648" s="38" t="s">
        <v>729</v>
      </c>
      <c r="G648" s="38" t="s">
        <v>729</v>
      </c>
      <c r="H648" s="38" t="s">
        <v>729</v>
      </c>
      <c r="I648" s="38" t="s">
        <v>729</v>
      </c>
      <c r="J648" s="38" t="s">
        <v>729</v>
      </c>
      <c r="K648" s="38" t="s">
        <v>729</v>
      </c>
      <c r="L648" s="38" t="s">
        <v>729</v>
      </c>
      <c r="M648" s="38" t="s">
        <v>729</v>
      </c>
      <c r="N648" s="38" t="s">
        <v>729</v>
      </c>
      <c r="O648" s="38" t="s">
        <v>729</v>
      </c>
      <c r="P648" s="38" t="s">
        <v>729</v>
      </c>
      <c r="Q648" s="38" t="s">
        <v>729</v>
      </c>
      <c r="R648" s="38" t="s">
        <v>729</v>
      </c>
      <c r="S648" s="38" t="s">
        <v>729</v>
      </c>
      <c r="T648" s="38" t="s">
        <v>729</v>
      </c>
      <c r="U648" s="38" t="s">
        <v>729</v>
      </c>
      <c r="V648" s="38" t="s">
        <v>729</v>
      </c>
      <c r="W648" s="38" t="s">
        <v>729</v>
      </c>
      <c r="X648" s="40" t="s">
        <v>729</v>
      </c>
      <c r="Y648" s="38" t="s">
        <v>729</v>
      </c>
      <c r="Z648" s="39" t="str">
        <f t="shared" si="10"/>
        <v>Pass</v>
      </c>
      <c r="AA648" s="38"/>
    </row>
    <row r="649" spans="1:28" hidden="1" x14ac:dyDescent="0.35">
      <c r="A649" s="38" t="s">
        <v>1902</v>
      </c>
      <c r="B649" s="38" t="s">
        <v>753</v>
      </c>
      <c r="C649" s="38" t="s">
        <v>1903</v>
      </c>
      <c r="D649" s="38" t="s">
        <v>913</v>
      </c>
      <c r="E649" s="38" t="s">
        <v>728</v>
      </c>
      <c r="F649" s="38" t="s">
        <v>729</v>
      </c>
      <c r="G649" s="38" t="s">
        <v>729</v>
      </c>
      <c r="H649" s="38" t="s">
        <v>729</v>
      </c>
      <c r="I649" s="38" t="s">
        <v>729</v>
      </c>
      <c r="J649" s="38" t="s">
        <v>729</v>
      </c>
      <c r="K649" s="38" t="s">
        <v>729</v>
      </c>
      <c r="L649" s="38" t="s">
        <v>729</v>
      </c>
      <c r="M649" s="38" t="s">
        <v>729</v>
      </c>
      <c r="N649" s="38" t="s">
        <v>729</v>
      </c>
      <c r="O649" s="38" t="s">
        <v>729</v>
      </c>
      <c r="P649" s="38" t="s">
        <v>729</v>
      </c>
      <c r="Q649" s="38" t="s">
        <v>729</v>
      </c>
      <c r="R649" s="38" t="s">
        <v>729</v>
      </c>
      <c r="S649" s="38" t="s">
        <v>729</v>
      </c>
      <c r="T649" s="38" t="s">
        <v>729</v>
      </c>
      <c r="U649" s="38" t="s">
        <v>729</v>
      </c>
      <c r="V649" s="38" t="s">
        <v>729</v>
      </c>
      <c r="W649" s="38" t="s">
        <v>729</v>
      </c>
      <c r="X649" s="40" t="s">
        <v>729</v>
      </c>
      <c r="Y649" s="38" t="s">
        <v>729</v>
      </c>
      <c r="Z649" s="39" t="str">
        <f t="shared" si="10"/>
        <v>Pass</v>
      </c>
      <c r="AA649" s="38"/>
      <c r="AB649" s="38" t="s">
        <v>2496</v>
      </c>
    </row>
    <row r="650" spans="1:28" hidden="1" x14ac:dyDescent="0.35">
      <c r="A650" s="38" t="s">
        <v>442</v>
      </c>
      <c r="B650" s="38" t="s">
        <v>747</v>
      </c>
      <c r="C650" s="38" t="s">
        <v>443</v>
      </c>
      <c r="D650" s="38" t="s">
        <v>936</v>
      </c>
      <c r="E650" s="38" t="s">
        <v>729</v>
      </c>
      <c r="F650" s="38" t="s">
        <v>729</v>
      </c>
      <c r="G650" s="38" t="s">
        <v>729</v>
      </c>
      <c r="H650" s="38" t="s">
        <v>729</v>
      </c>
      <c r="I650" s="38" t="s">
        <v>729</v>
      </c>
      <c r="J650" s="38" t="s">
        <v>729</v>
      </c>
      <c r="K650" s="38" t="s">
        <v>729</v>
      </c>
      <c r="L650" s="38" t="s">
        <v>729</v>
      </c>
      <c r="M650" s="38" t="s">
        <v>729</v>
      </c>
      <c r="N650" s="38" t="s">
        <v>729</v>
      </c>
      <c r="O650" s="38" t="s">
        <v>729</v>
      </c>
      <c r="P650" s="38" t="s">
        <v>729</v>
      </c>
      <c r="Q650" s="38" t="s">
        <v>729</v>
      </c>
      <c r="R650" s="38" t="s">
        <v>729</v>
      </c>
      <c r="S650" s="38" t="s">
        <v>729</v>
      </c>
      <c r="T650" s="38" t="s">
        <v>729</v>
      </c>
      <c r="U650" s="38" t="s">
        <v>729</v>
      </c>
      <c r="V650" s="38" t="s">
        <v>729</v>
      </c>
      <c r="W650" s="38" t="s">
        <v>729</v>
      </c>
      <c r="X650" s="40" t="s">
        <v>729</v>
      </c>
      <c r="Y650" s="38" t="s">
        <v>729</v>
      </c>
      <c r="Z650" s="39" t="str">
        <f t="shared" si="10"/>
        <v>Pass</v>
      </c>
      <c r="AA650" s="38"/>
    </row>
    <row r="651" spans="1:28" hidden="1" x14ac:dyDescent="0.35">
      <c r="A651" s="38" t="s">
        <v>445</v>
      </c>
      <c r="B651" s="38" t="s">
        <v>747</v>
      </c>
      <c r="C651" s="38" t="s">
        <v>446</v>
      </c>
      <c r="D651" s="38" t="s">
        <v>936</v>
      </c>
      <c r="E651" s="38" t="s">
        <v>729</v>
      </c>
      <c r="F651" s="38" t="s">
        <v>729</v>
      </c>
      <c r="G651" s="38" t="s">
        <v>729</v>
      </c>
      <c r="H651" s="38" t="s">
        <v>729</v>
      </c>
      <c r="I651" s="38" t="s">
        <v>729</v>
      </c>
      <c r="J651" s="38" t="s">
        <v>729</v>
      </c>
      <c r="K651" s="38" t="s">
        <v>729</v>
      </c>
      <c r="L651" s="38" t="s">
        <v>729</v>
      </c>
      <c r="M651" s="38" t="s">
        <v>729</v>
      </c>
      <c r="N651" s="38" t="s">
        <v>729</v>
      </c>
      <c r="O651" s="38" t="s">
        <v>729</v>
      </c>
      <c r="P651" s="38" t="s">
        <v>729</v>
      </c>
      <c r="Q651" s="38" t="s">
        <v>729</v>
      </c>
      <c r="R651" s="38" t="s">
        <v>729</v>
      </c>
      <c r="S651" s="38" t="s">
        <v>729</v>
      </c>
      <c r="T651" s="38" t="s">
        <v>729</v>
      </c>
      <c r="U651" s="38" t="s">
        <v>729</v>
      </c>
      <c r="V651" s="38" t="s">
        <v>729</v>
      </c>
      <c r="W651" s="38" t="s">
        <v>729</v>
      </c>
      <c r="X651" s="40" t="s">
        <v>729</v>
      </c>
      <c r="Y651" s="38" t="s">
        <v>729</v>
      </c>
      <c r="Z651" s="39" t="str">
        <f t="shared" si="10"/>
        <v>Pass</v>
      </c>
      <c r="AA651" s="38"/>
    </row>
    <row r="652" spans="1:28" hidden="1" x14ac:dyDescent="0.35">
      <c r="A652" s="38" t="s">
        <v>448</v>
      </c>
      <c r="B652" s="38" t="s">
        <v>747</v>
      </c>
      <c r="C652" s="38" t="s">
        <v>449</v>
      </c>
      <c r="D652" s="38" t="s">
        <v>936</v>
      </c>
      <c r="E652" s="38" t="s">
        <v>729</v>
      </c>
      <c r="F652" s="38" t="s">
        <v>729</v>
      </c>
      <c r="G652" s="38" t="s">
        <v>729</v>
      </c>
      <c r="H652" s="38" t="s">
        <v>729</v>
      </c>
      <c r="I652" s="38" t="s">
        <v>729</v>
      </c>
      <c r="J652" s="38" t="s">
        <v>729</v>
      </c>
      <c r="K652" s="38" t="s">
        <v>729</v>
      </c>
      <c r="L652" s="38" t="s">
        <v>729</v>
      </c>
      <c r="M652" s="38" t="s">
        <v>729</v>
      </c>
      <c r="N652" s="38" t="s">
        <v>729</v>
      </c>
      <c r="O652" s="38" t="s">
        <v>729</v>
      </c>
      <c r="P652" s="38" t="s">
        <v>729</v>
      </c>
      <c r="Q652" s="38" t="s">
        <v>729</v>
      </c>
      <c r="R652" s="38" t="s">
        <v>729</v>
      </c>
      <c r="S652" s="38" t="s">
        <v>729</v>
      </c>
      <c r="T652" s="38" t="s">
        <v>729</v>
      </c>
      <c r="U652" s="38" t="s">
        <v>729</v>
      </c>
      <c r="V652" s="38" t="s">
        <v>729</v>
      </c>
      <c r="W652" s="38" t="s">
        <v>729</v>
      </c>
      <c r="X652" s="40" t="s">
        <v>729</v>
      </c>
      <c r="Y652" s="38" t="s">
        <v>729</v>
      </c>
      <c r="Z652" s="39" t="str">
        <f t="shared" si="10"/>
        <v>Pass</v>
      </c>
      <c r="AA652" s="38"/>
    </row>
    <row r="653" spans="1:28" hidden="1" x14ac:dyDescent="0.35">
      <c r="A653" s="38" t="s">
        <v>451</v>
      </c>
      <c r="B653" s="38" t="s">
        <v>747</v>
      </c>
      <c r="C653" s="38" t="s">
        <v>452</v>
      </c>
      <c r="D653" s="38" t="s">
        <v>936</v>
      </c>
      <c r="E653" s="38" t="s">
        <v>729</v>
      </c>
      <c r="F653" s="38" t="s">
        <v>729</v>
      </c>
      <c r="G653" s="38" t="s">
        <v>729</v>
      </c>
      <c r="H653" s="38" t="s">
        <v>729</v>
      </c>
      <c r="I653" s="38" t="s">
        <v>729</v>
      </c>
      <c r="J653" s="38" t="s">
        <v>729</v>
      </c>
      <c r="K653" s="38" t="s">
        <v>729</v>
      </c>
      <c r="L653" s="38" t="s">
        <v>729</v>
      </c>
      <c r="M653" s="38" t="s">
        <v>729</v>
      </c>
      <c r="N653" s="38" t="s">
        <v>729</v>
      </c>
      <c r="O653" s="38" t="s">
        <v>729</v>
      </c>
      <c r="P653" s="38" t="s">
        <v>729</v>
      </c>
      <c r="Q653" s="38" t="s">
        <v>729</v>
      </c>
      <c r="R653" s="38" t="s">
        <v>729</v>
      </c>
      <c r="S653" s="38" t="s">
        <v>729</v>
      </c>
      <c r="T653" s="38" t="s">
        <v>729</v>
      </c>
      <c r="U653" s="38" t="s">
        <v>729</v>
      </c>
      <c r="V653" s="38" t="s">
        <v>729</v>
      </c>
      <c r="W653" s="38" t="s">
        <v>729</v>
      </c>
      <c r="X653" s="40" t="s">
        <v>729</v>
      </c>
      <c r="Y653" s="38" t="s">
        <v>729</v>
      </c>
      <c r="Z653" s="39" t="str">
        <f t="shared" si="10"/>
        <v>Pass</v>
      </c>
      <c r="AA653" s="38"/>
    </row>
    <row r="654" spans="1:28" hidden="1" x14ac:dyDescent="0.35">
      <c r="A654" s="38" t="s">
        <v>1904</v>
      </c>
      <c r="B654" s="38" t="s">
        <v>753</v>
      </c>
      <c r="C654" s="38" t="s">
        <v>1905</v>
      </c>
      <c r="D654" s="38" t="s">
        <v>936</v>
      </c>
      <c r="E654" s="38" t="s">
        <v>729</v>
      </c>
      <c r="F654" s="38" t="s">
        <v>729</v>
      </c>
      <c r="G654" s="38" t="s">
        <v>729</v>
      </c>
      <c r="H654" s="38" t="s">
        <v>729</v>
      </c>
      <c r="I654" s="38" t="s">
        <v>729</v>
      </c>
      <c r="J654" s="38" t="s">
        <v>729</v>
      </c>
      <c r="K654" s="38" t="s">
        <v>729</v>
      </c>
      <c r="L654" s="38" t="s">
        <v>729</v>
      </c>
      <c r="M654" s="38" t="s">
        <v>729</v>
      </c>
      <c r="N654" s="38" t="s">
        <v>729</v>
      </c>
      <c r="O654" s="38" t="s">
        <v>729</v>
      </c>
      <c r="P654" s="38" t="s">
        <v>729</v>
      </c>
      <c r="Q654" s="38" t="s">
        <v>729</v>
      </c>
      <c r="R654" s="38" t="s">
        <v>729</v>
      </c>
      <c r="S654" s="38" t="s">
        <v>729</v>
      </c>
      <c r="T654" s="38" t="s">
        <v>729</v>
      </c>
      <c r="U654" s="38" t="s">
        <v>729</v>
      </c>
      <c r="V654" s="38" t="s">
        <v>729</v>
      </c>
      <c r="W654" s="38" t="s">
        <v>729</v>
      </c>
      <c r="X654" s="40" t="s">
        <v>729</v>
      </c>
      <c r="Y654" s="38" t="s">
        <v>729</v>
      </c>
      <c r="Z654" s="39" t="str">
        <f t="shared" si="10"/>
        <v>Pass</v>
      </c>
      <c r="AA654" s="38"/>
    </row>
    <row r="655" spans="1:28" hidden="1" x14ac:dyDescent="0.35">
      <c r="A655" s="38" t="s">
        <v>1906</v>
      </c>
      <c r="B655" s="38" t="s">
        <v>753</v>
      </c>
      <c r="C655" s="38" t="s">
        <v>1907</v>
      </c>
      <c r="D655" s="38" t="s">
        <v>923</v>
      </c>
      <c r="E655" s="38" t="s">
        <v>729</v>
      </c>
      <c r="F655" s="38" t="s">
        <v>729</v>
      </c>
      <c r="G655" s="38" t="s">
        <v>729</v>
      </c>
      <c r="H655" s="38" t="s">
        <v>729</v>
      </c>
      <c r="I655" s="38" t="s">
        <v>729</v>
      </c>
      <c r="J655" s="38" t="s">
        <v>729</v>
      </c>
      <c r="K655" s="38" t="s">
        <v>729</v>
      </c>
      <c r="L655" s="38" t="s">
        <v>729</v>
      </c>
      <c r="M655" s="38" t="s">
        <v>729</v>
      </c>
      <c r="N655" s="38" t="s">
        <v>729</v>
      </c>
      <c r="O655" s="38" t="s">
        <v>729</v>
      </c>
      <c r="P655" s="38" t="s">
        <v>729</v>
      </c>
      <c r="Q655" s="38" t="s">
        <v>729</v>
      </c>
      <c r="R655" s="38" t="s">
        <v>729</v>
      </c>
      <c r="S655" s="38" t="s">
        <v>729</v>
      </c>
      <c r="T655" s="38" t="s">
        <v>729</v>
      </c>
      <c r="U655" s="38" t="s">
        <v>729</v>
      </c>
      <c r="V655" s="38" t="s">
        <v>729</v>
      </c>
      <c r="W655" s="38" t="s">
        <v>729</v>
      </c>
      <c r="X655" s="40" t="s">
        <v>729</v>
      </c>
      <c r="Y655" s="38" t="s">
        <v>729</v>
      </c>
      <c r="Z655" s="39" t="str">
        <f t="shared" si="10"/>
        <v>Pass</v>
      </c>
      <c r="AA655" s="38"/>
    </row>
    <row r="656" spans="1:28" hidden="1" x14ac:dyDescent="0.35">
      <c r="A656" s="38" t="s">
        <v>454</v>
      </c>
      <c r="B656" s="38" t="s">
        <v>747</v>
      </c>
      <c r="C656" s="38" t="s">
        <v>455</v>
      </c>
      <c r="D656" s="38" t="s">
        <v>936</v>
      </c>
      <c r="E656" s="38" t="s">
        <v>729</v>
      </c>
      <c r="F656" s="38" t="s">
        <v>729</v>
      </c>
      <c r="G656" s="38" t="s">
        <v>729</v>
      </c>
      <c r="H656" s="38" t="s">
        <v>729</v>
      </c>
      <c r="I656" s="38" t="s">
        <v>729</v>
      </c>
      <c r="J656" s="38" t="s">
        <v>729</v>
      </c>
      <c r="K656" s="38" t="s">
        <v>729</v>
      </c>
      <c r="L656" s="38" t="s">
        <v>729</v>
      </c>
      <c r="M656" s="38" t="s">
        <v>729</v>
      </c>
      <c r="N656" s="38" t="s">
        <v>729</v>
      </c>
      <c r="O656" s="38" t="s">
        <v>729</v>
      </c>
      <c r="P656" s="38" t="s">
        <v>729</v>
      </c>
      <c r="Q656" s="38" t="s">
        <v>729</v>
      </c>
      <c r="R656" s="38" t="s">
        <v>729</v>
      </c>
      <c r="S656" s="38" t="s">
        <v>729</v>
      </c>
      <c r="T656" s="38" t="s">
        <v>729</v>
      </c>
      <c r="U656" s="38" t="s">
        <v>729</v>
      </c>
      <c r="V656" s="38" t="s">
        <v>729</v>
      </c>
      <c r="W656" s="38" t="s">
        <v>729</v>
      </c>
      <c r="X656" s="40" t="s">
        <v>729</v>
      </c>
      <c r="Y656" s="38" t="s">
        <v>729</v>
      </c>
      <c r="Z656" s="39" t="str">
        <f t="shared" si="10"/>
        <v>Pass</v>
      </c>
      <c r="AA656" s="38"/>
    </row>
    <row r="657" spans="1:27" hidden="1" x14ac:dyDescent="0.35">
      <c r="A657" s="38" t="s">
        <v>457</v>
      </c>
      <c r="B657" s="38" t="s">
        <v>747</v>
      </c>
      <c r="C657" s="38" t="s">
        <v>458</v>
      </c>
      <c r="D657" s="38" t="s">
        <v>936</v>
      </c>
      <c r="E657" s="38" t="s">
        <v>729</v>
      </c>
      <c r="F657" s="38" t="s">
        <v>729</v>
      </c>
      <c r="G657" s="38" t="s">
        <v>729</v>
      </c>
      <c r="H657" s="38" t="s">
        <v>729</v>
      </c>
      <c r="I657" s="38" t="s">
        <v>729</v>
      </c>
      <c r="J657" s="38" t="s">
        <v>729</v>
      </c>
      <c r="K657" s="38" t="s">
        <v>729</v>
      </c>
      <c r="L657" s="38" t="s">
        <v>729</v>
      </c>
      <c r="M657" s="38" t="s">
        <v>729</v>
      </c>
      <c r="N657" s="38" t="s">
        <v>729</v>
      </c>
      <c r="O657" s="38" t="s">
        <v>729</v>
      </c>
      <c r="P657" s="38" t="s">
        <v>729</v>
      </c>
      <c r="Q657" s="38" t="s">
        <v>729</v>
      </c>
      <c r="R657" s="38" t="s">
        <v>729</v>
      </c>
      <c r="S657" s="38" t="s">
        <v>729</v>
      </c>
      <c r="T657" s="38" t="s">
        <v>729</v>
      </c>
      <c r="U657" s="38" t="s">
        <v>729</v>
      </c>
      <c r="V657" s="38" t="s">
        <v>729</v>
      </c>
      <c r="W657" s="38" t="s">
        <v>729</v>
      </c>
      <c r="X657" s="40" t="s">
        <v>729</v>
      </c>
      <c r="Y657" s="38" t="s">
        <v>729</v>
      </c>
      <c r="Z657" s="39" t="str">
        <f t="shared" si="10"/>
        <v>Pass</v>
      </c>
      <c r="AA657" s="38"/>
    </row>
    <row r="658" spans="1:27" hidden="1" x14ac:dyDescent="0.35">
      <c r="A658" s="38" t="s">
        <v>1908</v>
      </c>
      <c r="B658" s="38" t="s">
        <v>753</v>
      </c>
      <c r="C658" s="38" t="s">
        <v>1909</v>
      </c>
      <c r="D658" s="38" t="s">
        <v>936</v>
      </c>
      <c r="E658" s="38" t="s">
        <v>729</v>
      </c>
      <c r="F658" s="38" t="s">
        <v>729</v>
      </c>
      <c r="G658" s="38" t="s">
        <v>729</v>
      </c>
      <c r="H658" s="38" t="s">
        <v>729</v>
      </c>
      <c r="I658" s="38" t="s">
        <v>729</v>
      </c>
      <c r="J658" s="38" t="s">
        <v>729</v>
      </c>
      <c r="K658" s="38" t="s">
        <v>729</v>
      </c>
      <c r="L658" s="38" t="s">
        <v>729</v>
      </c>
      <c r="M658" s="38" t="s">
        <v>729</v>
      </c>
      <c r="N658" s="38" t="s">
        <v>729</v>
      </c>
      <c r="O658" s="38" t="s">
        <v>729</v>
      </c>
      <c r="P658" s="38" t="s">
        <v>729</v>
      </c>
      <c r="Q658" s="38" t="s">
        <v>729</v>
      </c>
      <c r="R658" s="38" t="s">
        <v>729</v>
      </c>
      <c r="S658" s="38" t="s">
        <v>729</v>
      </c>
      <c r="T658" s="38" t="s">
        <v>729</v>
      </c>
      <c r="U658" s="38" t="s">
        <v>729</v>
      </c>
      <c r="V658" s="38" t="s">
        <v>729</v>
      </c>
      <c r="W658" s="38" t="s">
        <v>729</v>
      </c>
      <c r="X658" s="40" t="s">
        <v>729</v>
      </c>
      <c r="Y658" s="38" t="s">
        <v>729</v>
      </c>
      <c r="Z658" s="39" t="str">
        <f t="shared" si="10"/>
        <v>Pass</v>
      </c>
      <c r="AA658" s="38"/>
    </row>
    <row r="659" spans="1:27" hidden="1" x14ac:dyDescent="0.35">
      <c r="A659" s="38" t="s">
        <v>1910</v>
      </c>
      <c r="B659" s="38" t="s">
        <v>753</v>
      </c>
      <c r="C659" s="38" t="s">
        <v>1911</v>
      </c>
      <c r="D659" s="38" t="s">
        <v>923</v>
      </c>
      <c r="E659" s="38" t="s">
        <v>729</v>
      </c>
      <c r="F659" s="38" t="s">
        <v>729</v>
      </c>
      <c r="G659" s="38" t="s">
        <v>729</v>
      </c>
      <c r="H659" s="38" t="s">
        <v>729</v>
      </c>
      <c r="I659" s="38" t="s">
        <v>729</v>
      </c>
      <c r="J659" s="38" t="s">
        <v>729</v>
      </c>
      <c r="K659" s="38" t="s">
        <v>729</v>
      </c>
      <c r="L659" s="38" t="s">
        <v>729</v>
      </c>
      <c r="M659" s="38" t="s">
        <v>729</v>
      </c>
      <c r="N659" s="38" t="s">
        <v>729</v>
      </c>
      <c r="O659" s="38" t="s">
        <v>729</v>
      </c>
      <c r="P659" s="38" t="s">
        <v>729</v>
      </c>
      <c r="Q659" s="38" t="s">
        <v>729</v>
      </c>
      <c r="R659" s="38" t="s">
        <v>729</v>
      </c>
      <c r="S659" s="38" t="s">
        <v>729</v>
      </c>
      <c r="T659" s="38" t="s">
        <v>729</v>
      </c>
      <c r="U659" s="38" t="s">
        <v>729</v>
      </c>
      <c r="V659" s="38" t="s">
        <v>729</v>
      </c>
      <c r="W659" s="38" t="s">
        <v>729</v>
      </c>
      <c r="X659" s="40" t="s">
        <v>729</v>
      </c>
      <c r="Y659" s="38" t="s">
        <v>729</v>
      </c>
      <c r="Z659" s="39" t="str">
        <f t="shared" si="10"/>
        <v>Pass</v>
      </c>
      <c r="AA659" s="38"/>
    </row>
    <row r="660" spans="1:27" hidden="1" x14ac:dyDescent="0.35">
      <c r="A660" s="38" t="s">
        <v>1912</v>
      </c>
      <c r="B660" s="38" t="s">
        <v>753</v>
      </c>
      <c r="C660" s="38" t="s">
        <v>1913</v>
      </c>
      <c r="D660" s="38" t="s">
        <v>910</v>
      </c>
      <c r="E660" s="38" t="s">
        <v>729</v>
      </c>
      <c r="F660" s="38" t="s">
        <v>729</v>
      </c>
      <c r="G660" s="38" t="s">
        <v>729</v>
      </c>
      <c r="H660" s="38" t="s">
        <v>729</v>
      </c>
      <c r="I660" s="38" t="s">
        <v>729</v>
      </c>
      <c r="J660" s="38" t="s">
        <v>729</v>
      </c>
      <c r="K660" s="38" t="s">
        <v>729</v>
      </c>
      <c r="L660" s="38" t="s">
        <v>729</v>
      </c>
      <c r="M660" s="38" t="s">
        <v>729</v>
      </c>
      <c r="N660" s="38" t="s">
        <v>729</v>
      </c>
      <c r="O660" s="38" t="s">
        <v>729</v>
      </c>
      <c r="P660" s="38" t="s">
        <v>729</v>
      </c>
      <c r="Q660" s="38" t="s">
        <v>729</v>
      </c>
      <c r="R660" s="38" t="s">
        <v>729</v>
      </c>
      <c r="S660" s="38" t="s">
        <v>729</v>
      </c>
      <c r="T660" s="38" t="s">
        <v>729</v>
      </c>
      <c r="U660" s="38" t="s">
        <v>729</v>
      </c>
      <c r="V660" s="38" t="s">
        <v>729</v>
      </c>
      <c r="W660" s="38" t="s">
        <v>729</v>
      </c>
      <c r="X660" s="40" t="s">
        <v>729</v>
      </c>
      <c r="Y660" s="38" t="s">
        <v>729</v>
      </c>
      <c r="Z660" s="39" t="str">
        <f t="shared" si="10"/>
        <v>Pass</v>
      </c>
      <c r="AA660" s="38"/>
    </row>
    <row r="661" spans="1:27" hidden="1" x14ac:dyDescent="0.35">
      <c r="A661" s="38" t="s">
        <v>1914</v>
      </c>
      <c r="B661" s="38" t="s">
        <v>753</v>
      </c>
      <c r="C661" s="38" t="s">
        <v>1915</v>
      </c>
      <c r="D661" s="38" t="s">
        <v>913</v>
      </c>
      <c r="E661" s="38" t="s">
        <v>729</v>
      </c>
      <c r="F661" s="38" t="s">
        <v>729</v>
      </c>
      <c r="G661" s="38" t="s">
        <v>729</v>
      </c>
      <c r="H661" s="38" t="s">
        <v>729</v>
      </c>
      <c r="I661" s="38" t="s">
        <v>729</v>
      </c>
      <c r="J661" s="38" t="s">
        <v>729</v>
      </c>
      <c r="K661" s="38" t="s">
        <v>729</v>
      </c>
      <c r="L661" s="38" t="s">
        <v>729</v>
      </c>
      <c r="M661" s="38" t="s">
        <v>729</v>
      </c>
      <c r="N661" s="38" t="s">
        <v>729</v>
      </c>
      <c r="O661" s="38" t="s">
        <v>729</v>
      </c>
      <c r="P661" s="38" t="s">
        <v>729</v>
      </c>
      <c r="Q661" s="38" t="s">
        <v>729</v>
      </c>
      <c r="R661" s="38" t="s">
        <v>729</v>
      </c>
      <c r="S661" s="38" t="s">
        <v>729</v>
      </c>
      <c r="T661" s="38" t="s">
        <v>729</v>
      </c>
      <c r="U661" s="38" t="s">
        <v>729</v>
      </c>
      <c r="V661" s="38" t="s">
        <v>729</v>
      </c>
      <c r="W661" s="38" t="s">
        <v>729</v>
      </c>
      <c r="X661" s="40" t="s">
        <v>729</v>
      </c>
      <c r="Y661" s="38" t="s">
        <v>729</v>
      </c>
      <c r="Z661" s="39" t="str">
        <f t="shared" si="10"/>
        <v>Pass</v>
      </c>
      <c r="AA661" s="38"/>
    </row>
    <row r="662" spans="1:27" hidden="1" x14ac:dyDescent="0.35">
      <c r="A662" s="38" t="s">
        <v>1916</v>
      </c>
      <c r="B662" s="38" t="s">
        <v>753</v>
      </c>
      <c r="C662" s="38" t="s">
        <v>1917</v>
      </c>
      <c r="D662" s="38" t="s">
        <v>910</v>
      </c>
      <c r="E662" s="38" t="s">
        <v>729</v>
      </c>
      <c r="F662" s="38" t="s">
        <v>729</v>
      </c>
      <c r="G662" s="38" t="s">
        <v>729</v>
      </c>
      <c r="H662" s="38" t="s">
        <v>729</v>
      </c>
      <c r="I662" s="38" t="s">
        <v>729</v>
      </c>
      <c r="J662" s="38" t="s">
        <v>729</v>
      </c>
      <c r="K662" s="38" t="s">
        <v>729</v>
      </c>
      <c r="L662" s="38" t="s">
        <v>729</v>
      </c>
      <c r="M662" s="38" t="s">
        <v>729</v>
      </c>
      <c r="N662" s="38" t="s">
        <v>729</v>
      </c>
      <c r="O662" s="38" t="s">
        <v>729</v>
      </c>
      <c r="P662" s="38" t="s">
        <v>729</v>
      </c>
      <c r="Q662" s="38" t="s">
        <v>729</v>
      </c>
      <c r="R662" s="38" t="s">
        <v>729</v>
      </c>
      <c r="S662" s="38" t="s">
        <v>729</v>
      </c>
      <c r="T662" s="38" t="s">
        <v>729</v>
      </c>
      <c r="U662" s="38" t="s">
        <v>729</v>
      </c>
      <c r="V662" s="38" t="s">
        <v>729</v>
      </c>
      <c r="W662" s="38" t="s">
        <v>729</v>
      </c>
      <c r="X662" s="40" t="s">
        <v>729</v>
      </c>
      <c r="Y662" s="38" t="s">
        <v>729</v>
      </c>
      <c r="Z662" s="39" t="str">
        <f t="shared" si="10"/>
        <v>Pass</v>
      </c>
      <c r="AA662" s="38"/>
    </row>
    <row r="663" spans="1:27" hidden="1" x14ac:dyDescent="0.35">
      <c r="A663" s="38" t="s">
        <v>1918</v>
      </c>
      <c r="B663" s="38" t="s">
        <v>753</v>
      </c>
      <c r="C663" s="38" t="s">
        <v>1919</v>
      </c>
      <c r="D663" s="38" t="s">
        <v>913</v>
      </c>
      <c r="E663" s="38" t="s">
        <v>729</v>
      </c>
      <c r="F663" s="38" t="s">
        <v>729</v>
      </c>
      <c r="G663" s="38" t="s">
        <v>729</v>
      </c>
      <c r="H663" s="38" t="s">
        <v>729</v>
      </c>
      <c r="I663" s="38" t="s">
        <v>729</v>
      </c>
      <c r="J663" s="38" t="s">
        <v>729</v>
      </c>
      <c r="K663" s="38" t="s">
        <v>729</v>
      </c>
      <c r="L663" s="38" t="s">
        <v>729</v>
      </c>
      <c r="M663" s="38" t="s">
        <v>729</v>
      </c>
      <c r="N663" s="38" t="s">
        <v>729</v>
      </c>
      <c r="O663" s="38" t="s">
        <v>729</v>
      </c>
      <c r="P663" s="38" t="s">
        <v>729</v>
      </c>
      <c r="Q663" s="38" t="s">
        <v>729</v>
      </c>
      <c r="R663" s="38" t="s">
        <v>729</v>
      </c>
      <c r="S663" s="38" t="s">
        <v>729</v>
      </c>
      <c r="T663" s="38" t="s">
        <v>729</v>
      </c>
      <c r="U663" s="38" t="s">
        <v>729</v>
      </c>
      <c r="V663" s="38" t="s">
        <v>729</v>
      </c>
      <c r="W663" s="38" t="s">
        <v>729</v>
      </c>
      <c r="X663" s="40" t="s">
        <v>729</v>
      </c>
      <c r="Y663" s="38" t="s">
        <v>729</v>
      </c>
      <c r="Z663" s="39" t="str">
        <f t="shared" si="10"/>
        <v>Pass</v>
      </c>
      <c r="AA663" s="38"/>
    </row>
    <row r="664" spans="1:27" hidden="1" x14ac:dyDescent="0.35">
      <c r="A664" s="38" t="s">
        <v>1920</v>
      </c>
      <c r="B664" s="38" t="s">
        <v>753</v>
      </c>
      <c r="C664" s="38" t="s">
        <v>1921</v>
      </c>
      <c r="D664" s="38" t="s">
        <v>910</v>
      </c>
      <c r="E664" s="38" t="s">
        <v>729</v>
      </c>
      <c r="F664" s="38" t="s">
        <v>729</v>
      </c>
      <c r="G664" s="38" t="s">
        <v>729</v>
      </c>
      <c r="H664" s="38" t="s">
        <v>729</v>
      </c>
      <c r="I664" s="38" t="s">
        <v>729</v>
      </c>
      <c r="J664" s="38" t="s">
        <v>729</v>
      </c>
      <c r="K664" s="38" t="s">
        <v>729</v>
      </c>
      <c r="L664" s="38" t="s">
        <v>729</v>
      </c>
      <c r="M664" s="38" t="s">
        <v>729</v>
      </c>
      <c r="N664" s="38" t="s">
        <v>729</v>
      </c>
      <c r="O664" s="38" t="s">
        <v>729</v>
      </c>
      <c r="P664" s="38" t="s">
        <v>729</v>
      </c>
      <c r="Q664" s="38" t="s">
        <v>729</v>
      </c>
      <c r="R664" s="38" t="s">
        <v>729</v>
      </c>
      <c r="S664" s="38" t="s">
        <v>729</v>
      </c>
      <c r="T664" s="38" t="s">
        <v>729</v>
      </c>
      <c r="U664" s="38" t="s">
        <v>729</v>
      </c>
      <c r="V664" s="38" t="s">
        <v>729</v>
      </c>
      <c r="W664" s="38" t="s">
        <v>729</v>
      </c>
      <c r="X664" s="40" t="s">
        <v>729</v>
      </c>
      <c r="Y664" s="38" t="s">
        <v>729</v>
      </c>
      <c r="Z664" s="39" t="str">
        <f t="shared" si="10"/>
        <v>Pass</v>
      </c>
      <c r="AA664" s="38"/>
    </row>
    <row r="665" spans="1:27" hidden="1" x14ac:dyDescent="0.35">
      <c r="A665" s="38" t="s">
        <v>1922</v>
      </c>
      <c r="B665" s="38" t="s">
        <v>753</v>
      </c>
      <c r="C665" s="38" t="s">
        <v>1923</v>
      </c>
      <c r="D665" s="38" t="s">
        <v>916</v>
      </c>
      <c r="E665" s="38" t="s">
        <v>729</v>
      </c>
      <c r="F665" s="38" t="s">
        <v>729</v>
      </c>
      <c r="G665" s="38" t="s">
        <v>729</v>
      </c>
      <c r="H665" s="38" t="s">
        <v>729</v>
      </c>
      <c r="I665" s="38" t="s">
        <v>729</v>
      </c>
      <c r="J665" s="38" t="s">
        <v>729</v>
      </c>
      <c r="K665" s="38" t="s">
        <v>729</v>
      </c>
      <c r="L665" s="38" t="s">
        <v>729</v>
      </c>
      <c r="M665" s="38" t="s">
        <v>729</v>
      </c>
      <c r="N665" s="38" t="s">
        <v>729</v>
      </c>
      <c r="O665" s="38" t="s">
        <v>729</v>
      </c>
      <c r="P665" s="38" t="s">
        <v>729</v>
      </c>
      <c r="Q665" s="38" t="s">
        <v>729</v>
      </c>
      <c r="R665" s="38" t="s">
        <v>729</v>
      </c>
      <c r="S665" s="38" t="s">
        <v>729</v>
      </c>
      <c r="T665" s="38" t="s">
        <v>729</v>
      </c>
      <c r="U665" s="38" t="s">
        <v>729</v>
      </c>
      <c r="V665" s="38" t="s">
        <v>729</v>
      </c>
      <c r="W665" s="38" t="s">
        <v>729</v>
      </c>
      <c r="X665" s="40" t="s">
        <v>729</v>
      </c>
      <c r="Y665" s="38" t="s">
        <v>729</v>
      </c>
      <c r="Z665" s="39" t="str">
        <f t="shared" si="10"/>
        <v>Pass</v>
      </c>
      <c r="AA665" s="38"/>
    </row>
    <row r="666" spans="1:27" hidden="1" x14ac:dyDescent="0.35">
      <c r="A666" s="38" t="s">
        <v>1924</v>
      </c>
      <c r="B666" s="38" t="s">
        <v>753</v>
      </c>
      <c r="C666" s="38" t="s">
        <v>1925</v>
      </c>
      <c r="D666" s="38" t="s">
        <v>916</v>
      </c>
      <c r="E666" s="38" t="s">
        <v>729</v>
      </c>
      <c r="F666" s="38" t="s">
        <v>729</v>
      </c>
      <c r="G666" s="38" t="s">
        <v>729</v>
      </c>
      <c r="H666" s="38" t="s">
        <v>729</v>
      </c>
      <c r="I666" s="38" t="s">
        <v>729</v>
      </c>
      <c r="J666" s="38" t="s">
        <v>729</v>
      </c>
      <c r="K666" s="38" t="s">
        <v>729</v>
      </c>
      <c r="L666" s="38" t="s">
        <v>729</v>
      </c>
      <c r="M666" s="38" t="s">
        <v>729</v>
      </c>
      <c r="N666" s="38" t="s">
        <v>729</v>
      </c>
      <c r="O666" s="38" t="s">
        <v>729</v>
      </c>
      <c r="P666" s="38" t="s">
        <v>729</v>
      </c>
      <c r="Q666" s="38" t="s">
        <v>729</v>
      </c>
      <c r="R666" s="38" t="s">
        <v>729</v>
      </c>
      <c r="S666" s="38" t="s">
        <v>729</v>
      </c>
      <c r="T666" s="38" t="s">
        <v>729</v>
      </c>
      <c r="U666" s="38" t="s">
        <v>729</v>
      </c>
      <c r="V666" s="38" t="s">
        <v>729</v>
      </c>
      <c r="W666" s="38" t="s">
        <v>729</v>
      </c>
      <c r="X666" s="40" t="s">
        <v>729</v>
      </c>
      <c r="Y666" s="38" t="s">
        <v>729</v>
      </c>
      <c r="Z666" s="39" t="str">
        <f t="shared" si="10"/>
        <v>Pass</v>
      </c>
      <c r="AA666" s="38"/>
    </row>
    <row r="667" spans="1:27" hidden="1" x14ac:dyDescent="0.35">
      <c r="A667" s="38" t="s">
        <v>1926</v>
      </c>
      <c r="B667" s="38" t="s">
        <v>753</v>
      </c>
      <c r="C667" s="38" t="s">
        <v>1927</v>
      </c>
      <c r="D667" s="38" t="s">
        <v>913</v>
      </c>
      <c r="E667" s="38" t="s">
        <v>729</v>
      </c>
      <c r="F667" s="38" t="s">
        <v>729</v>
      </c>
      <c r="G667" s="38" t="s">
        <v>729</v>
      </c>
      <c r="H667" s="38" t="s">
        <v>729</v>
      </c>
      <c r="I667" s="38" t="s">
        <v>729</v>
      </c>
      <c r="J667" s="38" t="s">
        <v>729</v>
      </c>
      <c r="K667" s="38" t="s">
        <v>729</v>
      </c>
      <c r="L667" s="38" t="s">
        <v>729</v>
      </c>
      <c r="M667" s="38" t="s">
        <v>729</v>
      </c>
      <c r="N667" s="38" t="s">
        <v>729</v>
      </c>
      <c r="O667" s="38" t="s">
        <v>729</v>
      </c>
      <c r="P667" s="38" t="s">
        <v>729</v>
      </c>
      <c r="Q667" s="38" t="s">
        <v>729</v>
      </c>
      <c r="R667" s="38" t="s">
        <v>729</v>
      </c>
      <c r="S667" s="38" t="s">
        <v>729</v>
      </c>
      <c r="T667" s="38" t="s">
        <v>729</v>
      </c>
      <c r="U667" s="38" t="s">
        <v>729</v>
      </c>
      <c r="V667" s="38" t="s">
        <v>729</v>
      </c>
      <c r="W667" s="38" t="s">
        <v>729</v>
      </c>
      <c r="X667" s="40" t="s">
        <v>729</v>
      </c>
      <c r="Y667" s="38" t="s">
        <v>729</v>
      </c>
      <c r="Z667" s="39" t="str">
        <f t="shared" si="10"/>
        <v>Pass</v>
      </c>
      <c r="AA667" s="38"/>
    </row>
    <row r="668" spans="1:27" hidden="1" x14ac:dyDescent="0.35">
      <c r="A668" s="38" t="s">
        <v>1928</v>
      </c>
      <c r="B668" s="38" t="s">
        <v>753</v>
      </c>
      <c r="C668" s="38" t="s">
        <v>1929</v>
      </c>
      <c r="D668" s="38" t="s">
        <v>916</v>
      </c>
      <c r="E668" s="38" t="s">
        <v>729</v>
      </c>
      <c r="F668" s="38" t="s">
        <v>729</v>
      </c>
      <c r="G668" s="38" t="s">
        <v>729</v>
      </c>
      <c r="H668" s="38" t="s">
        <v>729</v>
      </c>
      <c r="I668" s="38" t="s">
        <v>729</v>
      </c>
      <c r="J668" s="38" t="s">
        <v>729</v>
      </c>
      <c r="K668" s="38" t="s">
        <v>729</v>
      </c>
      <c r="L668" s="38" t="s">
        <v>729</v>
      </c>
      <c r="M668" s="38" t="s">
        <v>729</v>
      </c>
      <c r="N668" s="38" t="s">
        <v>729</v>
      </c>
      <c r="O668" s="38" t="s">
        <v>729</v>
      </c>
      <c r="P668" s="38" t="s">
        <v>729</v>
      </c>
      <c r="Q668" s="38" t="s">
        <v>729</v>
      </c>
      <c r="R668" s="38" t="s">
        <v>729</v>
      </c>
      <c r="S668" s="38" t="s">
        <v>729</v>
      </c>
      <c r="T668" s="38" t="s">
        <v>729</v>
      </c>
      <c r="U668" s="38" t="s">
        <v>729</v>
      </c>
      <c r="V668" s="38" t="s">
        <v>729</v>
      </c>
      <c r="W668" s="38" t="s">
        <v>729</v>
      </c>
      <c r="X668" s="40" t="s">
        <v>729</v>
      </c>
      <c r="Y668" s="38" t="s">
        <v>729</v>
      </c>
      <c r="Z668" s="39" t="str">
        <f t="shared" si="10"/>
        <v>Pass</v>
      </c>
      <c r="AA668" s="38"/>
    </row>
    <row r="669" spans="1:27" hidden="1" x14ac:dyDescent="0.35">
      <c r="A669" s="38" t="s">
        <v>1930</v>
      </c>
      <c r="B669" s="38" t="s">
        <v>753</v>
      </c>
      <c r="C669" s="38" t="s">
        <v>1931</v>
      </c>
      <c r="D669" s="38" t="s">
        <v>916</v>
      </c>
      <c r="E669" s="38" t="s">
        <v>729</v>
      </c>
      <c r="F669" s="38" t="s">
        <v>729</v>
      </c>
      <c r="G669" s="38" t="s">
        <v>729</v>
      </c>
      <c r="H669" s="38" t="s">
        <v>729</v>
      </c>
      <c r="I669" s="38" t="s">
        <v>729</v>
      </c>
      <c r="J669" s="38" t="s">
        <v>729</v>
      </c>
      <c r="K669" s="38" t="s">
        <v>729</v>
      </c>
      <c r="L669" s="38" t="s">
        <v>729</v>
      </c>
      <c r="M669" s="38" t="s">
        <v>729</v>
      </c>
      <c r="N669" s="38" t="s">
        <v>729</v>
      </c>
      <c r="O669" s="38" t="s">
        <v>729</v>
      </c>
      <c r="P669" s="38" t="s">
        <v>729</v>
      </c>
      <c r="Q669" s="38" t="s">
        <v>729</v>
      </c>
      <c r="R669" s="38" t="s">
        <v>729</v>
      </c>
      <c r="S669" s="38" t="s">
        <v>729</v>
      </c>
      <c r="T669" s="38" t="s">
        <v>729</v>
      </c>
      <c r="U669" s="38" t="s">
        <v>729</v>
      </c>
      <c r="V669" s="38" t="s">
        <v>729</v>
      </c>
      <c r="W669" s="38" t="s">
        <v>729</v>
      </c>
      <c r="X669" s="40" t="s">
        <v>729</v>
      </c>
      <c r="Y669" s="38" t="s">
        <v>729</v>
      </c>
      <c r="Z669" s="39" t="str">
        <f t="shared" si="10"/>
        <v>Pass</v>
      </c>
      <c r="AA669" s="38"/>
    </row>
    <row r="670" spans="1:27" hidden="1" x14ac:dyDescent="0.35">
      <c r="A670" s="38" t="s">
        <v>1932</v>
      </c>
      <c r="B670" s="38" t="s">
        <v>753</v>
      </c>
      <c r="C670" s="38" t="s">
        <v>1933</v>
      </c>
      <c r="D670" s="38" t="s">
        <v>916</v>
      </c>
      <c r="E670" s="38" t="s">
        <v>729</v>
      </c>
      <c r="F670" s="38" t="s">
        <v>729</v>
      </c>
      <c r="G670" s="38" t="s">
        <v>729</v>
      </c>
      <c r="H670" s="38" t="s">
        <v>729</v>
      </c>
      <c r="I670" s="38" t="s">
        <v>729</v>
      </c>
      <c r="J670" s="38" t="s">
        <v>729</v>
      </c>
      <c r="K670" s="38" t="s">
        <v>729</v>
      </c>
      <c r="L670" s="38" t="s">
        <v>729</v>
      </c>
      <c r="M670" s="38" t="s">
        <v>729</v>
      </c>
      <c r="N670" s="38" t="s">
        <v>729</v>
      </c>
      <c r="O670" s="38" t="s">
        <v>729</v>
      </c>
      <c r="P670" s="38" t="s">
        <v>729</v>
      </c>
      <c r="Q670" s="38" t="s">
        <v>729</v>
      </c>
      <c r="R670" s="38" t="s">
        <v>729</v>
      </c>
      <c r="S670" s="38" t="s">
        <v>729</v>
      </c>
      <c r="T670" s="38" t="s">
        <v>729</v>
      </c>
      <c r="U670" s="38" t="s">
        <v>729</v>
      </c>
      <c r="V670" s="38" t="s">
        <v>729</v>
      </c>
      <c r="W670" s="38" t="s">
        <v>729</v>
      </c>
      <c r="X670" s="40" t="s">
        <v>729</v>
      </c>
      <c r="Y670" s="38" t="s">
        <v>729</v>
      </c>
      <c r="Z670" s="39" t="str">
        <f t="shared" si="10"/>
        <v>Pass</v>
      </c>
      <c r="AA670" s="38"/>
    </row>
    <row r="671" spans="1:27" ht="29" x14ac:dyDescent="0.35">
      <c r="A671" s="38" t="s">
        <v>2358</v>
      </c>
      <c r="B671" s="38" t="s">
        <v>753</v>
      </c>
      <c r="C671" s="38" t="s">
        <v>2359</v>
      </c>
      <c r="D671" s="38" t="s">
        <v>913</v>
      </c>
      <c r="E671" s="38" t="s">
        <v>729</v>
      </c>
      <c r="F671" s="38" t="s">
        <v>729</v>
      </c>
      <c r="G671" s="41" t="s">
        <v>728</v>
      </c>
      <c r="H671" s="38" t="s">
        <v>729</v>
      </c>
      <c r="I671" s="38" t="s">
        <v>729</v>
      </c>
      <c r="J671" s="41" t="s">
        <v>728</v>
      </c>
      <c r="K671" s="38" t="s">
        <v>729</v>
      </c>
      <c r="L671" s="41" t="s">
        <v>728</v>
      </c>
      <c r="M671" s="38" t="s">
        <v>729</v>
      </c>
      <c r="N671" s="41" t="s">
        <v>728</v>
      </c>
      <c r="O671" s="41" t="s">
        <v>728</v>
      </c>
      <c r="P671" s="38" t="s">
        <v>729</v>
      </c>
      <c r="Q671" s="38" t="s">
        <v>729</v>
      </c>
      <c r="R671" s="38" t="s">
        <v>729</v>
      </c>
      <c r="S671" s="38" t="s">
        <v>729</v>
      </c>
      <c r="T671" s="38" t="s">
        <v>729</v>
      </c>
      <c r="U671" s="38" t="s">
        <v>729</v>
      </c>
      <c r="V671" s="38" t="s">
        <v>729</v>
      </c>
      <c r="W671" s="38" t="s">
        <v>729</v>
      </c>
      <c r="X671" s="40" t="s">
        <v>729</v>
      </c>
      <c r="Y671" s="38" t="s">
        <v>729</v>
      </c>
      <c r="Z671" s="39" t="str">
        <f t="shared" si="10"/>
        <v>Fail</v>
      </c>
      <c r="AA671" s="42" t="s">
        <v>2511</v>
      </c>
    </row>
    <row r="672" spans="1:27" hidden="1" x14ac:dyDescent="0.35">
      <c r="A672" s="38" t="s">
        <v>1936</v>
      </c>
      <c r="B672" s="38" t="s">
        <v>753</v>
      </c>
      <c r="C672" s="38" t="s">
        <v>1937</v>
      </c>
      <c r="D672" s="38" t="s">
        <v>916</v>
      </c>
      <c r="E672" s="38" t="s">
        <v>729</v>
      </c>
      <c r="F672" s="38" t="s">
        <v>729</v>
      </c>
      <c r="G672" s="38" t="s">
        <v>729</v>
      </c>
      <c r="H672" s="38" t="s">
        <v>729</v>
      </c>
      <c r="I672" s="38" t="s">
        <v>729</v>
      </c>
      <c r="J672" s="38" t="s">
        <v>729</v>
      </c>
      <c r="K672" s="38" t="s">
        <v>729</v>
      </c>
      <c r="L672" s="38" t="s">
        <v>729</v>
      </c>
      <c r="M672" s="38" t="s">
        <v>729</v>
      </c>
      <c r="N672" s="38" t="s">
        <v>729</v>
      </c>
      <c r="O672" s="38" t="s">
        <v>729</v>
      </c>
      <c r="P672" s="38" t="s">
        <v>729</v>
      </c>
      <c r="Q672" s="38" t="s">
        <v>729</v>
      </c>
      <c r="R672" s="38" t="s">
        <v>729</v>
      </c>
      <c r="S672" s="38" t="s">
        <v>729</v>
      </c>
      <c r="T672" s="38" t="s">
        <v>729</v>
      </c>
      <c r="U672" s="38" t="s">
        <v>729</v>
      </c>
      <c r="V672" s="38" t="s">
        <v>729</v>
      </c>
      <c r="W672" s="38" t="s">
        <v>729</v>
      </c>
      <c r="X672" s="40" t="s">
        <v>729</v>
      </c>
      <c r="Y672" s="38" t="s">
        <v>729</v>
      </c>
      <c r="Z672" s="39" t="str">
        <f t="shared" si="10"/>
        <v>Pass</v>
      </c>
      <c r="AA672" s="38"/>
    </row>
    <row r="673" spans="1:27" hidden="1" x14ac:dyDescent="0.35">
      <c r="A673" s="38" t="s">
        <v>1938</v>
      </c>
      <c r="B673" s="38" t="s">
        <v>753</v>
      </c>
      <c r="C673" s="38" t="s">
        <v>1939</v>
      </c>
      <c r="D673" s="38" t="s">
        <v>916</v>
      </c>
      <c r="E673" s="38" t="s">
        <v>729</v>
      </c>
      <c r="F673" s="38" t="s">
        <v>729</v>
      </c>
      <c r="G673" s="38" t="s">
        <v>729</v>
      </c>
      <c r="H673" s="38" t="s">
        <v>729</v>
      </c>
      <c r="I673" s="38" t="s">
        <v>729</v>
      </c>
      <c r="J673" s="38" t="s">
        <v>729</v>
      </c>
      <c r="K673" s="38" t="s">
        <v>729</v>
      </c>
      <c r="L673" s="38" t="s">
        <v>729</v>
      </c>
      <c r="M673" s="38" t="s">
        <v>729</v>
      </c>
      <c r="N673" s="38" t="s">
        <v>729</v>
      </c>
      <c r="O673" s="38" t="s">
        <v>729</v>
      </c>
      <c r="P673" s="38" t="s">
        <v>729</v>
      </c>
      <c r="Q673" s="38" t="s">
        <v>729</v>
      </c>
      <c r="R673" s="38" t="s">
        <v>729</v>
      </c>
      <c r="S673" s="38" t="s">
        <v>729</v>
      </c>
      <c r="T673" s="38" t="s">
        <v>729</v>
      </c>
      <c r="U673" s="38" t="s">
        <v>729</v>
      </c>
      <c r="V673" s="38" t="s">
        <v>729</v>
      </c>
      <c r="W673" s="38" t="s">
        <v>729</v>
      </c>
      <c r="X673" s="40" t="s">
        <v>729</v>
      </c>
      <c r="Y673" s="38" t="s">
        <v>729</v>
      </c>
      <c r="Z673" s="39" t="str">
        <f t="shared" si="10"/>
        <v>Pass</v>
      </c>
      <c r="AA673" s="38"/>
    </row>
    <row r="674" spans="1:27" hidden="1" x14ac:dyDescent="0.35">
      <c r="A674" s="38" t="s">
        <v>1940</v>
      </c>
      <c r="B674" s="38" t="s">
        <v>753</v>
      </c>
      <c r="C674" s="38" t="s">
        <v>1941</v>
      </c>
      <c r="D674" s="38" t="s">
        <v>916</v>
      </c>
      <c r="E674" s="38" t="s">
        <v>729</v>
      </c>
      <c r="F674" s="38" t="s">
        <v>729</v>
      </c>
      <c r="G674" s="38" t="s">
        <v>729</v>
      </c>
      <c r="H674" s="38" t="s">
        <v>729</v>
      </c>
      <c r="I674" s="38" t="s">
        <v>729</v>
      </c>
      <c r="J674" s="38" t="s">
        <v>729</v>
      </c>
      <c r="K674" s="38" t="s">
        <v>729</v>
      </c>
      <c r="L674" s="38" t="s">
        <v>729</v>
      </c>
      <c r="M674" s="38" t="s">
        <v>729</v>
      </c>
      <c r="N674" s="38" t="s">
        <v>729</v>
      </c>
      <c r="O674" s="38" t="s">
        <v>729</v>
      </c>
      <c r="P674" s="38" t="s">
        <v>729</v>
      </c>
      <c r="Q674" s="38" t="s">
        <v>729</v>
      </c>
      <c r="R674" s="38" t="s">
        <v>729</v>
      </c>
      <c r="S674" s="38" t="s">
        <v>729</v>
      </c>
      <c r="T674" s="38" t="s">
        <v>729</v>
      </c>
      <c r="U674" s="38" t="s">
        <v>729</v>
      </c>
      <c r="V674" s="38" t="s">
        <v>729</v>
      </c>
      <c r="W674" s="38" t="s">
        <v>729</v>
      </c>
      <c r="X674" s="40" t="s">
        <v>729</v>
      </c>
      <c r="Y674" s="38" t="s">
        <v>729</v>
      </c>
      <c r="Z674" s="39" t="str">
        <f t="shared" si="10"/>
        <v>Pass</v>
      </c>
      <c r="AA674" s="38"/>
    </row>
    <row r="675" spans="1:27" hidden="1" x14ac:dyDescent="0.35">
      <c r="A675" s="38" t="s">
        <v>1942</v>
      </c>
      <c r="B675" s="38" t="s">
        <v>753</v>
      </c>
      <c r="C675" s="38" t="s">
        <v>1943</v>
      </c>
      <c r="D675" s="38" t="s">
        <v>910</v>
      </c>
      <c r="E675" s="38" t="s">
        <v>729</v>
      </c>
      <c r="F675" s="38" t="s">
        <v>729</v>
      </c>
      <c r="G675" s="38" t="s">
        <v>729</v>
      </c>
      <c r="H675" s="38" t="s">
        <v>729</v>
      </c>
      <c r="I675" s="38" t="s">
        <v>729</v>
      </c>
      <c r="J675" s="38" t="s">
        <v>729</v>
      </c>
      <c r="K675" s="38" t="s">
        <v>729</v>
      </c>
      <c r="L675" s="38" t="s">
        <v>729</v>
      </c>
      <c r="M675" s="38" t="s">
        <v>729</v>
      </c>
      <c r="N675" s="38" t="s">
        <v>729</v>
      </c>
      <c r="O675" s="38" t="s">
        <v>729</v>
      </c>
      <c r="P675" s="38" t="s">
        <v>729</v>
      </c>
      <c r="Q675" s="38" t="s">
        <v>729</v>
      </c>
      <c r="R675" s="38" t="s">
        <v>729</v>
      </c>
      <c r="S675" s="38" t="s">
        <v>729</v>
      </c>
      <c r="T675" s="38" t="s">
        <v>729</v>
      </c>
      <c r="U675" s="38" t="s">
        <v>729</v>
      </c>
      <c r="V675" s="38" t="s">
        <v>729</v>
      </c>
      <c r="W675" s="38" t="s">
        <v>729</v>
      </c>
      <c r="X675" s="40" t="s">
        <v>729</v>
      </c>
      <c r="Y675" s="38" t="s">
        <v>729</v>
      </c>
      <c r="Z675" s="39" t="str">
        <f t="shared" si="10"/>
        <v>Pass</v>
      </c>
      <c r="AA675" s="38"/>
    </row>
    <row r="676" spans="1:27" ht="29" x14ac:dyDescent="0.35">
      <c r="A676" s="38" t="s">
        <v>2366</v>
      </c>
      <c r="B676" s="38" t="s">
        <v>753</v>
      </c>
      <c r="C676" s="38" t="s">
        <v>2367</v>
      </c>
      <c r="D676" s="38" t="s">
        <v>913</v>
      </c>
      <c r="E676" s="38" t="s">
        <v>729</v>
      </c>
      <c r="F676" s="38" t="s">
        <v>729</v>
      </c>
      <c r="G676" s="41" t="s">
        <v>728</v>
      </c>
      <c r="H676" s="38" t="s">
        <v>729</v>
      </c>
      <c r="I676" s="38" t="s">
        <v>729</v>
      </c>
      <c r="J676" s="41" t="s">
        <v>728</v>
      </c>
      <c r="K676" s="38" t="s">
        <v>729</v>
      </c>
      <c r="L676" s="41" t="s">
        <v>728</v>
      </c>
      <c r="M676" s="38" t="s">
        <v>729</v>
      </c>
      <c r="N676" s="41" t="s">
        <v>728</v>
      </c>
      <c r="O676" s="41" t="s">
        <v>728</v>
      </c>
      <c r="P676" s="38" t="s">
        <v>729</v>
      </c>
      <c r="Q676" s="38" t="s">
        <v>729</v>
      </c>
      <c r="R676" s="38" t="s">
        <v>729</v>
      </c>
      <c r="S676" s="38" t="s">
        <v>729</v>
      </c>
      <c r="T676" s="38" t="s">
        <v>729</v>
      </c>
      <c r="U676" s="38" t="s">
        <v>729</v>
      </c>
      <c r="V676" s="38" t="s">
        <v>729</v>
      </c>
      <c r="W676" s="38" t="s">
        <v>729</v>
      </c>
      <c r="X676" s="40" t="s">
        <v>729</v>
      </c>
      <c r="Y676" s="38" t="s">
        <v>729</v>
      </c>
      <c r="Z676" s="39" t="str">
        <f t="shared" si="10"/>
        <v>Fail</v>
      </c>
      <c r="AA676" s="42" t="s">
        <v>2511</v>
      </c>
    </row>
    <row r="677" spans="1:27" hidden="1" x14ac:dyDescent="0.35">
      <c r="A677" s="38" t="s">
        <v>611</v>
      </c>
      <c r="B677" s="38" t="s">
        <v>747</v>
      </c>
      <c r="C677" s="38" t="s">
        <v>612</v>
      </c>
      <c r="D677" s="38" t="s">
        <v>913</v>
      </c>
      <c r="E677" s="38" t="s">
        <v>729</v>
      </c>
      <c r="F677" s="38" t="s">
        <v>729</v>
      </c>
      <c r="G677" s="38" t="s">
        <v>729</v>
      </c>
      <c r="H677" s="38" t="s">
        <v>729</v>
      </c>
      <c r="I677" s="38" t="s">
        <v>729</v>
      </c>
      <c r="J677" s="38" t="s">
        <v>729</v>
      </c>
      <c r="K677" s="38" t="s">
        <v>729</v>
      </c>
      <c r="L677" s="38" t="s">
        <v>729</v>
      </c>
      <c r="M677" s="38" t="s">
        <v>729</v>
      </c>
      <c r="N677" s="38" t="s">
        <v>729</v>
      </c>
      <c r="O677" s="38" t="s">
        <v>729</v>
      </c>
      <c r="P677" s="38" t="s">
        <v>729</v>
      </c>
      <c r="Q677" s="38" t="s">
        <v>729</v>
      </c>
      <c r="R677" s="38" t="s">
        <v>729</v>
      </c>
      <c r="S677" s="38" t="s">
        <v>729</v>
      </c>
      <c r="T677" s="38" t="s">
        <v>729</v>
      </c>
      <c r="U677" s="38" t="s">
        <v>729</v>
      </c>
      <c r="V677" s="38" t="s">
        <v>729</v>
      </c>
      <c r="W677" s="38" t="s">
        <v>729</v>
      </c>
      <c r="X677" s="40" t="s">
        <v>729</v>
      </c>
      <c r="Y677" s="38" t="s">
        <v>729</v>
      </c>
      <c r="Z677" s="39" t="str">
        <f t="shared" si="10"/>
        <v>Pass</v>
      </c>
      <c r="AA677" s="38"/>
    </row>
    <row r="678" spans="1:27" hidden="1" x14ac:dyDescent="0.35">
      <c r="A678" s="38" t="s">
        <v>1946</v>
      </c>
      <c r="B678" s="38" t="s">
        <v>753</v>
      </c>
      <c r="C678" s="38" t="s">
        <v>1947</v>
      </c>
      <c r="D678" s="38" t="s">
        <v>916</v>
      </c>
      <c r="E678" s="38" t="s">
        <v>729</v>
      </c>
      <c r="F678" s="38" t="s">
        <v>729</v>
      </c>
      <c r="G678" s="38" t="s">
        <v>729</v>
      </c>
      <c r="H678" s="38" t="s">
        <v>729</v>
      </c>
      <c r="I678" s="38" t="s">
        <v>729</v>
      </c>
      <c r="J678" s="38" t="s">
        <v>729</v>
      </c>
      <c r="K678" s="38" t="s">
        <v>729</v>
      </c>
      <c r="L678" s="38" t="s">
        <v>729</v>
      </c>
      <c r="M678" s="38" t="s">
        <v>729</v>
      </c>
      <c r="N678" s="38" t="s">
        <v>729</v>
      </c>
      <c r="O678" s="38" t="s">
        <v>729</v>
      </c>
      <c r="P678" s="38" t="s">
        <v>729</v>
      </c>
      <c r="Q678" s="38" t="s">
        <v>729</v>
      </c>
      <c r="R678" s="38" t="s">
        <v>729</v>
      </c>
      <c r="S678" s="38" t="s">
        <v>729</v>
      </c>
      <c r="T678" s="38" t="s">
        <v>729</v>
      </c>
      <c r="U678" s="38" t="s">
        <v>729</v>
      </c>
      <c r="V678" s="38" t="s">
        <v>729</v>
      </c>
      <c r="W678" s="38" t="s">
        <v>729</v>
      </c>
      <c r="X678" s="40" t="s">
        <v>729</v>
      </c>
      <c r="Y678" s="38" t="s">
        <v>729</v>
      </c>
      <c r="Z678" s="39" t="str">
        <f t="shared" si="10"/>
        <v>Pass</v>
      </c>
      <c r="AA678" s="38"/>
    </row>
    <row r="679" spans="1:27" hidden="1" x14ac:dyDescent="0.35">
      <c r="A679" s="38" t="s">
        <v>1948</v>
      </c>
      <c r="B679" s="38" t="s">
        <v>753</v>
      </c>
      <c r="C679" s="38" t="s">
        <v>1949</v>
      </c>
      <c r="D679" s="38" t="s">
        <v>916</v>
      </c>
      <c r="E679" s="38" t="s">
        <v>729</v>
      </c>
      <c r="F679" s="38" t="s">
        <v>729</v>
      </c>
      <c r="G679" s="38" t="s">
        <v>729</v>
      </c>
      <c r="H679" s="38" t="s">
        <v>729</v>
      </c>
      <c r="I679" s="38" t="s">
        <v>729</v>
      </c>
      <c r="J679" s="38" t="s">
        <v>729</v>
      </c>
      <c r="K679" s="38" t="s">
        <v>729</v>
      </c>
      <c r="L679" s="38" t="s">
        <v>729</v>
      </c>
      <c r="M679" s="38" t="s">
        <v>729</v>
      </c>
      <c r="N679" s="38" t="s">
        <v>729</v>
      </c>
      <c r="O679" s="38" t="s">
        <v>729</v>
      </c>
      <c r="P679" s="38" t="s">
        <v>729</v>
      </c>
      <c r="Q679" s="38" t="s">
        <v>729</v>
      </c>
      <c r="R679" s="38" t="s">
        <v>729</v>
      </c>
      <c r="S679" s="38" t="s">
        <v>729</v>
      </c>
      <c r="T679" s="38" t="s">
        <v>729</v>
      </c>
      <c r="U679" s="38" t="s">
        <v>729</v>
      </c>
      <c r="V679" s="38" t="s">
        <v>729</v>
      </c>
      <c r="W679" s="38" t="s">
        <v>729</v>
      </c>
      <c r="X679" s="40" t="s">
        <v>729</v>
      </c>
      <c r="Y679" s="38" t="s">
        <v>729</v>
      </c>
      <c r="Z679" s="39" t="str">
        <f t="shared" si="10"/>
        <v>Pass</v>
      </c>
      <c r="AA679" s="38"/>
    </row>
    <row r="680" spans="1:27" ht="29" x14ac:dyDescent="0.35">
      <c r="A680" s="38" t="s">
        <v>2380</v>
      </c>
      <c r="B680" s="38" t="s">
        <v>753</v>
      </c>
      <c r="C680" s="38" t="s">
        <v>2381</v>
      </c>
      <c r="D680" s="38" t="s">
        <v>1110</v>
      </c>
      <c r="E680" s="38" t="s">
        <v>729</v>
      </c>
      <c r="F680" s="38" t="s">
        <v>729</v>
      </c>
      <c r="G680" s="41" t="s">
        <v>728</v>
      </c>
      <c r="H680" s="38" t="s">
        <v>729</v>
      </c>
      <c r="I680" s="38" t="s">
        <v>729</v>
      </c>
      <c r="J680" s="41" t="s">
        <v>728</v>
      </c>
      <c r="K680" s="38" t="s">
        <v>729</v>
      </c>
      <c r="L680" s="41" t="s">
        <v>728</v>
      </c>
      <c r="M680" s="38" t="s">
        <v>729</v>
      </c>
      <c r="N680" s="41" t="s">
        <v>728</v>
      </c>
      <c r="O680" s="41" t="s">
        <v>728</v>
      </c>
      <c r="P680" s="38" t="s">
        <v>729</v>
      </c>
      <c r="Q680" s="38" t="s">
        <v>729</v>
      </c>
      <c r="R680" s="38" t="s">
        <v>729</v>
      </c>
      <c r="S680" s="38" t="s">
        <v>729</v>
      </c>
      <c r="T680" s="38" t="s">
        <v>729</v>
      </c>
      <c r="U680" s="38" t="s">
        <v>729</v>
      </c>
      <c r="V680" s="38" t="s">
        <v>729</v>
      </c>
      <c r="W680" s="38" t="s">
        <v>729</v>
      </c>
      <c r="X680" s="40" t="s">
        <v>729</v>
      </c>
      <c r="Y680" s="38" t="s">
        <v>729</v>
      </c>
      <c r="Z680" s="39" t="str">
        <f t="shared" si="10"/>
        <v>Fail</v>
      </c>
      <c r="AA680" s="42" t="s">
        <v>2511</v>
      </c>
    </row>
    <row r="681" spans="1:27" ht="29" x14ac:dyDescent="0.35">
      <c r="A681" s="38" t="s">
        <v>1108</v>
      </c>
      <c r="B681" s="38" t="s">
        <v>753</v>
      </c>
      <c r="C681" s="38" t="s">
        <v>1109</v>
      </c>
      <c r="D681" s="38" t="s">
        <v>1110</v>
      </c>
      <c r="E681" s="38" t="s">
        <v>729</v>
      </c>
      <c r="F681" s="38" t="s">
        <v>729</v>
      </c>
      <c r="G681" s="41" t="s">
        <v>728</v>
      </c>
      <c r="H681" s="38" t="s">
        <v>729</v>
      </c>
      <c r="I681" s="38" t="s">
        <v>729</v>
      </c>
      <c r="J681" s="41" t="s">
        <v>728</v>
      </c>
      <c r="K681" s="38" t="s">
        <v>729</v>
      </c>
      <c r="L681" s="41" t="s">
        <v>728</v>
      </c>
      <c r="M681" s="38" t="s">
        <v>729</v>
      </c>
      <c r="N681" s="41" t="s">
        <v>728</v>
      </c>
      <c r="O681" s="41" t="s">
        <v>728</v>
      </c>
      <c r="P681" s="38" t="s">
        <v>729</v>
      </c>
      <c r="Q681" s="38" t="s">
        <v>729</v>
      </c>
      <c r="R681" s="38" t="s">
        <v>729</v>
      </c>
      <c r="S681" s="38" t="s">
        <v>729</v>
      </c>
      <c r="T681" s="38" t="s">
        <v>729</v>
      </c>
      <c r="U681" s="38" t="s">
        <v>729</v>
      </c>
      <c r="V681" s="38" t="s">
        <v>729</v>
      </c>
      <c r="W681" s="38" t="s">
        <v>729</v>
      </c>
      <c r="X681" s="40" t="s">
        <v>729</v>
      </c>
      <c r="Y681" s="38" t="s">
        <v>729</v>
      </c>
      <c r="Z681" s="39" t="str">
        <f t="shared" si="10"/>
        <v>Fail</v>
      </c>
      <c r="AA681" s="42" t="s">
        <v>2511</v>
      </c>
    </row>
    <row r="682" spans="1:27" hidden="1" x14ac:dyDescent="0.35">
      <c r="A682" s="38" t="s">
        <v>1954</v>
      </c>
      <c r="B682" s="38" t="s">
        <v>753</v>
      </c>
      <c r="C682" s="38" t="s">
        <v>1955</v>
      </c>
      <c r="D682" s="38" t="s">
        <v>916</v>
      </c>
      <c r="E682" s="38" t="s">
        <v>729</v>
      </c>
      <c r="F682" s="38" t="s">
        <v>729</v>
      </c>
      <c r="G682" s="38" t="s">
        <v>729</v>
      </c>
      <c r="H682" s="38" t="s">
        <v>729</v>
      </c>
      <c r="I682" s="38" t="s">
        <v>729</v>
      </c>
      <c r="J682" s="38" t="s">
        <v>729</v>
      </c>
      <c r="K682" s="38" t="s">
        <v>729</v>
      </c>
      <c r="L682" s="38" t="s">
        <v>729</v>
      </c>
      <c r="M682" s="38" t="s">
        <v>729</v>
      </c>
      <c r="N682" s="38" t="s">
        <v>729</v>
      </c>
      <c r="O682" s="38" t="s">
        <v>729</v>
      </c>
      <c r="P682" s="38" t="s">
        <v>729</v>
      </c>
      <c r="Q682" s="38" t="s">
        <v>729</v>
      </c>
      <c r="R682" s="38" t="s">
        <v>729</v>
      </c>
      <c r="S682" s="38" t="s">
        <v>729</v>
      </c>
      <c r="T682" s="38" t="s">
        <v>729</v>
      </c>
      <c r="U682" s="38" t="s">
        <v>729</v>
      </c>
      <c r="V682" s="38" t="s">
        <v>729</v>
      </c>
      <c r="W682" s="38" t="s">
        <v>729</v>
      </c>
      <c r="X682" s="40" t="s">
        <v>729</v>
      </c>
      <c r="Y682" s="38" t="s">
        <v>729</v>
      </c>
      <c r="Z682" s="39" t="str">
        <f t="shared" si="10"/>
        <v>Pass</v>
      </c>
      <c r="AA682" s="38"/>
    </row>
    <row r="683" spans="1:27" ht="29" x14ac:dyDescent="0.35">
      <c r="A683" s="38" t="s">
        <v>2298</v>
      </c>
      <c r="B683" s="38" t="s">
        <v>753</v>
      </c>
      <c r="C683" s="38" t="s">
        <v>2299</v>
      </c>
      <c r="D683" s="38" t="s">
        <v>1110</v>
      </c>
      <c r="E683" s="38" t="s">
        <v>729</v>
      </c>
      <c r="F683" s="38" t="s">
        <v>729</v>
      </c>
      <c r="G683" s="41" t="s">
        <v>728</v>
      </c>
      <c r="H683" s="38" t="s">
        <v>729</v>
      </c>
      <c r="I683" s="38" t="s">
        <v>729</v>
      </c>
      <c r="J683" s="41" t="s">
        <v>728</v>
      </c>
      <c r="K683" s="38" t="s">
        <v>729</v>
      </c>
      <c r="L683" s="41" t="s">
        <v>728</v>
      </c>
      <c r="M683" s="38" t="s">
        <v>729</v>
      </c>
      <c r="N683" s="41" t="s">
        <v>728</v>
      </c>
      <c r="O683" s="41" t="s">
        <v>728</v>
      </c>
      <c r="P683" s="38" t="s">
        <v>729</v>
      </c>
      <c r="Q683" s="38" t="s">
        <v>729</v>
      </c>
      <c r="R683" s="38" t="s">
        <v>729</v>
      </c>
      <c r="S683" s="38" t="s">
        <v>729</v>
      </c>
      <c r="T683" s="38" t="s">
        <v>729</v>
      </c>
      <c r="U683" s="38" t="s">
        <v>729</v>
      </c>
      <c r="V683" s="38" t="s">
        <v>729</v>
      </c>
      <c r="W683" s="38" t="s">
        <v>729</v>
      </c>
      <c r="X683" s="40" t="s">
        <v>729</v>
      </c>
      <c r="Y683" s="38" t="s">
        <v>729</v>
      </c>
      <c r="Z683" s="39" t="str">
        <f t="shared" si="10"/>
        <v>Fail</v>
      </c>
      <c r="AA683" s="42" t="s">
        <v>2511</v>
      </c>
    </row>
    <row r="684" spans="1:27" ht="29" x14ac:dyDescent="0.35">
      <c r="A684" s="38" t="s">
        <v>1956</v>
      </c>
      <c r="B684" s="38" t="s">
        <v>753</v>
      </c>
      <c r="C684" s="38" t="s">
        <v>1957</v>
      </c>
      <c r="D684" s="38" t="s">
        <v>916</v>
      </c>
      <c r="E684" s="38" t="s">
        <v>729</v>
      </c>
      <c r="F684" s="38" t="s">
        <v>729</v>
      </c>
      <c r="G684" s="38" t="s">
        <v>729</v>
      </c>
      <c r="H684" s="38" t="s">
        <v>729</v>
      </c>
      <c r="I684" s="38" t="s">
        <v>729</v>
      </c>
      <c r="J684" s="41" t="s">
        <v>728</v>
      </c>
      <c r="K684" s="38" t="s">
        <v>729</v>
      </c>
      <c r="L684" s="38" t="s">
        <v>729</v>
      </c>
      <c r="M684" s="38" t="s">
        <v>729</v>
      </c>
      <c r="N684" s="41" t="s">
        <v>728</v>
      </c>
      <c r="O684" s="41" t="s">
        <v>728</v>
      </c>
      <c r="P684" s="38" t="s">
        <v>729</v>
      </c>
      <c r="Q684" s="38" t="s">
        <v>729</v>
      </c>
      <c r="R684" s="38" t="s">
        <v>729</v>
      </c>
      <c r="S684" s="38" t="s">
        <v>729</v>
      </c>
      <c r="T684" s="38" t="s">
        <v>729</v>
      </c>
      <c r="U684" s="38" t="s">
        <v>729</v>
      </c>
      <c r="V684" s="38" t="s">
        <v>729</v>
      </c>
      <c r="W684" s="38" t="s">
        <v>729</v>
      </c>
      <c r="X684" s="40" t="s">
        <v>729</v>
      </c>
      <c r="Y684" s="38" t="s">
        <v>729</v>
      </c>
      <c r="Z684" s="39" t="str">
        <f t="shared" si="10"/>
        <v>Fail</v>
      </c>
      <c r="AA684" s="42" t="s">
        <v>2515</v>
      </c>
    </row>
    <row r="685" spans="1:27" hidden="1" x14ac:dyDescent="0.35">
      <c r="A685" s="38" t="s">
        <v>613</v>
      </c>
      <c r="B685" s="38" t="s">
        <v>747</v>
      </c>
      <c r="C685" s="38" t="s">
        <v>614</v>
      </c>
      <c r="D685" s="38" t="s">
        <v>939</v>
      </c>
      <c r="E685" s="38" t="s">
        <v>729</v>
      </c>
      <c r="F685" s="38" t="s">
        <v>729</v>
      </c>
      <c r="G685" s="38" t="s">
        <v>729</v>
      </c>
      <c r="H685" s="38" t="s">
        <v>729</v>
      </c>
      <c r="I685" s="38" t="s">
        <v>729</v>
      </c>
      <c r="J685" s="38" t="s">
        <v>729</v>
      </c>
      <c r="K685" s="38" t="s">
        <v>729</v>
      </c>
      <c r="L685" s="38" t="s">
        <v>729</v>
      </c>
      <c r="M685" s="38" t="s">
        <v>729</v>
      </c>
      <c r="N685" s="38" t="s">
        <v>729</v>
      </c>
      <c r="O685" s="38" t="s">
        <v>729</v>
      </c>
      <c r="P685" s="38" t="s">
        <v>729</v>
      </c>
      <c r="Q685" s="38" t="s">
        <v>729</v>
      </c>
      <c r="R685" s="38" t="s">
        <v>729</v>
      </c>
      <c r="S685" s="38" t="s">
        <v>729</v>
      </c>
      <c r="T685" s="38" t="s">
        <v>729</v>
      </c>
      <c r="U685" s="38" t="s">
        <v>729</v>
      </c>
      <c r="V685" s="38" t="s">
        <v>729</v>
      </c>
      <c r="W685" s="38" t="s">
        <v>729</v>
      </c>
      <c r="X685" s="40" t="s">
        <v>729</v>
      </c>
      <c r="Y685" s="38" t="s">
        <v>729</v>
      </c>
      <c r="Z685" s="39" t="str">
        <f t="shared" si="10"/>
        <v>Pass</v>
      </c>
      <c r="AA685" s="38"/>
    </row>
    <row r="686" spans="1:27" hidden="1" x14ac:dyDescent="0.35">
      <c r="A686" s="38" t="s">
        <v>1960</v>
      </c>
      <c r="B686" s="38" t="s">
        <v>753</v>
      </c>
      <c r="C686" s="38" t="s">
        <v>1961</v>
      </c>
      <c r="D686" s="38" t="s">
        <v>916</v>
      </c>
      <c r="E686" s="38" t="s">
        <v>729</v>
      </c>
      <c r="F686" s="38" t="s">
        <v>729</v>
      </c>
      <c r="G686" s="38" t="s">
        <v>729</v>
      </c>
      <c r="H686" s="38" t="s">
        <v>729</v>
      </c>
      <c r="I686" s="38" t="s">
        <v>729</v>
      </c>
      <c r="J686" s="38" t="s">
        <v>729</v>
      </c>
      <c r="K686" s="38" t="s">
        <v>729</v>
      </c>
      <c r="L686" s="38" t="s">
        <v>729</v>
      </c>
      <c r="M686" s="38" t="s">
        <v>729</v>
      </c>
      <c r="N686" s="38" t="s">
        <v>729</v>
      </c>
      <c r="O686" s="38" t="s">
        <v>729</v>
      </c>
      <c r="P686" s="38" t="s">
        <v>729</v>
      </c>
      <c r="Q686" s="38" t="s">
        <v>729</v>
      </c>
      <c r="R686" s="38" t="s">
        <v>729</v>
      </c>
      <c r="S686" s="38" t="s">
        <v>729</v>
      </c>
      <c r="T686" s="38" t="s">
        <v>729</v>
      </c>
      <c r="U686" s="38" t="s">
        <v>729</v>
      </c>
      <c r="V686" s="38" t="s">
        <v>729</v>
      </c>
      <c r="W686" s="38" t="s">
        <v>729</v>
      </c>
      <c r="X686" s="40" t="s">
        <v>729</v>
      </c>
      <c r="Y686" s="38" t="s">
        <v>729</v>
      </c>
      <c r="Z686" s="39" t="str">
        <f t="shared" si="10"/>
        <v>Pass</v>
      </c>
      <c r="AA686" s="38"/>
    </row>
    <row r="687" spans="1:27" hidden="1" x14ac:dyDescent="0.35">
      <c r="A687" s="38" t="s">
        <v>1962</v>
      </c>
      <c r="B687" s="38" t="s">
        <v>753</v>
      </c>
      <c r="C687" s="38" t="s">
        <v>1963</v>
      </c>
      <c r="D687" s="38" t="s">
        <v>916</v>
      </c>
      <c r="E687" s="38" t="s">
        <v>729</v>
      </c>
      <c r="F687" s="38" t="s">
        <v>729</v>
      </c>
      <c r="G687" s="38" t="s">
        <v>729</v>
      </c>
      <c r="H687" s="38" t="s">
        <v>729</v>
      </c>
      <c r="I687" s="38" t="s">
        <v>729</v>
      </c>
      <c r="J687" s="38" t="s">
        <v>729</v>
      </c>
      <c r="K687" s="38" t="s">
        <v>729</v>
      </c>
      <c r="L687" s="38" t="s">
        <v>729</v>
      </c>
      <c r="M687" s="38" t="s">
        <v>729</v>
      </c>
      <c r="N687" s="38" t="s">
        <v>729</v>
      </c>
      <c r="O687" s="38" t="s">
        <v>729</v>
      </c>
      <c r="P687" s="38" t="s">
        <v>729</v>
      </c>
      <c r="Q687" s="38" t="s">
        <v>729</v>
      </c>
      <c r="R687" s="38" t="s">
        <v>729</v>
      </c>
      <c r="S687" s="38" t="s">
        <v>729</v>
      </c>
      <c r="T687" s="38" t="s">
        <v>729</v>
      </c>
      <c r="U687" s="38" t="s">
        <v>729</v>
      </c>
      <c r="V687" s="38" t="s">
        <v>729</v>
      </c>
      <c r="W687" s="38" t="s">
        <v>729</v>
      </c>
      <c r="X687" s="40" t="s">
        <v>729</v>
      </c>
      <c r="Y687" s="38" t="s">
        <v>729</v>
      </c>
      <c r="Z687" s="39" t="str">
        <f t="shared" si="10"/>
        <v>Pass</v>
      </c>
      <c r="AA687" s="38"/>
    </row>
    <row r="688" spans="1:27" hidden="1" x14ac:dyDescent="0.35">
      <c r="A688" s="38" t="s">
        <v>1964</v>
      </c>
      <c r="B688" s="38" t="s">
        <v>753</v>
      </c>
      <c r="C688" s="38" t="s">
        <v>1965</v>
      </c>
      <c r="D688" s="38" t="s">
        <v>916</v>
      </c>
      <c r="E688" s="38" t="s">
        <v>729</v>
      </c>
      <c r="F688" s="38" t="s">
        <v>729</v>
      </c>
      <c r="G688" s="38" t="s">
        <v>729</v>
      </c>
      <c r="H688" s="38" t="s">
        <v>729</v>
      </c>
      <c r="I688" s="38" t="s">
        <v>729</v>
      </c>
      <c r="J688" s="38" t="s">
        <v>729</v>
      </c>
      <c r="K688" s="38" t="s">
        <v>729</v>
      </c>
      <c r="L688" s="38" t="s">
        <v>729</v>
      </c>
      <c r="M688" s="38" t="s">
        <v>729</v>
      </c>
      <c r="N688" s="38" t="s">
        <v>729</v>
      </c>
      <c r="O688" s="38" t="s">
        <v>729</v>
      </c>
      <c r="P688" s="38" t="s">
        <v>729</v>
      </c>
      <c r="Q688" s="38" t="s">
        <v>729</v>
      </c>
      <c r="R688" s="38" t="s">
        <v>729</v>
      </c>
      <c r="S688" s="38" t="s">
        <v>729</v>
      </c>
      <c r="T688" s="38" t="s">
        <v>729</v>
      </c>
      <c r="U688" s="38" t="s">
        <v>729</v>
      </c>
      <c r="V688" s="38" t="s">
        <v>729</v>
      </c>
      <c r="W688" s="38" t="s">
        <v>729</v>
      </c>
      <c r="X688" s="40" t="s">
        <v>729</v>
      </c>
      <c r="Y688" s="38" t="s">
        <v>729</v>
      </c>
      <c r="Z688" s="39" t="str">
        <f t="shared" si="10"/>
        <v>Pass</v>
      </c>
      <c r="AA688" s="38"/>
    </row>
    <row r="689" spans="1:29" ht="29" x14ac:dyDescent="0.35">
      <c r="A689" s="38" t="s">
        <v>1958</v>
      </c>
      <c r="B689" s="38" t="s">
        <v>753</v>
      </c>
      <c r="C689" s="38" t="s">
        <v>1959</v>
      </c>
      <c r="D689" s="38" t="s">
        <v>916</v>
      </c>
      <c r="E689" s="38" t="s">
        <v>729</v>
      </c>
      <c r="F689" s="38" t="s">
        <v>729</v>
      </c>
      <c r="G689" s="38" t="s">
        <v>729</v>
      </c>
      <c r="H689" s="38" t="s">
        <v>729</v>
      </c>
      <c r="I689" s="38" t="s">
        <v>729</v>
      </c>
      <c r="J689" s="41" t="s">
        <v>728</v>
      </c>
      <c r="K689" s="38" t="s">
        <v>729</v>
      </c>
      <c r="L689" s="38" t="s">
        <v>729</v>
      </c>
      <c r="M689" s="38" t="s">
        <v>729</v>
      </c>
      <c r="N689" s="41" t="s">
        <v>728</v>
      </c>
      <c r="O689" s="41" t="s">
        <v>728</v>
      </c>
      <c r="P689" s="38" t="s">
        <v>729</v>
      </c>
      <c r="Q689" s="38" t="s">
        <v>729</v>
      </c>
      <c r="R689" s="38" t="s">
        <v>729</v>
      </c>
      <c r="S689" s="38" t="s">
        <v>729</v>
      </c>
      <c r="T689" s="38" t="s">
        <v>729</v>
      </c>
      <c r="U689" s="38" t="s">
        <v>729</v>
      </c>
      <c r="V689" s="38" t="s">
        <v>729</v>
      </c>
      <c r="W689" s="38" t="s">
        <v>729</v>
      </c>
      <c r="X689" s="40" t="s">
        <v>729</v>
      </c>
      <c r="Y689" s="38" t="s">
        <v>729</v>
      </c>
      <c r="Z689" s="39" t="str">
        <f t="shared" si="10"/>
        <v>Fail</v>
      </c>
      <c r="AA689" s="42" t="s">
        <v>2515</v>
      </c>
    </row>
    <row r="690" spans="1:29" ht="29" x14ac:dyDescent="0.35">
      <c r="A690" s="38" t="s">
        <v>2246</v>
      </c>
      <c r="B690" s="38" t="s">
        <v>753</v>
      </c>
      <c r="C690" s="38" t="s">
        <v>2247</v>
      </c>
      <c r="D690" s="38" t="s">
        <v>916</v>
      </c>
      <c r="E690" s="38" t="s">
        <v>729</v>
      </c>
      <c r="F690" s="38" t="s">
        <v>729</v>
      </c>
      <c r="G690" s="41" t="s">
        <v>728</v>
      </c>
      <c r="H690" s="38" t="s">
        <v>729</v>
      </c>
      <c r="I690" s="38" t="s">
        <v>729</v>
      </c>
      <c r="J690" s="38" t="s">
        <v>729</v>
      </c>
      <c r="K690" s="38" t="s">
        <v>729</v>
      </c>
      <c r="L690" s="38" t="s">
        <v>729</v>
      </c>
      <c r="M690" s="38" t="s">
        <v>729</v>
      </c>
      <c r="N690" s="41" t="s">
        <v>728</v>
      </c>
      <c r="O690" s="41" t="s">
        <v>728</v>
      </c>
      <c r="P690" s="38" t="s">
        <v>729</v>
      </c>
      <c r="Q690" s="38" t="s">
        <v>729</v>
      </c>
      <c r="R690" s="38" t="s">
        <v>729</v>
      </c>
      <c r="S690" s="38" t="s">
        <v>729</v>
      </c>
      <c r="T690" s="38" t="s">
        <v>729</v>
      </c>
      <c r="U690" s="38" t="s">
        <v>729</v>
      </c>
      <c r="V690" s="38" t="s">
        <v>729</v>
      </c>
      <c r="W690" s="38" t="s">
        <v>729</v>
      </c>
      <c r="X690" s="40" t="s">
        <v>729</v>
      </c>
      <c r="Y690" s="38" t="s">
        <v>729</v>
      </c>
      <c r="Z690" s="39" t="str">
        <f t="shared" si="10"/>
        <v>Fail</v>
      </c>
      <c r="AA690" s="42" t="s">
        <v>2516</v>
      </c>
    </row>
    <row r="691" spans="1:29" hidden="1" x14ac:dyDescent="0.35">
      <c r="A691" s="38" t="s">
        <v>1970</v>
      </c>
      <c r="B691" s="38" t="s">
        <v>753</v>
      </c>
      <c r="C691" s="38" t="s">
        <v>1971</v>
      </c>
      <c r="D691" s="38" t="s">
        <v>916</v>
      </c>
      <c r="E691" s="38" t="s">
        <v>729</v>
      </c>
      <c r="F691" s="38" t="s">
        <v>729</v>
      </c>
      <c r="G691" s="38" t="s">
        <v>729</v>
      </c>
      <c r="H691" s="38" t="s">
        <v>729</v>
      </c>
      <c r="I691" s="38" t="s">
        <v>729</v>
      </c>
      <c r="J691" s="38" t="s">
        <v>729</v>
      </c>
      <c r="K691" s="38" t="s">
        <v>729</v>
      </c>
      <c r="L691" s="38" t="s">
        <v>729</v>
      </c>
      <c r="M691" s="38" t="s">
        <v>729</v>
      </c>
      <c r="N691" s="38" t="s">
        <v>729</v>
      </c>
      <c r="O691" s="38" t="s">
        <v>729</v>
      </c>
      <c r="P691" s="38" t="s">
        <v>729</v>
      </c>
      <c r="Q691" s="38" t="s">
        <v>729</v>
      </c>
      <c r="R691" s="38" t="s">
        <v>729</v>
      </c>
      <c r="S691" s="38" t="s">
        <v>729</v>
      </c>
      <c r="T691" s="38" t="s">
        <v>729</v>
      </c>
      <c r="U691" s="38" t="s">
        <v>729</v>
      </c>
      <c r="V691" s="38" t="s">
        <v>729</v>
      </c>
      <c r="W691" s="38" t="s">
        <v>729</v>
      </c>
      <c r="X691" s="40" t="s">
        <v>729</v>
      </c>
      <c r="Y691" s="38" t="s">
        <v>729</v>
      </c>
      <c r="Z691" s="39" t="str">
        <f t="shared" si="10"/>
        <v>Pass</v>
      </c>
      <c r="AA691" s="38"/>
    </row>
    <row r="692" spans="1:29" hidden="1" x14ac:dyDescent="0.35">
      <c r="A692" s="38" t="s">
        <v>691</v>
      </c>
      <c r="B692" s="38" t="s">
        <v>747</v>
      </c>
      <c r="C692" s="38" t="s">
        <v>692</v>
      </c>
      <c r="D692" s="38" t="s">
        <v>939</v>
      </c>
      <c r="E692" s="38" t="s">
        <v>729</v>
      </c>
      <c r="F692" s="38" t="s">
        <v>729</v>
      </c>
      <c r="G692" s="38" t="s">
        <v>729</v>
      </c>
      <c r="H692" s="38" t="s">
        <v>729</v>
      </c>
      <c r="I692" s="38" t="s">
        <v>729</v>
      </c>
      <c r="J692" s="38" t="s">
        <v>729</v>
      </c>
      <c r="K692" s="38" t="s">
        <v>729</v>
      </c>
      <c r="L692" s="38" t="s">
        <v>729</v>
      </c>
      <c r="M692" s="38" t="s">
        <v>729</v>
      </c>
      <c r="N692" s="38" t="s">
        <v>729</v>
      </c>
      <c r="O692" s="38" t="s">
        <v>729</v>
      </c>
      <c r="P692" s="38" t="s">
        <v>729</v>
      </c>
      <c r="Q692" s="38" t="s">
        <v>729</v>
      </c>
      <c r="R692" s="38" t="s">
        <v>729</v>
      </c>
      <c r="S692" s="38" t="s">
        <v>729</v>
      </c>
      <c r="T692" s="38" t="s">
        <v>729</v>
      </c>
      <c r="U692" s="38" t="s">
        <v>729</v>
      </c>
      <c r="V692" s="38" t="s">
        <v>729</v>
      </c>
      <c r="W692" s="38" t="s">
        <v>729</v>
      </c>
      <c r="X692" s="40" t="s">
        <v>729</v>
      </c>
      <c r="Y692" s="38" t="s">
        <v>729</v>
      </c>
      <c r="Z692" s="39" t="str">
        <f t="shared" si="10"/>
        <v>Pass</v>
      </c>
      <c r="AA692" s="38"/>
    </row>
    <row r="693" spans="1:29" hidden="1" x14ac:dyDescent="0.35">
      <c r="A693" s="38" t="s">
        <v>1972</v>
      </c>
      <c r="B693" s="38" t="s">
        <v>753</v>
      </c>
      <c r="C693" s="38" t="s">
        <v>1973</v>
      </c>
      <c r="D693" s="38" t="s">
        <v>916</v>
      </c>
      <c r="E693" s="38" t="s">
        <v>729</v>
      </c>
      <c r="F693" s="38" t="s">
        <v>729</v>
      </c>
      <c r="G693" s="38" t="s">
        <v>729</v>
      </c>
      <c r="H693" s="38" t="s">
        <v>729</v>
      </c>
      <c r="I693" s="38" t="s">
        <v>729</v>
      </c>
      <c r="J693" s="38" t="s">
        <v>729</v>
      </c>
      <c r="K693" s="38" t="s">
        <v>729</v>
      </c>
      <c r="L693" s="38" t="s">
        <v>729</v>
      </c>
      <c r="M693" s="38" t="s">
        <v>729</v>
      </c>
      <c r="N693" s="38" t="s">
        <v>729</v>
      </c>
      <c r="O693" s="38" t="s">
        <v>729</v>
      </c>
      <c r="P693" s="38" t="s">
        <v>729</v>
      </c>
      <c r="Q693" s="38" t="s">
        <v>729</v>
      </c>
      <c r="R693" s="38" t="s">
        <v>729</v>
      </c>
      <c r="S693" s="38" t="s">
        <v>729</v>
      </c>
      <c r="T693" s="38" t="s">
        <v>729</v>
      </c>
      <c r="U693" s="38" t="s">
        <v>729</v>
      </c>
      <c r="V693" s="38" t="s">
        <v>729</v>
      </c>
      <c r="W693" s="38" t="s">
        <v>729</v>
      </c>
      <c r="X693" s="40" t="s">
        <v>729</v>
      </c>
      <c r="Y693" s="38" t="s">
        <v>729</v>
      </c>
      <c r="Z693" s="39" t="str">
        <f t="shared" si="10"/>
        <v>Pass</v>
      </c>
      <c r="AA693" s="38"/>
    </row>
    <row r="694" spans="1:29" hidden="1" x14ac:dyDescent="0.35">
      <c r="A694" s="38" t="s">
        <v>1974</v>
      </c>
      <c r="B694" s="38" t="s">
        <v>753</v>
      </c>
      <c r="C694" s="38" t="s">
        <v>1975</v>
      </c>
      <c r="D694" s="38" t="s">
        <v>916</v>
      </c>
      <c r="E694" s="38" t="s">
        <v>729</v>
      </c>
      <c r="F694" s="38" t="s">
        <v>729</v>
      </c>
      <c r="G694" s="38" t="s">
        <v>729</v>
      </c>
      <c r="H694" s="38" t="s">
        <v>729</v>
      </c>
      <c r="I694" s="38" t="s">
        <v>729</v>
      </c>
      <c r="J694" s="38" t="s">
        <v>729</v>
      </c>
      <c r="K694" s="38" t="s">
        <v>729</v>
      </c>
      <c r="L694" s="38" t="s">
        <v>729</v>
      </c>
      <c r="M694" s="38" t="s">
        <v>729</v>
      </c>
      <c r="N694" s="38" t="s">
        <v>729</v>
      </c>
      <c r="O694" s="38" t="s">
        <v>729</v>
      </c>
      <c r="P694" s="38" t="s">
        <v>729</v>
      </c>
      <c r="Q694" s="38" t="s">
        <v>729</v>
      </c>
      <c r="R694" s="38" t="s">
        <v>729</v>
      </c>
      <c r="S694" s="38" t="s">
        <v>729</v>
      </c>
      <c r="T694" s="38" t="s">
        <v>729</v>
      </c>
      <c r="U694" s="38" t="s">
        <v>729</v>
      </c>
      <c r="V694" s="38" t="s">
        <v>729</v>
      </c>
      <c r="W694" s="38" t="s">
        <v>729</v>
      </c>
      <c r="X694" s="40" t="s">
        <v>729</v>
      </c>
      <c r="Y694" s="38" t="s">
        <v>729</v>
      </c>
      <c r="Z694" s="39" t="str">
        <f t="shared" si="10"/>
        <v>Pass</v>
      </c>
      <c r="AA694" s="38"/>
    </row>
    <row r="695" spans="1:29" ht="29" x14ac:dyDescent="0.35">
      <c r="A695" s="38" t="s">
        <v>1455</v>
      </c>
      <c r="B695" s="38" t="s">
        <v>753</v>
      </c>
      <c r="C695" s="38" t="s">
        <v>1456</v>
      </c>
      <c r="D695" s="38" t="s">
        <v>916</v>
      </c>
      <c r="E695" s="38" t="s">
        <v>729</v>
      </c>
      <c r="F695" s="38" t="s">
        <v>729</v>
      </c>
      <c r="G695" s="38" t="s">
        <v>729</v>
      </c>
      <c r="H695" s="38" t="s">
        <v>729</v>
      </c>
      <c r="I695" s="38" t="s">
        <v>729</v>
      </c>
      <c r="J695" s="41" t="s">
        <v>728</v>
      </c>
      <c r="K695" s="38" t="s">
        <v>729</v>
      </c>
      <c r="L695" s="38" t="s">
        <v>729</v>
      </c>
      <c r="M695" s="38" t="s">
        <v>729</v>
      </c>
      <c r="N695" s="41" t="s">
        <v>728</v>
      </c>
      <c r="O695" s="41" t="s">
        <v>728</v>
      </c>
      <c r="P695" s="38" t="s">
        <v>729</v>
      </c>
      <c r="Q695" s="38" t="s">
        <v>729</v>
      </c>
      <c r="R695" s="38" t="s">
        <v>729</v>
      </c>
      <c r="S695" s="38" t="s">
        <v>729</v>
      </c>
      <c r="T695" s="38" t="s">
        <v>729</v>
      </c>
      <c r="U695" s="38" t="s">
        <v>729</v>
      </c>
      <c r="V695" s="38" t="s">
        <v>729</v>
      </c>
      <c r="W695" s="38" t="s">
        <v>729</v>
      </c>
      <c r="X695" s="40" t="s">
        <v>729</v>
      </c>
      <c r="Y695" s="38" t="s">
        <v>729</v>
      </c>
      <c r="Z695" s="39" t="str">
        <f t="shared" si="10"/>
        <v>Fail</v>
      </c>
      <c r="AA695" s="42" t="s">
        <v>2517</v>
      </c>
    </row>
    <row r="696" spans="1:29" x14ac:dyDescent="0.35">
      <c r="A696" s="38" t="s">
        <v>2032</v>
      </c>
      <c r="B696" s="38" t="s">
        <v>753</v>
      </c>
      <c r="C696" s="38" t="s">
        <v>2033</v>
      </c>
      <c r="D696" s="38" t="s">
        <v>916</v>
      </c>
      <c r="E696" s="38" t="s">
        <v>729</v>
      </c>
      <c r="F696" s="38" t="s">
        <v>729</v>
      </c>
      <c r="G696" s="38" t="s">
        <v>729</v>
      </c>
      <c r="H696" s="38" t="s">
        <v>729</v>
      </c>
      <c r="I696" s="38" t="s">
        <v>729</v>
      </c>
      <c r="J696" s="41" t="s">
        <v>728</v>
      </c>
      <c r="K696" s="38" t="s">
        <v>729</v>
      </c>
      <c r="L696" s="38" t="s">
        <v>729</v>
      </c>
      <c r="M696" s="38" t="s">
        <v>729</v>
      </c>
      <c r="N696" s="38" t="s">
        <v>729</v>
      </c>
      <c r="O696" s="41" t="s">
        <v>728</v>
      </c>
      <c r="P696" s="38" t="s">
        <v>729</v>
      </c>
      <c r="Q696" s="38" t="s">
        <v>729</v>
      </c>
      <c r="R696" s="38" t="s">
        <v>729</v>
      </c>
      <c r="S696" s="38" t="s">
        <v>729</v>
      </c>
      <c r="T696" s="38" t="s">
        <v>729</v>
      </c>
      <c r="U696" s="38" t="s">
        <v>729</v>
      </c>
      <c r="V696" s="38" t="s">
        <v>729</v>
      </c>
      <c r="W696" s="38" t="s">
        <v>729</v>
      </c>
      <c r="X696" s="40" t="s">
        <v>729</v>
      </c>
      <c r="Y696" s="38" t="s">
        <v>729</v>
      </c>
      <c r="Z696" s="39" t="str">
        <f t="shared" si="10"/>
        <v>Fail</v>
      </c>
      <c r="AA696" s="42" t="s">
        <v>2518</v>
      </c>
    </row>
    <row r="697" spans="1:29" x14ac:dyDescent="0.35">
      <c r="A697" s="38" t="s">
        <v>460</v>
      </c>
      <c r="B697" s="38" t="s">
        <v>747</v>
      </c>
      <c r="C697" s="38" t="s">
        <v>461</v>
      </c>
      <c r="D697" s="38" t="s">
        <v>916</v>
      </c>
      <c r="E697" s="38" t="s">
        <v>729</v>
      </c>
      <c r="F697" s="38" t="s">
        <v>729</v>
      </c>
      <c r="G697" s="38" t="s">
        <v>729</v>
      </c>
      <c r="H697" s="38" t="s">
        <v>729</v>
      </c>
      <c r="I697" s="38" t="s">
        <v>729</v>
      </c>
      <c r="J697" s="38" t="s">
        <v>729</v>
      </c>
      <c r="K697" s="38" t="s">
        <v>729</v>
      </c>
      <c r="L697" s="38" t="s">
        <v>729</v>
      </c>
      <c r="M697" s="38" t="s">
        <v>729</v>
      </c>
      <c r="N697" s="38" t="s">
        <v>729</v>
      </c>
      <c r="O697" s="41" t="s">
        <v>728</v>
      </c>
      <c r="P697" s="38" t="s">
        <v>729</v>
      </c>
      <c r="Q697" s="38" t="s">
        <v>729</v>
      </c>
      <c r="R697" s="38" t="s">
        <v>729</v>
      </c>
      <c r="S697" s="38" t="s">
        <v>729</v>
      </c>
      <c r="T697" s="38" t="s">
        <v>729</v>
      </c>
      <c r="U697" s="38" t="s">
        <v>729</v>
      </c>
      <c r="V697" s="38" t="s">
        <v>729</v>
      </c>
      <c r="W697" s="38" t="s">
        <v>729</v>
      </c>
      <c r="X697" s="40" t="s">
        <v>729</v>
      </c>
      <c r="Y697" s="38" t="s">
        <v>729</v>
      </c>
      <c r="Z697" s="39" t="str">
        <f t="shared" si="10"/>
        <v>Fail</v>
      </c>
      <c r="AA697" s="42" t="s">
        <v>2509</v>
      </c>
      <c r="AB697" s="38" t="s">
        <v>2519</v>
      </c>
      <c r="AC697" s="38" t="s">
        <v>2513</v>
      </c>
    </row>
    <row r="698" spans="1:29" x14ac:dyDescent="0.35">
      <c r="A698" s="38" t="s">
        <v>464</v>
      </c>
      <c r="B698" s="38" t="s">
        <v>747</v>
      </c>
      <c r="C698" s="38" t="s">
        <v>465</v>
      </c>
      <c r="D698" s="38" t="s">
        <v>936</v>
      </c>
      <c r="E698" s="38" t="s">
        <v>729</v>
      </c>
      <c r="F698" s="38" t="s">
        <v>729</v>
      </c>
      <c r="G698" s="38" t="s">
        <v>729</v>
      </c>
      <c r="H698" s="38" t="s">
        <v>729</v>
      </c>
      <c r="I698" s="38" t="s">
        <v>729</v>
      </c>
      <c r="J698" s="41" t="s">
        <v>728</v>
      </c>
      <c r="K698" s="38" t="s">
        <v>729</v>
      </c>
      <c r="L698" s="38" t="s">
        <v>729</v>
      </c>
      <c r="M698" s="38" t="s">
        <v>729</v>
      </c>
      <c r="N698" s="38" t="s">
        <v>729</v>
      </c>
      <c r="O698" s="41" t="s">
        <v>728</v>
      </c>
      <c r="P698" s="38" t="s">
        <v>729</v>
      </c>
      <c r="Q698" s="38" t="s">
        <v>729</v>
      </c>
      <c r="R698" s="38" t="s">
        <v>729</v>
      </c>
      <c r="S698" s="38" t="s">
        <v>729</v>
      </c>
      <c r="T698" s="38" t="s">
        <v>729</v>
      </c>
      <c r="U698" s="38" t="s">
        <v>729</v>
      </c>
      <c r="V698" s="38" t="s">
        <v>729</v>
      </c>
      <c r="W698" s="38" t="s">
        <v>729</v>
      </c>
      <c r="X698" s="40" t="s">
        <v>729</v>
      </c>
      <c r="Y698" s="38" t="s">
        <v>729</v>
      </c>
      <c r="Z698" s="39" t="str">
        <f t="shared" si="10"/>
        <v>Fail</v>
      </c>
      <c r="AA698" s="42" t="s">
        <v>2518</v>
      </c>
      <c r="AB698" s="38" t="s">
        <v>2519</v>
      </c>
      <c r="AC698" s="38" t="s">
        <v>2513</v>
      </c>
    </row>
    <row r="699" spans="1:29" hidden="1" x14ac:dyDescent="0.35">
      <c r="A699" s="38" t="s">
        <v>1980</v>
      </c>
      <c r="B699" s="38" t="s">
        <v>753</v>
      </c>
      <c r="C699" s="38" t="s">
        <v>1981</v>
      </c>
      <c r="D699" s="38" t="s">
        <v>936</v>
      </c>
      <c r="E699" s="38" t="s">
        <v>729</v>
      </c>
      <c r="F699" s="38" t="s">
        <v>729</v>
      </c>
      <c r="G699" s="38" t="s">
        <v>729</v>
      </c>
      <c r="H699" s="38" t="s">
        <v>729</v>
      </c>
      <c r="I699" s="38" t="s">
        <v>729</v>
      </c>
      <c r="J699" s="38" t="s">
        <v>729</v>
      </c>
      <c r="K699" s="38" t="s">
        <v>729</v>
      </c>
      <c r="L699" s="38" t="s">
        <v>729</v>
      </c>
      <c r="M699" s="38" t="s">
        <v>729</v>
      </c>
      <c r="N699" s="38" t="s">
        <v>729</v>
      </c>
      <c r="O699" s="38" t="s">
        <v>729</v>
      </c>
      <c r="P699" s="38" t="s">
        <v>729</v>
      </c>
      <c r="Q699" s="38" t="s">
        <v>729</v>
      </c>
      <c r="R699" s="38" t="s">
        <v>729</v>
      </c>
      <c r="S699" s="38" t="s">
        <v>729</v>
      </c>
      <c r="T699" s="38" t="s">
        <v>729</v>
      </c>
      <c r="U699" s="38" t="s">
        <v>729</v>
      </c>
      <c r="V699" s="38" t="s">
        <v>729</v>
      </c>
      <c r="W699" s="38" t="s">
        <v>729</v>
      </c>
      <c r="X699" s="40" t="s">
        <v>729</v>
      </c>
      <c r="Y699" s="38" t="s">
        <v>729</v>
      </c>
      <c r="Z699" s="39" t="str">
        <f t="shared" si="10"/>
        <v>Pass</v>
      </c>
      <c r="AA699" s="38"/>
    </row>
    <row r="700" spans="1:29" x14ac:dyDescent="0.35">
      <c r="A700" s="38" t="s">
        <v>2208</v>
      </c>
      <c r="B700" s="38" t="s">
        <v>753</v>
      </c>
      <c r="C700" s="38" t="s">
        <v>2209</v>
      </c>
      <c r="D700" s="38" t="s">
        <v>936</v>
      </c>
      <c r="E700" s="38" t="s">
        <v>729</v>
      </c>
      <c r="F700" s="38" t="s">
        <v>729</v>
      </c>
      <c r="G700" s="38" t="s">
        <v>729</v>
      </c>
      <c r="H700" s="38" t="s">
        <v>729</v>
      </c>
      <c r="I700" s="38" t="s">
        <v>729</v>
      </c>
      <c r="J700" s="41" t="s">
        <v>728</v>
      </c>
      <c r="K700" s="38" t="s">
        <v>729</v>
      </c>
      <c r="L700" s="38" t="s">
        <v>729</v>
      </c>
      <c r="M700" s="38" t="s">
        <v>729</v>
      </c>
      <c r="N700" s="38" t="s">
        <v>729</v>
      </c>
      <c r="O700" s="41" t="s">
        <v>728</v>
      </c>
      <c r="P700" s="38" t="s">
        <v>729</v>
      </c>
      <c r="Q700" s="38" t="s">
        <v>729</v>
      </c>
      <c r="R700" s="38" t="s">
        <v>729</v>
      </c>
      <c r="S700" s="38" t="s">
        <v>729</v>
      </c>
      <c r="T700" s="38" t="s">
        <v>729</v>
      </c>
      <c r="U700" s="38" t="s">
        <v>729</v>
      </c>
      <c r="V700" s="38" t="s">
        <v>729</v>
      </c>
      <c r="W700" s="38" t="s">
        <v>729</v>
      </c>
      <c r="X700" s="40" t="s">
        <v>729</v>
      </c>
      <c r="Y700" s="38" t="s">
        <v>729</v>
      </c>
      <c r="Z700" s="39" t="str">
        <f t="shared" si="10"/>
        <v>Fail</v>
      </c>
      <c r="AA700" s="42" t="s">
        <v>2518</v>
      </c>
    </row>
    <row r="701" spans="1:29" x14ac:dyDescent="0.35">
      <c r="A701" s="38" t="s">
        <v>2362</v>
      </c>
      <c r="B701" s="38" t="s">
        <v>753</v>
      </c>
      <c r="C701" s="38" t="s">
        <v>2363</v>
      </c>
      <c r="D701" s="38" t="s">
        <v>916</v>
      </c>
      <c r="E701" s="38" t="s">
        <v>729</v>
      </c>
      <c r="F701" s="38" t="s">
        <v>729</v>
      </c>
      <c r="G701" s="38" t="s">
        <v>729</v>
      </c>
      <c r="H701" s="38" t="s">
        <v>729</v>
      </c>
      <c r="I701" s="38" t="s">
        <v>729</v>
      </c>
      <c r="J701" s="41" t="s">
        <v>728</v>
      </c>
      <c r="K701" s="38" t="s">
        <v>729</v>
      </c>
      <c r="L701" s="38" t="s">
        <v>729</v>
      </c>
      <c r="M701" s="38" t="s">
        <v>729</v>
      </c>
      <c r="N701" s="38" t="s">
        <v>729</v>
      </c>
      <c r="O701" s="41" t="s">
        <v>728</v>
      </c>
      <c r="P701" s="38" t="s">
        <v>729</v>
      </c>
      <c r="Q701" s="38" t="s">
        <v>729</v>
      </c>
      <c r="R701" s="38" t="s">
        <v>729</v>
      </c>
      <c r="S701" s="38" t="s">
        <v>729</v>
      </c>
      <c r="T701" s="38" t="s">
        <v>729</v>
      </c>
      <c r="U701" s="38" t="s">
        <v>729</v>
      </c>
      <c r="V701" s="38" t="s">
        <v>729</v>
      </c>
      <c r="W701" s="38" t="s">
        <v>729</v>
      </c>
      <c r="X701" s="40" t="s">
        <v>729</v>
      </c>
      <c r="Y701" s="38" t="s">
        <v>729</v>
      </c>
      <c r="Z701" s="39" t="str">
        <f t="shared" si="10"/>
        <v>Fail</v>
      </c>
      <c r="AA701" s="42" t="s">
        <v>2518</v>
      </c>
    </row>
    <row r="702" spans="1:29" x14ac:dyDescent="0.35">
      <c r="A702" s="38" t="s">
        <v>2186</v>
      </c>
      <c r="B702" s="38" t="s">
        <v>753</v>
      </c>
      <c r="C702" s="38" t="s">
        <v>2187</v>
      </c>
      <c r="D702" s="38" t="s">
        <v>2188</v>
      </c>
      <c r="E702" s="38" t="s">
        <v>729</v>
      </c>
      <c r="F702" s="38" t="s">
        <v>729</v>
      </c>
      <c r="G702" s="38" t="s">
        <v>729</v>
      </c>
      <c r="H702" s="41" t="s">
        <v>728</v>
      </c>
      <c r="I702" s="38" t="s">
        <v>729</v>
      </c>
      <c r="J702" s="38" t="s">
        <v>729</v>
      </c>
      <c r="K702" s="38" t="s">
        <v>729</v>
      </c>
      <c r="L702" s="38" t="s">
        <v>729</v>
      </c>
      <c r="M702" s="38" t="s">
        <v>729</v>
      </c>
      <c r="N702" s="38" t="s">
        <v>729</v>
      </c>
      <c r="O702" s="38" t="s">
        <v>729</v>
      </c>
      <c r="P702" s="38" t="s">
        <v>729</v>
      </c>
      <c r="Q702" s="38" t="s">
        <v>729</v>
      </c>
      <c r="R702" s="38" t="s">
        <v>729</v>
      </c>
      <c r="S702" s="38" t="s">
        <v>729</v>
      </c>
      <c r="T702" s="38" t="s">
        <v>729</v>
      </c>
      <c r="U702" s="38" t="s">
        <v>729</v>
      </c>
      <c r="V702" s="38" t="s">
        <v>729</v>
      </c>
      <c r="W702" s="38" t="s">
        <v>729</v>
      </c>
      <c r="X702" s="40" t="s">
        <v>729</v>
      </c>
      <c r="Y702" s="38" t="s">
        <v>729</v>
      </c>
      <c r="Z702" s="39" t="str">
        <f t="shared" si="10"/>
        <v>Fail</v>
      </c>
      <c r="AA702" s="42" t="s">
        <v>2520</v>
      </c>
    </row>
    <row r="703" spans="1:29" x14ac:dyDescent="0.35">
      <c r="A703" s="38" t="s">
        <v>2189</v>
      </c>
      <c r="B703" s="38" t="s">
        <v>753</v>
      </c>
      <c r="C703" s="38" t="s">
        <v>2190</v>
      </c>
      <c r="D703" s="38" t="s">
        <v>2191</v>
      </c>
      <c r="E703" s="38" t="s">
        <v>729</v>
      </c>
      <c r="F703" s="38" t="s">
        <v>729</v>
      </c>
      <c r="G703" s="38" t="s">
        <v>729</v>
      </c>
      <c r="H703" s="41" t="s">
        <v>728</v>
      </c>
      <c r="I703" s="38" t="s">
        <v>729</v>
      </c>
      <c r="J703" s="38" t="s">
        <v>729</v>
      </c>
      <c r="K703" s="38" t="s">
        <v>729</v>
      </c>
      <c r="L703" s="38" t="s">
        <v>729</v>
      </c>
      <c r="M703" s="38" t="s">
        <v>729</v>
      </c>
      <c r="N703" s="38" t="s">
        <v>729</v>
      </c>
      <c r="O703" s="38" t="s">
        <v>729</v>
      </c>
      <c r="P703" s="38" t="s">
        <v>729</v>
      </c>
      <c r="Q703" s="38" t="s">
        <v>729</v>
      </c>
      <c r="R703" s="38" t="s">
        <v>729</v>
      </c>
      <c r="S703" s="38" t="s">
        <v>729</v>
      </c>
      <c r="T703" s="38" t="s">
        <v>729</v>
      </c>
      <c r="U703" s="38" t="s">
        <v>729</v>
      </c>
      <c r="V703" s="38" t="s">
        <v>729</v>
      </c>
      <c r="W703" s="38" t="s">
        <v>729</v>
      </c>
      <c r="X703" s="40" t="s">
        <v>729</v>
      </c>
      <c r="Y703" s="38" t="s">
        <v>729</v>
      </c>
      <c r="Z703" s="39" t="str">
        <f t="shared" si="10"/>
        <v>Fail</v>
      </c>
      <c r="AA703" s="42" t="s">
        <v>2520</v>
      </c>
    </row>
    <row r="704" spans="1:29" x14ac:dyDescent="0.35">
      <c r="A704" s="38" t="s">
        <v>2192</v>
      </c>
      <c r="B704" s="38" t="s">
        <v>753</v>
      </c>
      <c r="C704" s="38" t="s">
        <v>2193</v>
      </c>
      <c r="D704" s="38" t="s">
        <v>2188</v>
      </c>
      <c r="E704" s="38" t="s">
        <v>729</v>
      </c>
      <c r="F704" s="38" t="s">
        <v>729</v>
      </c>
      <c r="G704" s="38" t="s">
        <v>729</v>
      </c>
      <c r="H704" s="41" t="s">
        <v>728</v>
      </c>
      <c r="I704" s="38" t="s">
        <v>729</v>
      </c>
      <c r="J704" s="38" t="s">
        <v>729</v>
      </c>
      <c r="K704" s="38" t="s">
        <v>729</v>
      </c>
      <c r="L704" s="38" t="s">
        <v>729</v>
      </c>
      <c r="M704" s="38" t="s">
        <v>729</v>
      </c>
      <c r="N704" s="38" t="s">
        <v>729</v>
      </c>
      <c r="O704" s="38" t="s">
        <v>729</v>
      </c>
      <c r="P704" s="38" t="s">
        <v>729</v>
      </c>
      <c r="Q704" s="38" t="s">
        <v>729</v>
      </c>
      <c r="R704" s="38" t="s">
        <v>729</v>
      </c>
      <c r="S704" s="38" t="s">
        <v>729</v>
      </c>
      <c r="T704" s="38" t="s">
        <v>729</v>
      </c>
      <c r="U704" s="38" t="s">
        <v>729</v>
      </c>
      <c r="V704" s="38" t="s">
        <v>729</v>
      </c>
      <c r="W704" s="38" t="s">
        <v>729</v>
      </c>
      <c r="X704" s="40" t="s">
        <v>729</v>
      </c>
      <c r="Y704" s="38" t="s">
        <v>729</v>
      </c>
      <c r="Z704" s="39" t="str">
        <f t="shared" si="10"/>
        <v>Fail</v>
      </c>
      <c r="AA704" s="42" t="s">
        <v>2520</v>
      </c>
    </row>
    <row r="705" spans="1:27" x14ac:dyDescent="0.35">
      <c r="A705" s="38" t="s">
        <v>615</v>
      </c>
      <c r="B705" s="38" t="s">
        <v>747</v>
      </c>
      <c r="C705" s="38" t="s">
        <v>616</v>
      </c>
      <c r="D705" s="38" t="s">
        <v>903</v>
      </c>
      <c r="E705" s="38" t="s">
        <v>729</v>
      </c>
      <c r="F705" s="38" t="s">
        <v>729</v>
      </c>
      <c r="G705" s="38" t="s">
        <v>729</v>
      </c>
      <c r="H705" s="38" t="s">
        <v>729</v>
      </c>
      <c r="I705" s="38" t="s">
        <v>729</v>
      </c>
      <c r="J705" s="38" t="s">
        <v>729</v>
      </c>
      <c r="K705" s="38" t="s">
        <v>729</v>
      </c>
      <c r="L705" s="38" t="s">
        <v>729</v>
      </c>
      <c r="M705" s="38" t="s">
        <v>729</v>
      </c>
      <c r="N705" s="38" t="s">
        <v>729</v>
      </c>
      <c r="O705" s="38" t="s">
        <v>729</v>
      </c>
      <c r="P705" s="38" t="s">
        <v>729</v>
      </c>
      <c r="Q705" s="38" t="s">
        <v>729</v>
      </c>
      <c r="R705" s="38" t="s">
        <v>729</v>
      </c>
      <c r="S705" s="38" t="s">
        <v>729</v>
      </c>
      <c r="T705" s="38" t="s">
        <v>729</v>
      </c>
      <c r="U705" s="41" t="s">
        <v>728</v>
      </c>
      <c r="V705" s="38" t="s">
        <v>729</v>
      </c>
      <c r="W705" s="38" t="s">
        <v>729</v>
      </c>
      <c r="X705" s="40" t="s">
        <v>729</v>
      </c>
      <c r="Y705" s="38" t="s">
        <v>729</v>
      </c>
      <c r="Z705" s="39" t="str">
        <f t="shared" si="10"/>
        <v>Fail</v>
      </c>
      <c r="AA705" s="42" t="s">
        <v>2495</v>
      </c>
    </row>
    <row r="706" spans="1:27" hidden="1" x14ac:dyDescent="0.35">
      <c r="A706" s="38" t="s">
        <v>468</v>
      </c>
      <c r="B706" s="38" t="s">
        <v>747</v>
      </c>
      <c r="C706" s="38" t="s">
        <v>469</v>
      </c>
      <c r="D706" s="38" t="s">
        <v>936</v>
      </c>
      <c r="E706" s="38" t="s">
        <v>729</v>
      </c>
      <c r="F706" s="38" t="s">
        <v>729</v>
      </c>
      <c r="G706" s="38" t="s">
        <v>729</v>
      </c>
      <c r="H706" s="38" t="s">
        <v>729</v>
      </c>
      <c r="I706" s="38" t="s">
        <v>729</v>
      </c>
      <c r="J706" s="38" t="s">
        <v>729</v>
      </c>
      <c r="K706" s="38" t="s">
        <v>729</v>
      </c>
      <c r="L706" s="38" t="s">
        <v>729</v>
      </c>
      <c r="M706" s="38" t="s">
        <v>729</v>
      </c>
      <c r="N706" s="38" t="s">
        <v>729</v>
      </c>
      <c r="O706" s="38" t="s">
        <v>729</v>
      </c>
      <c r="P706" s="38" t="s">
        <v>729</v>
      </c>
      <c r="Q706" s="38" t="s">
        <v>729</v>
      </c>
      <c r="R706" s="38" t="s">
        <v>729</v>
      </c>
      <c r="S706" s="38" t="s">
        <v>729</v>
      </c>
      <c r="T706" s="38" t="s">
        <v>729</v>
      </c>
      <c r="U706" s="38" t="s">
        <v>729</v>
      </c>
      <c r="V706" s="38" t="s">
        <v>729</v>
      </c>
      <c r="W706" s="38" t="s">
        <v>729</v>
      </c>
      <c r="X706" s="40" t="s">
        <v>729</v>
      </c>
      <c r="Y706" s="38" t="s">
        <v>729</v>
      </c>
      <c r="Z706" s="39" t="str">
        <f t="shared" ref="Z706:Z769" si="11">IF(COUNTIF(F706:Y706, "Fail") &gt; 0, "Fail", "Pass")</f>
        <v>Pass</v>
      </c>
      <c r="AA706" s="38"/>
    </row>
    <row r="707" spans="1:27" hidden="1" x14ac:dyDescent="0.35">
      <c r="A707" s="38" t="s">
        <v>472</v>
      </c>
      <c r="B707" s="38" t="s">
        <v>747</v>
      </c>
      <c r="C707" s="38" t="s">
        <v>473</v>
      </c>
      <c r="D707" s="38" t="s">
        <v>936</v>
      </c>
      <c r="E707" s="38" t="s">
        <v>729</v>
      </c>
      <c r="F707" s="38" t="s">
        <v>729</v>
      </c>
      <c r="G707" s="38" t="s">
        <v>729</v>
      </c>
      <c r="H707" s="38" t="s">
        <v>729</v>
      </c>
      <c r="I707" s="38" t="s">
        <v>729</v>
      </c>
      <c r="J707" s="38" t="s">
        <v>729</v>
      </c>
      <c r="K707" s="38" t="s">
        <v>729</v>
      </c>
      <c r="L707" s="38" t="s">
        <v>729</v>
      </c>
      <c r="M707" s="38" t="s">
        <v>729</v>
      </c>
      <c r="N707" s="38" t="s">
        <v>729</v>
      </c>
      <c r="O707" s="38" t="s">
        <v>729</v>
      </c>
      <c r="P707" s="38" t="s">
        <v>729</v>
      </c>
      <c r="Q707" s="38" t="s">
        <v>729</v>
      </c>
      <c r="R707" s="38" t="s">
        <v>729</v>
      </c>
      <c r="S707" s="38" t="s">
        <v>729</v>
      </c>
      <c r="T707" s="38" t="s">
        <v>729</v>
      </c>
      <c r="U707" s="38" t="s">
        <v>729</v>
      </c>
      <c r="V707" s="38" t="s">
        <v>729</v>
      </c>
      <c r="W707" s="38" t="s">
        <v>729</v>
      </c>
      <c r="X707" s="40" t="s">
        <v>729</v>
      </c>
      <c r="Y707" s="38" t="s">
        <v>729</v>
      </c>
      <c r="Z707" s="39" t="str">
        <f t="shared" si="11"/>
        <v>Pass</v>
      </c>
      <c r="AA707" s="38"/>
    </row>
    <row r="708" spans="1:27" x14ac:dyDescent="0.35">
      <c r="A708" s="38" t="s">
        <v>617</v>
      </c>
      <c r="B708" s="38" t="s">
        <v>747</v>
      </c>
      <c r="C708" s="38" t="s">
        <v>618</v>
      </c>
      <c r="D708" s="38" t="s">
        <v>1337</v>
      </c>
      <c r="E708" s="38" t="s">
        <v>729</v>
      </c>
      <c r="F708" s="38" t="s">
        <v>729</v>
      </c>
      <c r="G708" s="38" t="s">
        <v>729</v>
      </c>
      <c r="H708" s="38" t="s">
        <v>729</v>
      </c>
      <c r="I708" s="38" t="s">
        <v>729</v>
      </c>
      <c r="J708" s="38" t="s">
        <v>729</v>
      </c>
      <c r="K708" s="38" t="s">
        <v>729</v>
      </c>
      <c r="L708" s="38" t="s">
        <v>729</v>
      </c>
      <c r="M708" s="38" t="s">
        <v>729</v>
      </c>
      <c r="N708" s="38" t="s">
        <v>729</v>
      </c>
      <c r="O708" s="38" t="s">
        <v>729</v>
      </c>
      <c r="P708" s="38" t="s">
        <v>729</v>
      </c>
      <c r="Q708" s="38" t="s">
        <v>729</v>
      </c>
      <c r="R708" s="38" t="s">
        <v>729</v>
      </c>
      <c r="S708" s="38" t="s">
        <v>729</v>
      </c>
      <c r="T708" s="38" t="s">
        <v>729</v>
      </c>
      <c r="U708" s="41" t="s">
        <v>728</v>
      </c>
      <c r="V708" s="38" t="s">
        <v>729</v>
      </c>
      <c r="W708" s="38" t="s">
        <v>729</v>
      </c>
      <c r="X708" s="40" t="s">
        <v>729</v>
      </c>
      <c r="Y708" s="38" t="s">
        <v>729</v>
      </c>
      <c r="Z708" s="39" t="str">
        <f t="shared" si="11"/>
        <v>Fail</v>
      </c>
      <c r="AA708" s="42" t="s">
        <v>2495</v>
      </c>
    </row>
    <row r="709" spans="1:27" x14ac:dyDescent="0.35">
      <c r="A709" s="38" t="s">
        <v>1603</v>
      </c>
      <c r="B709" s="38" t="s">
        <v>753</v>
      </c>
      <c r="C709" s="38" t="s">
        <v>1604</v>
      </c>
      <c r="D709" s="38" t="s">
        <v>939</v>
      </c>
      <c r="E709" s="38" t="s">
        <v>729</v>
      </c>
      <c r="F709" s="38" t="s">
        <v>729</v>
      </c>
      <c r="G709" s="41" t="s">
        <v>728</v>
      </c>
      <c r="H709" s="38" t="s">
        <v>729</v>
      </c>
      <c r="I709" s="38" t="s">
        <v>729</v>
      </c>
      <c r="J709" s="38" t="s">
        <v>729</v>
      </c>
      <c r="K709" s="38" t="s">
        <v>729</v>
      </c>
      <c r="L709" s="38" t="s">
        <v>729</v>
      </c>
      <c r="M709" s="38" t="s">
        <v>729</v>
      </c>
      <c r="N709" s="38" t="s">
        <v>729</v>
      </c>
      <c r="O709" s="38" t="s">
        <v>729</v>
      </c>
      <c r="P709" s="38" t="s">
        <v>729</v>
      </c>
      <c r="Q709" s="38" t="s">
        <v>729</v>
      </c>
      <c r="R709" s="38" t="s">
        <v>729</v>
      </c>
      <c r="S709" s="38" t="s">
        <v>729</v>
      </c>
      <c r="T709" s="38" t="s">
        <v>729</v>
      </c>
      <c r="U709" s="38" t="s">
        <v>729</v>
      </c>
      <c r="V709" s="38" t="s">
        <v>729</v>
      </c>
      <c r="W709" s="38" t="s">
        <v>729</v>
      </c>
      <c r="X709" s="40" t="s">
        <v>729</v>
      </c>
      <c r="Y709" s="38" t="s">
        <v>729</v>
      </c>
      <c r="Z709" s="39" t="str">
        <f t="shared" si="11"/>
        <v>Fail</v>
      </c>
      <c r="AA709" s="42" t="s">
        <v>2521</v>
      </c>
    </row>
    <row r="710" spans="1:27" x14ac:dyDescent="0.35">
      <c r="A710" s="38" t="s">
        <v>1607</v>
      </c>
      <c r="B710" s="38" t="s">
        <v>753</v>
      </c>
      <c r="C710" s="38" t="s">
        <v>1608</v>
      </c>
      <c r="D710" s="38" t="s">
        <v>939</v>
      </c>
      <c r="E710" s="38" t="s">
        <v>729</v>
      </c>
      <c r="F710" s="38" t="s">
        <v>729</v>
      </c>
      <c r="G710" s="41" t="s">
        <v>728</v>
      </c>
      <c r="H710" s="38" t="s">
        <v>729</v>
      </c>
      <c r="I710" s="38" t="s">
        <v>729</v>
      </c>
      <c r="J710" s="38" t="s">
        <v>729</v>
      </c>
      <c r="K710" s="38" t="s">
        <v>729</v>
      </c>
      <c r="L710" s="38" t="s">
        <v>729</v>
      </c>
      <c r="M710" s="38" t="s">
        <v>729</v>
      </c>
      <c r="N710" s="38" t="s">
        <v>729</v>
      </c>
      <c r="O710" s="38" t="s">
        <v>729</v>
      </c>
      <c r="P710" s="38" t="s">
        <v>729</v>
      </c>
      <c r="Q710" s="38" t="s">
        <v>729</v>
      </c>
      <c r="R710" s="38" t="s">
        <v>729</v>
      </c>
      <c r="S710" s="38" t="s">
        <v>729</v>
      </c>
      <c r="T710" s="38" t="s">
        <v>729</v>
      </c>
      <c r="U710" s="38" t="s">
        <v>729</v>
      </c>
      <c r="V710" s="38" t="s">
        <v>729</v>
      </c>
      <c r="W710" s="38" t="s">
        <v>729</v>
      </c>
      <c r="X710" s="40" t="s">
        <v>729</v>
      </c>
      <c r="Y710" s="38" t="s">
        <v>729</v>
      </c>
      <c r="Z710" s="39" t="str">
        <f t="shared" si="11"/>
        <v>Fail</v>
      </c>
      <c r="AA710" s="42" t="s">
        <v>2521</v>
      </c>
    </row>
    <row r="711" spans="1:27" x14ac:dyDescent="0.35">
      <c r="A711" s="38" t="s">
        <v>2378</v>
      </c>
      <c r="B711" s="38" t="s">
        <v>753</v>
      </c>
      <c r="C711" s="38" t="s">
        <v>2379</v>
      </c>
      <c r="D711" s="38" t="s">
        <v>1110</v>
      </c>
      <c r="E711" s="38" t="s">
        <v>729</v>
      </c>
      <c r="F711" s="38" t="s">
        <v>729</v>
      </c>
      <c r="G711" s="38" t="s">
        <v>729</v>
      </c>
      <c r="H711" s="38" t="s">
        <v>729</v>
      </c>
      <c r="I711" s="38" t="s">
        <v>729</v>
      </c>
      <c r="J711" s="41" t="s">
        <v>728</v>
      </c>
      <c r="K711" s="38" t="s">
        <v>729</v>
      </c>
      <c r="L711" s="41" t="s">
        <v>728</v>
      </c>
      <c r="M711" s="38" t="s">
        <v>729</v>
      </c>
      <c r="N711" s="38" t="s">
        <v>729</v>
      </c>
      <c r="O711" s="38" t="s">
        <v>729</v>
      </c>
      <c r="P711" s="38" t="s">
        <v>729</v>
      </c>
      <c r="Q711" s="38" t="s">
        <v>729</v>
      </c>
      <c r="R711" s="38" t="s">
        <v>729</v>
      </c>
      <c r="S711" s="38" t="s">
        <v>729</v>
      </c>
      <c r="T711" s="38" t="s">
        <v>729</v>
      </c>
      <c r="U711" s="38" t="s">
        <v>729</v>
      </c>
      <c r="V711" s="38" t="s">
        <v>729</v>
      </c>
      <c r="W711" s="38" t="s">
        <v>729</v>
      </c>
      <c r="X711" s="40" t="s">
        <v>729</v>
      </c>
      <c r="Y711" s="38" t="s">
        <v>729</v>
      </c>
      <c r="Z711" s="39" t="str">
        <f t="shared" si="11"/>
        <v>Fail</v>
      </c>
      <c r="AA711" s="42" t="s">
        <v>2522</v>
      </c>
    </row>
    <row r="712" spans="1:27" x14ac:dyDescent="0.35">
      <c r="A712" s="38" t="s">
        <v>1410</v>
      </c>
      <c r="B712" s="38" t="s">
        <v>753</v>
      </c>
      <c r="C712" s="38" t="s">
        <v>1411</v>
      </c>
      <c r="D712" s="38" t="s">
        <v>916</v>
      </c>
      <c r="E712" s="38" t="s">
        <v>729</v>
      </c>
      <c r="F712" s="38" t="s">
        <v>729</v>
      </c>
      <c r="G712" s="38" t="s">
        <v>729</v>
      </c>
      <c r="H712" s="38" t="s">
        <v>729</v>
      </c>
      <c r="I712" s="38" t="s">
        <v>729</v>
      </c>
      <c r="J712" s="41" t="s">
        <v>728</v>
      </c>
      <c r="K712" s="38" t="s">
        <v>729</v>
      </c>
      <c r="L712" s="38" t="s">
        <v>729</v>
      </c>
      <c r="M712" s="38" t="s">
        <v>729</v>
      </c>
      <c r="N712" s="38" t="s">
        <v>729</v>
      </c>
      <c r="O712" s="38" t="s">
        <v>729</v>
      </c>
      <c r="P712" s="38" t="s">
        <v>729</v>
      </c>
      <c r="Q712" s="38" t="s">
        <v>729</v>
      </c>
      <c r="R712" s="38" t="s">
        <v>729</v>
      </c>
      <c r="S712" s="38" t="s">
        <v>729</v>
      </c>
      <c r="T712" s="38" t="s">
        <v>729</v>
      </c>
      <c r="U712" s="38" t="s">
        <v>729</v>
      </c>
      <c r="V712" s="38" t="s">
        <v>729</v>
      </c>
      <c r="W712" s="38" t="s">
        <v>729</v>
      </c>
      <c r="X712" s="40" t="s">
        <v>729</v>
      </c>
      <c r="Y712" s="38" t="s">
        <v>729</v>
      </c>
      <c r="Z712" s="39" t="str">
        <f t="shared" si="11"/>
        <v>Fail</v>
      </c>
      <c r="AA712" s="42" t="s">
        <v>2523</v>
      </c>
    </row>
    <row r="713" spans="1:27" x14ac:dyDescent="0.35">
      <c r="A713" s="38" t="s">
        <v>2014</v>
      </c>
      <c r="B713" s="38" t="s">
        <v>753</v>
      </c>
      <c r="C713" s="38" t="s">
        <v>2015</v>
      </c>
      <c r="D713" s="38" t="s">
        <v>916</v>
      </c>
      <c r="E713" s="38" t="s">
        <v>729</v>
      </c>
      <c r="F713" s="38" t="s">
        <v>729</v>
      </c>
      <c r="G713" s="38" t="s">
        <v>729</v>
      </c>
      <c r="H713" s="38" t="s">
        <v>729</v>
      </c>
      <c r="I713" s="38" t="s">
        <v>729</v>
      </c>
      <c r="J713" s="41" t="s">
        <v>728</v>
      </c>
      <c r="K713" s="38" t="s">
        <v>729</v>
      </c>
      <c r="L713" s="38" t="s">
        <v>729</v>
      </c>
      <c r="M713" s="38" t="s">
        <v>729</v>
      </c>
      <c r="N713" s="38" t="s">
        <v>729</v>
      </c>
      <c r="O713" s="38" t="s">
        <v>729</v>
      </c>
      <c r="P713" s="38" t="s">
        <v>729</v>
      </c>
      <c r="Q713" s="38" t="s">
        <v>729</v>
      </c>
      <c r="R713" s="38" t="s">
        <v>729</v>
      </c>
      <c r="S713" s="38" t="s">
        <v>729</v>
      </c>
      <c r="T713" s="38" t="s">
        <v>729</v>
      </c>
      <c r="U713" s="38" t="s">
        <v>729</v>
      </c>
      <c r="V713" s="38" t="s">
        <v>729</v>
      </c>
      <c r="W713" s="38" t="s">
        <v>729</v>
      </c>
      <c r="X713" s="40" t="s">
        <v>729</v>
      </c>
      <c r="Y713" s="38" t="s">
        <v>729</v>
      </c>
      <c r="Z713" s="39" t="str">
        <f t="shared" si="11"/>
        <v>Fail</v>
      </c>
      <c r="AA713" s="42" t="s">
        <v>2523</v>
      </c>
    </row>
    <row r="714" spans="1:27" x14ac:dyDescent="0.35">
      <c r="A714" s="38" t="s">
        <v>959</v>
      </c>
      <c r="B714" s="38" t="s">
        <v>753</v>
      </c>
      <c r="C714" s="38" t="s">
        <v>960</v>
      </c>
      <c r="D714" s="38" t="s">
        <v>936</v>
      </c>
      <c r="E714" s="38" t="s">
        <v>729</v>
      </c>
      <c r="F714" s="38" t="s">
        <v>729</v>
      </c>
      <c r="G714" s="38" t="s">
        <v>729</v>
      </c>
      <c r="H714" s="38" t="s">
        <v>729</v>
      </c>
      <c r="I714" s="38" t="s">
        <v>729</v>
      </c>
      <c r="J714" s="38" t="s">
        <v>729</v>
      </c>
      <c r="K714" s="38" t="s">
        <v>729</v>
      </c>
      <c r="L714" s="38" t="s">
        <v>729</v>
      </c>
      <c r="M714" s="38" t="s">
        <v>729</v>
      </c>
      <c r="N714" s="38" t="s">
        <v>729</v>
      </c>
      <c r="O714" s="38" t="s">
        <v>729</v>
      </c>
      <c r="P714" s="38" t="s">
        <v>729</v>
      </c>
      <c r="Q714" s="41" t="s">
        <v>728</v>
      </c>
      <c r="R714" s="38" t="s">
        <v>729</v>
      </c>
      <c r="S714" s="38" t="s">
        <v>729</v>
      </c>
      <c r="T714" s="38" t="s">
        <v>729</v>
      </c>
      <c r="U714" s="38" t="s">
        <v>729</v>
      </c>
      <c r="V714" s="38" t="s">
        <v>729</v>
      </c>
      <c r="W714" s="38" t="s">
        <v>729</v>
      </c>
      <c r="X714" s="40" t="s">
        <v>729</v>
      </c>
      <c r="Y714" s="38" t="s">
        <v>729</v>
      </c>
      <c r="Z714" s="39" t="str">
        <f t="shared" si="11"/>
        <v>Fail</v>
      </c>
      <c r="AA714" s="42" t="s">
        <v>2524</v>
      </c>
    </row>
    <row r="715" spans="1:27" hidden="1" x14ac:dyDescent="0.35">
      <c r="A715" s="38" t="s">
        <v>2000</v>
      </c>
      <c r="B715" s="38" t="s">
        <v>753</v>
      </c>
      <c r="C715" s="38" t="s">
        <v>2001</v>
      </c>
      <c r="D715" s="38" t="s">
        <v>916</v>
      </c>
      <c r="E715" s="38" t="s">
        <v>729</v>
      </c>
      <c r="F715" s="38" t="s">
        <v>729</v>
      </c>
      <c r="G715" s="38" t="s">
        <v>729</v>
      </c>
      <c r="H715" s="38" t="s">
        <v>729</v>
      </c>
      <c r="I715" s="38" t="s">
        <v>729</v>
      </c>
      <c r="J715" s="38" t="s">
        <v>729</v>
      </c>
      <c r="K715" s="38" t="s">
        <v>729</v>
      </c>
      <c r="L715" s="38" t="s">
        <v>729</v>
      </c>
      <c r="M715" s="38" t="s">
        <v>729</v>
      </c>
      <c r="N715" s="38" t="s">
        <v>729</v>
      </c>
      <c r="O715" s="38" t="s">
        <v>729</v>
      </c>
      <c r="P715" s="38" t="s">
        <v>729</v>
      </c>
      <c r="Q715" s="38" t="s">
        <v>729</v>
      </c>
      <c r="R715" s="38" t="s">
        <v>729</v>
      </c>
      <c r="S715" s="38" t="s">
        <v>729</v>
      </c>
      <c r="T715" s="38" t="s">
        <v>729</v>
      </c>
      <c r="U715" s="38" t="s">
        <v>729</v>
      </c>
      <c r="V715" s="38" t="s">
        <v>729</v>
      </c>
      <c r="W715" s="38" t="s">
        <v>729</v>
      </c>
      <c r="X715" s="40" t="s">
        <v>729</v>
      </c>
      <c r="Y715" s="38" t="s">
        <v>729</v>
      </c>
      <c r="Z715" s="39" t="str">
        <f t="shared" si="11"/>
        <v>Pass</v>
      </c>
      <c r="AA715" s="38"/>
    </row>
    <row r="716" spans="1:27" hidden="1" x14ac:dyDescent="0.35">
      <c r="A716" s="38" t="s">
        <v>2002</v>
      </c>
      <c r="B716" s="38" t="s">
        <v>753</v>
      </c>
      <c r="C716" s="38" t="s">
        <v>2003</v>
      </c>
      <c r="D716" s="38" t="s">
        <v>916</v>
      </c>
      <c r="E716" s="38" t="s">
        <v>729</v>
      </c>
      <c r="F716" s="38" t="s">
        <v>729</v>
      </c>
      <c r="G716" s="38" t="s">
        <v>729</v>
      </c>
      <c r="H716" s="38" t="s">
        <v>729</v>
      </c>
      <c r="I716" s="38" t="s">
        <v>729</v>
      </c>
      <c r="J716" s="38" t="s">
        <v>729</v>
      </c>
      <c r="K716" s="38" t="s">
        <v>729</v>
      </c>
      <c r="L716" s="38" t="s">
        <v>729</v>
      </c>
      <c r="M716" s="38" t="s">
        <v>729</v>
      </c>
      <c r="N716" s="38" t="s">
        <v>729</v>
      </c>
      <c r="O716" s="38" t="s">
        <v>729</v>
      </c>
      <c r="P716" s="38" t="s">
        <v>729</v>
      </c>
      <c r="Q716" s="38" t="s">
        <v>729</v>
      </c>
      <c r="R716" s="38" t="s">
        <v>729</v>
      </c>
      <c r="S716" s="38" t="s">
        <v>729</v>
      </c>
      <c r="T716" s="38" t="s">
        <v>729</v>
      </c>
      <c r="U716" s="38" t="s">
        <v>729</v>
      </c>
      <c r="V716" s="38" t="s">
        <v>729</v>
      </c>
      <c r="W716" s="38" t="s">
        <v>729</v>
      </c>
      <c r="X716" s="40" t="s">
        <v>729</v>
      </c>
      <c r="Y716" s="38" t="s">
        <v>729</v>
      </c>
      <c r="Z716" s="39" t="str">
        <f t="shared" si="11"/>
        <v>Pass</v>
      </c>
      <c r="AA716" s="38"/>
    </row>
    <row r="717" spans="1:27" hidden="1" x14ac:dyDescent="0.35">
      <c r="A717" s="38" t="s">
        <v>2004</v>
      </c>
      <c r="B717" s="38" t="s">
        <v>753</v>
      </c>
      <c r="C717" s="38" t="s">
        <v>2005</v>
      </c>
      <c r="D717" s="38" t="s">
        <v>939</v>
      </c>
      <c r="E717" s="38" t="s">
        <v>729</v>
      </c>
      <c r="F717" s="38" t="s">
        <v>729</v>
      </c>
      <c r="G717" s="38" t="s">
        <v>729</v>
      </c>
      <c r="H717" s="38" t="s">
        <v>729</v>
      </c>
      <c r="I717" s="38" t="s">
        <v>729</v>
      </c>
      <c r="J717" s="38" t="s">
        <v>729</v>
      </c>
      <c r="K717" s="38" t="s">
        <v>729</v>
      </c>
      <c r="L717" s="38" t="s">
        <v>729</v>
      </c>
      <c r="M717" s="38" t="s">
        <v>729</v>
      </c>
      <c r="N717" s="38" t="s">
        <v>729</v>
      </c>
      <c r="O717" s="38" t="s">
        <v>729</v>
      </c>
      <c r="P717" s="38" t="s">
        <v>729</v>
      </c>
      <c r="Q717" s="38" t="s">
        <v>729</v>
      </c>
      <c r="R717" s="38" t="s">
        <v>729</v>
      </c>
      <c r="S717" s="38" t="s">
        <v>729</v>
      </c>
      <c r="T717" s="38" t="s">
        <v>729</v>
      </c>
      <c r="U717" s="38" t="s">
        <v>729</v>
      </c>
      <c r="V717" s="38" t="s">
        <v>729</v>
      </c>
      <c r="W717" s="38" t="s">
        <v>729</v>
      </c>
      <c r="X717" s="40" t="s">
        <v>729</v>
      </c>
      <c r="Y717" s="38" t="s">
        <v>729</v>
      </c>
      <c r="Z717" s="39" t="str">
        <f t="shared" si="11"/>
        <v>Pass</v>
      </c>
      <c r="AA717" s="38"/>
    </row>
    <row r="718" spans="1:27" hidden="1" x14ac:dyDescent="0.35">
      <c r="A718" s="38" t="s">
        <v>2006</v>
      </c>
      <c r="B718" s="38" t="s">
        <v>753</v>
      </c>
      <c r="C718" s="38" t="s">
        <v>2007</v>
      </c>
      <c r="D718" s="38" t="s">
        <v>916</v>
      </c>
      <c r="E718" s="38" t="s">
        <v>729</v>
      </c>
      <c r="F718" s="38" t="s">
        <v>729</v>
      </c>
      <c r="G718" s="38" t="s">
        <v>729</v>
      </c>
      <c r="H718" s="38" t="s">
        <v>729</v>
      </c>
      <c r="I718" s="38" t="s">
        <v>729</v>
      </c>
      <c r="J718" s="38" t="s">
        <v>729</v>
      </c>
      <c r="K718" s="38" t="s">
        <v>729</v>
      </c>
      <c r="L718" s="38" t="s">
        <v>729</v>
      </c>
      <c r="M718" s="38" t="s">
        <v>729</v>
      </c>
      <c r="N718" s="38" t="s">
        <v>729</v>
      </c>
      <c r="O718" s="38" t="s">
        <v>729</v>
      </c>
      <c r="P718" s="38" t="s">
        <v>729</v>
      </c>
      <c r="Q718" s="38" t="s">
        <v>729</v>
      </c>
      <c r="R718" s="38" t="s">
        <v>729</v>
      </c>
      <c r="S718" s="38" t="s">
        <v>729</v>
      </c>
      <c r="T718" s="38" t="s">
        <v>729</v>
      </c>
      <c r="U718" s="38" t="s">
        <v>729</v>
      </c>
      <c r="V718" s="38" t="s">
        <v>729</v>
      </c>
      <c r="W718" s="38" t="s">
        <v>729</v>
      </c>
      <c r="X718" s="40" t="s">
        <v>729</v>
      </c>
      <c r="Y718" s="38" t="s">
        <v>729</v>
      </c>
      <c r="Z718" s="39" t="str">
        <f t="shared" si="11"/>
        <v>Pass</v>
      </c>
      <c r="AA718" s="38"/>
    </row>
    <row r="719" spans="1:27" x14ac:dyDescent="0.35">
      <c r="A719" s="38" t="s">
        <v>1022</v>
      </c>
      <c r="B719" s="38" t="s">
        <v>753</v>
      </c>
      <c r="C719" s="38" t="s">
        <v>1023</v>
      </c>
      <c r="D719" s="38" t="s">
        <v>936</v>
      </c>
      <c r="E719" s="38" t="s">
        <v>729</v>
      </c>
      <c r="F719" s="38" t="s">
        <v>729</v>
      </c>
      <c r="G719" s="38" t="s">
        <v>729</v>
      </c>
      <c r="H719" s="38" t="s">
        <v>729</v>
      </c>
      <c r="I719" s="38" t="s">
        <v>729</v>
      </c>
      <c r="J719" s="38" t="s">
        <v>729</v>
      </c>
      <c r="K719" s="38" t="s">
        <v>729</v>
      </c>
      <c r="L719" s="38" t="s">
        <v>729</v>
      </c>
      <c r="M719" s="38" t="s">
        <v>729</v>
      </c>
      <c r="N719" s="38" t="s">
        <v>729</v>
      </c>
      <c r="O719" s="38" t="s">
        <v>729</v>
      </c>
      <c r="P719" s="38" t="s">
        <v>729</v>
      </c>
      <c r="Q719" s="41" t="s">
        <v>728</v>
      </c>
      <c r="R719" s="38" t="s">
        <v>729</v>
      </c>
      <c r="S719" s="38" t="s">
        <v>729</v>
      </c>
      <c r="T719" s="38" t="s">
        <v>729</v>
      </c>
      <c r="U719" s="38" t="s">
        <v>729</v>
      </c>
      <c r="V719" s="38" t="s">
        <v>729</v>
      </c>
      <c r="W719" s="38" t="s">
        <v>729</v>
      </c>
      <c r="X719" s="40" t="s">
        <v>729</v>
      </c>
      <c r="Y719" s="38" t="s">
        <v>729</v>
      </c>
      <c r="Z719" s="39" t="str">
        <f t="shared" si="11"/>
        <v>Fail</v>
      </c>
      <c r="AA719" s="42" t="s">
        <v>2524</v>
      </c>
    </row>
    <row r="720" spans="1:27" x14ac:dyDescent="0.35">
      <c r="A720" s="38" t="s">
        <v>1090</v>
      </c>
      <c r="B720" s="38" t="s">
        <v>753</v>
      </c>
      <c r="C720" s="38" t="s">
        <v>1091</v>
      </c>
      <c r="D720" s="38" t="s">
        <v>923</v>
      </c>
      <c r="E720" s="38" t="s">
        <v>729</v>
      </c>
      <c r="F720" s="38" t="s">
        <v>729</v>
      </c>
      <c r="G720" s="38" t="s">
        <v>729</v>
      </c>
      <c r="H720" s="38" t="s">
        <v>729</v>
      </c>
      <c r="I720" s="38" t="s">
        <v>729</v>
      </c>
      <c r="J720" s="38" t="s">
        <v>729</v>
      </c>
      <c r="K720" s="38" t="s">
        <v>729</v>
      </c>
      <c r="L720" s="38" t="s">
        <v>729</v>
      </c>
      <c r="M720" s="38" t="s">
        <v>729</v>
      </c>
      <c r="N720" s="38" t="s">
        <v>729</v>
      </c>
      <c r="O720" s="38" t="s">
        <v>729</v>
      </c>
      <c r="P720" s="38" t="s">
        <v>729</v>
      </c>
      <c r="Q720" s="41" t="s">
        <v>728</v>
      </c>
      <c r="R720" s="38" t="s">
        <v>729</v>
      </c>
      <c r="S720" s="38" t="s">
        <v>729</v>
      </c>
      <c r="T720" s="38" t="s">
        <v>729</v>
      </c>
      <c r="U720" s="38" t="s">
        <v>729</v>
      </c>
      <c r="V720" s="38" t="s">
        <v>729</v>
      </c>
      <c r="W720" s="38" t="s">
        <v>729</v>
      </c>
      <c r="X720" s="40" t="s">
        <v>729</v>
      </c>
      <c r="Y720" s="38" t="s">
        <v>729</v>
      </c>
      <c r="Z720" s="39" t="str">
        <f t="shared" si="11"/>
        <v>Fail</v>
      </c>
      <c r="AA720" s="42" t="s">
        <v>2524</v>
      </c>
    </row>
    <row r="721" spans="1:27" x14ac:dyDescent="0.35">
      <c r="A721" s="38" t="s">
        <v>1092</v>
      </c>
      <c r="B721" s="38" t="s">
        <v>753</v>
      </c>
      <c r="C721" s="38" t="s">
        <v>1093</v>
      </c>
      <c r="D721" s="38" t="s">
        <v>923</v>
      </c>
      <c r="E721" s="38" t="s">
        <v>729</v>
      </c>
      <c r="F721" s="38" t="s">
        <v>729</v>
      </c>
      <c r="G721" s="38" t="s">
        <v>729</v>
      </c>
      <c r="H721" s="38" t="s">
        <v>729</v>
      </c>
      <c r="I721" s="38" t="s">
        <v>729</v>
      </c>
      <c r="J721" s="38" t="s">
        <v>729</v>
      </c>
      <c r="K721" s="38" t="s">
        <v>729</v>
      </c>
      <c r="L721" s="38" t="s">
        <v>729</v>
      </c>
      <c r="M721" s="38" t="s">
        <v>729</v>
      </c>
      <c r="N721" s="38" t="s">
        <v>729</v>
      </c>
      <c r="O721" s="38" t="s">
        <v>729</v>
      </c>
      <c r="P721" s="38" t="s">
        <v>729</v>
      </c>
      <c r="Q721" s="41" t="s">
        <v>728</v>
      </c>
      <c r="R721" s="38" t="s">
        <v>729</v>
      </c>
      <c r="S721" s="38" t="s">
        <v>729</v>
      </c>
      <c r="T721" s="38" t="s">
        <v>729</v>
      </c>
      <c r="U721" s="38" t="s">
        <v>729</v>
      </c>
      <c r="V721" s="38" t="s">
        <v>729</v>
      </c>
      <c r="W721" s="38" t="s">
        <v>729</v>
      </c>
      <c r="X721" s="40" t="s">
        <v>729</v>
      </c>
      <c r="Y721" s="38" t="s">
        <v>729</v>
      </c>
      <c r="Z721" s="39" t="str">
        <f t="shared" si="11"/>
        <v>Fail</v>
      </c>
      <c r="AA721" s="42" t="s">
        <v>2524</v>
      </c>
    </row>
    <row r="722" spans="1:27" hidden="1" x14ac:dyDescent="0.35">
      <c r="A722" s="38" t="s">
        <v>619</v>
      </c>
      <c r="B722" s="38" t="s">
        <v>747</v>
      </c>
      <c r="C722" s="38" t="s">
        <v>620</v>
      </c>
      <c r="D722" s="38" t="s">
        <v>939</v>
      </c>
      <c r="E722" s="38" t="s">
        <v>729</v>
      </c>
      <c r="F722" s="38" t="s">
        <v>729</v>
      </c>
      <c r="G722" s="38" t="s">
        <v>729</v>
      </c>
      <c r="H722" s="38" t="s">
        <v>729</v>
      </c>
      <c r="I722" s="38" t="s">
        <v>729</v>
      </c>
      <c r="J722" s="38" t="s">
        <v>729</v>
      </c>
      <c r="K722" s="38" t="s">
        <v>729</v>
      </c>
      <c r="L722" s="38" t="s">
        <v>729</v>
      </c>
      <c r="M722" s="38" t="s">
        <v>729</v>
      </c>
      <c r="N722" s="38" t="s">
        <v>729</v>
      </c>
      <c r="O722" s="38" t="s">
        <v>729</v>
      </c>
      <c r="P722" s="38" t="s">
        <v>729</v>
      </c>
      <c r="Q722" s="38" t="s">
        <v>729</v>
      </c>
      <c r="R722" s="38" t="s">
        <v>729</v>
      </c>
      <c r="S722" s="38" t="s">
        <v>729</v>
      </c>
      <c r="T722" s="38" t="s">
        <v>729</v>
      </c>
      <c r="U722" s="38" t="s">
        <v>729</v>
      </c>
      <c r="V722" s="38" t="s">
        <v>729</v>
      </c>
      <c r="W722" s="38" t="s">
        <v>729</v>
      </c>
      <c r="X722" s="40" t="s">
        <v>729</v>
      </c>
      <c r="Y722" s="38" t="s">
        <v>729</v>
      </c>
      <c r="Z722" s="39" t="str">
        <f t="shared" si="11"/>
        <v>Pass</v>
      </c>
      <c r="AA722" s="38"/>
    </row>
    <row r="723" spans="1:27" hidden="1" x14ac:dyDescent="0.35">
      <c r="A723" s="38" t="s">
        <v>621</v>
      </c>
      <c r="B723" s="38" t="s">
        <v>747</v>
      </c>
      <c r="C723" s="38" t="s">
        <v>622</v>
      </c>
      <c r="D723" s="38" t="s">
        <v>939</v>
      </c>
      <c r="E723" s="38" t="s">
        <v>729</v>
      </c>
      <c r="F723" s="38" t="s">
        <v>729</v>
      </c>
      <c r="G723" s="38" t="s">
        <v>729</v>
      </c>
      <c r="H723" s="38" t="s">
        <v>729</v>
      </c>
      <c r="I723" s="38" t="s">
        <v>729</v>
      </c>
      <c r="J723" s="38" t="s">
        <v>729</v>
      </c>
      <c r="K723" s="38" t="s">
        <v>729</v>
      </c>
      <c r="L723" s="38" t="s">
        <v>729</v>
      </c>
      <c r="M723" s="38" t="s">
        <v>729</v>
      </c>
      <c r="N723" s="38" t="s">
        <v>729</v>
      </c>
      <c r="O723" s="38" t="s">
        <v>729</v>
      </c>
      <c r="P723" s="38" t="s">
        <v>729</v>
      </c>
      <c r="Q723" s="38" t="s">
        <v>729</v>
      </c>
      <c r="R723" s="38" t="s">
        <v>729</v>
      </c>
      <c r="S723" s="38" t="s">
        <v>729</v>
      </c>
      <c r="T723" s="38" t="s">
        <v>729</v>
      </c>
      <c r="U723" s="38" t="s">
        <v>729</v>
      </c>
      <c r="V723" s="38" t="s">
        <v>729</v>
      </c>
      <c r="W723" s="38" t="s">
        <v>729</v>
      </c>
      <c r="X723" s="40" t="s">
        <v>729</v>
      </c>
      <c r="Y723" s="38" t="s">
        <v>729</v>
      </c>
      <c r="Z723" s="39" t="str">
        <f t="shared" si="11"/>
        <v>Pass</v>
      </c>
      <c r="AA723" s="38"/>
    </row>
    <row r="724" spans="1:27" hidden="1" x14ac:dyDescent="0.35">
      <c r="A724" s="38" t="s">
        <v>623</v>
      </c>
      <c r="B724" s="38" t="s">
        <v>747</v>
      </c>
      <c r="C724" s="38" t="s">
        <v>624</v>
      </c>
      <c r="D724" s="38" t="s">
        <v>939</v>
      </c>
      <c r="E724" s="38" t="s">
        <v>729</v>
      </c>
      <c r="F724" s="38" t="s">
        <v>729</v>
      </c>
      <c r="G724" s="38" t="s">
        <v>729</v>
      </c>
      <c r="H724" s="38" t="s">
        <v>729</v>
      </c>
      <c r="I724" s="38" t="s">
        <v>729</v>
      </c>
      <c r="J724" s="38" t="s">
        <v>729</v>
      </c>
      <c r="K724" s="38" t="s">
        <v>729</v>
      </c>
      <c r="L724" s="38" t="s">
        <v>729</v>
      </c>
      <c r="M724" s="38" t="s">
        <v>729</v>
      </c>
      <c r="N724" s="38" t="s">
        <v>729</v>
      </c>
      <c r="O724" s="38" t="s">
        <v>729</v>
      </c>
      <c r="P724" s="38" t="s">
        <v>729</v>
      </c>
      <c r="Q724" s="38" t="s">
        <v>729</v>
      </c>
      <c r="R724" s="38" t="s">
        <v>729</v>
      </c>
      <c r="S724" s="38" t="s">
        <v>729</v>
      </c>
      <c r="T724" s="38" t="s">
        <v>729</v>
      </c>
      <c r="U724" s="38" t="s">
        <v>729</v>
      </c>
      <c r="V724" s="38" t="s">
        <v>729</v>
      </c>
      <c r="W724" s="38" t="s">
        <v>729</v>
      </c>
      <c r="X724" s="40" t="s">
        <v>729</v>
      </c>
      <c r="Y724" s="38" t="s">
        <v>729</v>
      </c>
      <c r="Z724" s="39" t="str">
        <f t="shared" si="11"/>
        <v>Pass</v>
      </c>
      <c r="AA724" s="38"/>
    </row>
    <row r="725" spans="1:27" hidden="1" x14ac:dyDescent="0.35">
      <c r="A725" s="38" t="s">
        <v>625</v>
      </c>
      <c r="B725" s="38" t="s">
        <v>747</v>
      </c>
      <c r="C725" s="38" t="s">
        <v>626</v>
      </c>
      <c r="D725" s="38" t="s">
        <v>939</v>
      </c>
      <c r="E725" s="38" t="s">
        <v>729</v>
      </c>
      <c r="F725" s="38" t="s">
        <v>729</v>
      </c>
      <c r="G725" s="38" t="s">
        <v>729</v>
      </c>
      <c r="H725" s="38" t="s">
        <v>729</v>
      </c>
      <c r="I725" s="38" t="s">
        <v>729</v>
      </c>
      <c r="J725" s="38" t="s">
        <v>729</v>
      </c>
      <c r="K725" s="38" t="s">
        <v>729</v>
      </c>
      <c r="L725" s="38" t="s">
        <v>729</v>
      </c>
      <c r="M725" s="38" t="s">
        <v>729</v>
      </c>
      <c r="N725" s="38" t="s">
        <v>729</v>
      </c>
      <c r="O725" s="38" t="s">
        <v>729</v>
      </c>
      <c r="P725" s="38" t="s">
        <v>729</v>
      </c>
      <c r="Q725" s="38" t="s">
        <v>729</v>
      </c>
      <c r="R725" s="38" t="s">
        <v>729</v>
      </c>
      <c r="S725" s="38" t="s">
        <v>729</v>
      </c>
      <c r="T725" s="38" t="s">
        <v>729</v>
      </c>
      <c r="U725" s="38" t="s">
        <v>729</v>
      </c>
      <c r="V725" s="38" t="s">
        <v>729</v>
      </c>
      <c r="W725" s="38" t="s">
        <v>729</v>
      </c>
      <c r="X725" s="40" t="s">
        <v>729</v>
      </c>
      <c r="Y725" s="38" t="s">
        <v>729</v>
      </c>
      <c r="Z725" s="39" t="str">
        <f t="shared" si="11"/>
        <v>Pass</v>
      </c>
      <c r="AA725" s="38"/>
    </row>
    <row r="726" spans="1:27" hidden="1" x14ac:dyDescent="0.35">
      <c r="A726" s="38" t="s">
        <v>627</v>
      </c>
      <c r="B726" s="38" t="s">
        <v>747</v>
      </c>
      <c r="C726" s="38" t="s">
        <v>628</v>
      </c>
      <c r="D726" s="38" t="s">
        <v>939</v>
      </c>
      <c r="E726" s="38" t="s">
        <v>729</v>
      </c>
      <c r="F726" s="38" t="s">
        <v>729</v>
      </c>
      <c r="G726" s="38" t="s">
        <v>729</v>
      </c>
      <c r="H726" s="38" t="s">
        <v>729</v>
      </c>
      <c r="I726" s="38" t="s">
        <v>729</v>
      </c>
      <c r="J726" s="38" t="s">
        <v>729</v>
      </c>
      <c r="K726" s="38" t="s">
        <v>729</v>
      </c>
      <c r="L726" s="38" t="s">
        <v>729</v>
      </c>
      <c r="M726" s="38" t="s">
        <v>729</v>
      </c>
      <c r="N726" s="38" t="s">
        <v>729</v>
      </c>
      <c r="O726" s="38" t="s">
        <v>729</v>
      </c>
      <c r="P726" s="38" t="s">
        <v>729</v>
      </c>
      <c r="Q726" s="38" t="s">
        <v>729</v>
      </c>
      <c r="R726" s="38" t="s">
        <v>729</v>
      </c>
      <c r="S726" s="38" t="s">
        <v>729</v>
      </c>
      <c r="T726" s="38" t="s">
        <v>729</v>
      </c>
      <c r="U726" s="38" t="s">
        <v>729</v>
      </c>
      <c r="V726" s="38" t="s">
        <v>729</v>
      </c>
      <c r="W726" s="38" t="s">
        <v>729</v>
      </c>
      <c r="X726" s="40" t="s">
        <v>729</v>
      </c>
      <c r="Y726" s="38" t="s">
        <v>729</v>
      </c>
      <c r="Z726" s="39" t="str">
        <f t="shared" si="11"/>
        <v>Pass</v>
      </c>
      <c r="AA726" s="38"/>
    </row>
    <row r="727" spans="1:27" x14ac:dyDescent="0.35">
      <c r="A727" s="38" t="s">
        <v>1096</v>
      </c>
      <c r="B727" s="38" t="s">
        <v>753</v>
      </c>
      <c r="C727" s="38" t="s">
        <v>1097</v>
      </c>
      <c r="D727" s="38" t="s">
        <v>923</v>
      </c>
      <c r="E727" s="38" t="s">
        <v>729</v>
      </c>
      <c r="F727" s="38" t="s">
        <v>729</v>
      </c>
      <c r="G727" s="38" t="s">
        <v>729</v>
      </c>
      <c r="H727" s="38" t="s">
        <v>729</v>
      </c>
      <c r="I727" s="38" t="s">
        <v>729</v>
      </c>
      <c r="J727" s="38" t="s">
        <v>729</v>
      </c>
      <c r="K727" s="38" t="s">
        <v>729</v>
      </c>
      <c r="L727" s="38" t="s">
        <v>729</v>
      </c>
      <c r="M727" s="38" t="s">
        <v>729</v>
      </c>
      <c r="N727" s="38" t="s">
        <v>729</v>
      </c>
      <c r="O727" s="38" t="s">
        <v>729</v>
      </c>
      <c r="P727" s="38" t="s">
        <v>729</v>
      </c>
      <c r="Q727" s="41" t="s">
        <v>728</v>
      </c>
      <c r="R727" s="38" t="s">
        <v>729</v>
      </c>
      <c r="S727" s="38" t="s">
        <v>729</v>
      </c>
      <c r="T727" s="38" t="s">
        <v>729</v>
      </c>
      <c r="U727" s="38" t="s">
        <v>729</v>
      </c>
      <c r="V727" s="38" t="s">
        <v>729</v>
      </c>
      <c r="W727" s="38" t="s">
        <v>729</v>
      </c>
      <c r="X727" s="40" t="s">
        <v>729</v>
      </c>
      <c r="Y727" s="38" t="s">
        <v>729</v>
      </c>
      <c r="Z727" s="39" t="str">
        <f t="shared" si="11"/>
        <v>Fail</v>
      </c>
      <c r="AA727" s="42" t="s">
        <v>2524</v>
      </c>
    </row>
    <row r="728" spans="1:27" x14ac:dyDescent="0.35">
      <c r="A728" s="38" t="s">
        <v>1098</v>
      </c>
      <c r="B728" s="38" t="s">
        <v>753</v>
      </c>
      <c r="C728" s="38" t="s">
        <v>1099</v>
      </c>
      <c r="D728" s="38" t="s">
        <v>936</v>
      </c>
      <c r="E728" s="38" t="s">
        <v>729</v>
      </c>
      <c r="F728" s="38" t="s">
        <v>729</v>
      </c>
      <c r="G728" s="38" t="s">
        <v>729</v>
      </c>
      <c r="H728" s="38" t="s">
        <v>729</v>
      </c>
      <c r="I728" s="38" t="s">
        <v>729</v>
      </c>
      <c r="J728" s="38" t="s">
        <v>729</v>
      </c>
      <c r="K728" s="38" t="s">
        <v>729</v>
      </c>
      <c r="L728" s="38" t="s">
        <v>729</v>
      </c>
      <c r="M728" s="38" t="s">
        <v>729</v>
      </c>
      <c r="N728" s="38" t="s">
        <v>729</v>
      </c>
      <c r="O728" s="38" t="s">
        <v>729</v>
      </c>
      <c r="P728" s="38" t="s">
        <v>729</v>
      </c>
      <c r="Q728" s="41" t="s">
        <v>728</v>
      </c>
      <c r="R728" s="38" t="s">
        <v>729</v>
      </c>
      <c r="S728" s="38" t="s">
        <v>729</v>
      </c>
      <c r="T728" s="38" t="s">
        <v>729</v>
      </c>
      <c r="U728" s="38" t="s">
        <v>729</v>
      </c>
      <c r="V728" s="38" t="s">
        <v>729</v>
      </c>
      <c r="W728" s="38" t="s">
        <v>729</v>
      </c>
      <c r="X728" s="40" t="s">
        <v>729</v>
      </c>
      <c r="Y728" s="38" t="s">
        <v>729</v>
      </c>
      <c r="Z728" s="39" t="str">
        <f t="shared" si="11"/>
        <v>Fail</v>
      </c>
      <c r="AA728" s="42" t="s">
        <v>2524</v>
      </c>
    </row>
    <row r="729" spans="1:27" hidden="1" x14ac:dyDescent="0.35">
      <c r="A729" s="38" t="s">
        <v>2018</v>
      </c>
      <c r="B729" s="38" t="s">
        <v>753</v>
      </c>
      <c r="C729" s="38" t="s">
        <v>2019</v>
      </c>
      <c r="D729" s="38" t="s">
        <v>923</v>
      </c>
      <c r="E729" s="38" t="s">
        <v>729</v>
      </c>
      <c r="F729" s="38" t="s">
        <v>729</v>
      </c>
      <c r="G729" s="38" t="s">
        <v>729</v>
      </c>
      <c r="H729" s="38" t="s">
        <v>729</v>
      </c>
      <c r="I729" s="38" t="s">
        <v>729</v>
      </c>
      <c r="J729" s="38" t="s">
        <v>729</v>
      </c>
      <c r="K729" s="38" t="s">
        <v>729</v>
      </c>
      <c r="L729" s="38" t="s">
        <v>729</v>
      </c>
      <c r="M729" s="38" t="s">
        <v>729</v>
      </c>
      <c r="N729" s="38" t="s">
        <v>729</v>
      </c>
      <c r="O729" s="38" t="s">
        <v>729</v>
      </c>
      <c r="P729" s="38" t="s">
        <v>729</v>
      </c>
      <c r="Q729" s="38" t="s">
        <v>729</v>
      </c>
      <c r="R729" s="38" t="s">
        <v>729</v>
      </c>
      <c r="S729" s="38" t="s">
        <v>729</v>
      </c>
      <c r="T729" s="38" t="s">
        <v>729</v>
      </c>
      <c r="U729" s="38" t="s">
        <v>729</v>
      </c>
      <c r="V729" s="38" t="s">
        <v>729</v>
      </c>
      <c r="W729" s="38" t="s">
        <v>729</v>
      </c>
      <c r="X729" s="40" t="s">
        <v>729</v>
      </c>
      <c r="Y729" s="38" t="s">
        <v>729</v>
      </c>
      <c r="Z729" s="39" t="str">
        <f t="shared" si="11"/>
        <v>Pass</v>
      </c>
      <c r="AA729" s="38"/>
    </row>
    <row r="730" spans="1:27" hidden="1" x14ac:dyDescent="0.35">
      <c r="A730" s="38" t="s">
        <v>2020</v>
      </c>
      <c r="B730" s="38" t="s">
        <v>753</v>
      </c>
      <c r="C730" s="38" t="s">
        <v>2021</v>
      </c>
      <c r="D730" s="38" t="s">
        <v>913</v>
      </c>
      <c r="E730" s="38" t="s">
        <v>729</v>
      </c>
      <c r="F730" s="38" t="s">
        <v>729</v>
      </c>
      <c r="G730" s="38" t="s">
        <v>729</v>
      </c>
      <c r="H730" s="38" t="s">
        <v>729</v>
      </c>
      <c r="I730" s="38" t="s">
        <v>729</v>
      </c>
      <c r="J730" s="38" t="s">
        <v>729</v>
      </c>
      <c r="K730" s="38" t="s">
        <v>729</v>
      </c>
      <c r="L730" s="38" t="s">
        <v>729</v>
      </c>
      <c r="M730" s="38" t="s">
        <v>729</v>
      </c>
      <c r="N730" s="38" t="s">
        <v>729</v>
      </c>
      <c r="O730" s="38" t="s">
        <v>729</v>
      </c>
      <c r="P730" s="38" t="s">
        <v>729</v>
      </c>
      <c r="Q730" s="38" t="s">
        <v>729</v>
      </c>
      <c r="R730" s="38" t="s">
        <v>729</v>
      </c>
      <c r="S730" s="38" t="s">
        <v>729</v>
      </c>
      <c r="T730" s="38" t="s">
        <v>729</v>
      </c>
      <c r="U730" s="38" t="s">
        <v>729</v>
      </c>
      <c r="V730" s="38" t="s">
        <v>729</v>
      </c>
      <c r="W730" s="38" t="s">
        <v>729</v>
      </c>
      <c r="X730" s="40" t="s">
        <v>729</v>
      </c>
      <c r="Y730" s="38" t="s">
        <v>729</v>
      </c>
      <c r="Z730" s="39" t="str">
        <f t="shared" si="11"/>
        <v>Pass</v>
      </c>
      <c r="AA730" s="38"/>
    </row>
    <row r="731" spans="1:27" hidden="1" x14ac:dyDescent="0.35">
      <c r="A731" s="38" t="s">
        <v>2022</v>
      </c>
      <c r="B731" s="38" t="s">
        <v>753</v>
      </c>
      <c r="C731" s="38" t="s">
        <v>2023</v>
      </c>
      <c r="D731" s="38" t="s">
        <v>916</v>
      </c>
      <c r="E731" s="38" t="s">
        <v>729</v>
      </c>
      <c r="F731" s="38" t="s">
        <v>729</v>
      </c>
      <c r="G731" s="38" t="s">
        <v>729</v>
      </c>
      <c r="H731" s="38" t="s">
        <v>729</v>
      </c>
      <c r="I731" s="38" t="s">
        <v>729</v>
      </c>
      <c r="J731" s="38" t="s">
        <v>729</v>
      </c>
      <c r="K731" s="38" t="s">
        <v>729</v>
      </c>
      <c r="L731" s="38" t="s">
        <v>729</v>
      </c>
      <c r="M731" s="38" t="s">
        <v>729</v>
      </c>
      <c r="N731" s="38" t="s">
        <v>729</v>
      </c>
      <c r="O731" s="38" t="s">
        <v>729</v>
      </c>
      <c r="P731" s="38" t="s">
        <v>729</v>
      </c>
      <c r="Q731" s="38" t="s">
        <v>729</v>
      </c>
      <c r="R731" s="38" t="s">
        <v>729</v>
      </c>
      <c r="S731" s="38" t="s">
        <v>729</v>
      </c>
      <c r="T731" s="38" t="s">
        <v>729</v>
      </c>
      <c r="U731" s="38" t="s">
        <v>729</v>
      </c>
      <c r="V731" s="38" t="s">
        <v>729</v>
      </c>
      <c r="W731" s="38" t="s">
        <v>729</v>
      </c>
      <c r="X731" s="40" t="s">
        <v>729</v>
      </c>
      <c r="Y731" s="38" t="s">
        <v>729</v>
      </c>
      <c r="Z731" s="39" t="str">
        <f t="shared" si="11"/>
        <v>Pass</v>
      </c>
      <c r="AA731" s="38"/>
    </row>
    <row r="732" spans="1:27" hidden="1" x14ac:dyDescent="0.35">
      <c r="A732" s="38" t="s">
        <v>2024</v>
      </c>
      <c r="B732" s="38" t="s">
        <v>753</v>
      </c>
      <c r="C732" s="38" t="s">
        <v>2025</v>
      </c>
      <c r="D732" s="38" t="s">
        <v>913</v>
      </c>
      <c r="E732" s="38" t="s">
        <v>729</v>
      </c>
      <c r="F732" s="38" t="s">
        <v>729</v>
      </c>
      <c r="G732" s="38" t="s">
        <v>729</v>
      </c>
      <c r="H732" s="38" t="s">
        <v>729</v>
      </c>
      <c r="I732" s="38" t="s">
        <v>729</v>
      </c>
      <c r="J732" s="38" t="s">
        <v>729</v>
      </c>
      <c r="K732" s="38" t="s">
        <v>729</v>
      </c>
      <c r="L732" s="38" t="s">
        <v>729</v>
      </c>
      <c r="M732" s="38" t="s">
        <v>729</v>
      </c>
      <c r="N732" s="38" t="s">
        <v>729</v>
      </c>
      <c r="O732" s="38" t="s">
        <v>729</v>
      </c>
      <c r="P732" s="38" t="s">
        <v>729</v>
      </c>
      <c r="Q732" s="38" t="s">
        <v>729</v>
      </c>
      <c r="R732" s="38" t="s">
        <v>729</v>
      </c>
      <c r="S732" s="38" t="s">
        <v>729</v>
      </c>
      <c r="T732" s="38" t="s">
        <v>729</v>
      </c>
      <c r="U732" s="38" t="s">
        <v>729</v>
      </c>
      <c r="V732" s="38" t="s">
        <v>729</v>
      </c>
      <c r="W732" s="38" t="s">
        <v>729</v>
      </c>
      <c r="X732" s="40" t="s">
        <v>729</v>
      </c>
      <c r="Y732" s="38" t="s">
        <v>729</v>
      </c>
      <c r="Z732" s="39" t="str">
        <f t="shared" si="11"/>
        <v>Pass</v>
      </c>
      <c r="AA732" s="38"/>
    </row>
    <row r="733" spans="1:27" hidden="1" x14ac:dyDescent="0.35">
      <c r="A733" s="38" t="s">
        <v>2026</v>
      </c>
      <c r="B733" s="38" t="s">
        <v>753</v>
      </c>
      <c r="C733" s="38" t="s">
        <v>2027</v>
      </c>
      <c r="D733" s="38" t="s">
        <v>1183</v>
      </c>
      <c r="E733" s="38" t="s">
        <v>729</v>
      </c>
      <c r="F733" s="38" t="s">
        <v>729</v>
      </c>
      <c r="G733" s="38" t="s">
        <v>729</v>
      </c>
      <c r="H733" s="38" t="s">
        <v>729</v>
      </c>
      <c r="I733" s="38" t="s">
        <v>729</v>
      </c>
      <c r="J733" s="38" t="s">
        <v>729</v>
      </c>
      <c r="K733" s="38" t="s">
        <v>729</v>
      </c>
      <c r="L733" s="38" t="s">
        <v>729</v>
      </c>
      <c r="M733" s="38" t="s">
        <v>729</v>
      </c>
      <c r="N733" s="38" t="s">
        <v>729</v>
      </c>
      <c r="O733" s="38" t="s">
        <v>729</v>
      </c>
      <c r="P733" s="38" t="s">
        <v>729</v>
      </c>
      <c r="Q733" s="38" t="s">
        <v>729</v>
      </c>
      <c r="R733" s="38" t="s">
        <v>729</v>
      </c>
      <c r="S733" s="38" t="s">
        <v>729</v>
      </c>
      <c r="T733" s="38" t="s">
        <v>729</v>
      </c>
      <c r="U733" s="38" t="s">
        <v>729</v>
      </c>
      <c r="V733" s="38" t="s">
        <v>729</v>
      </c>
      <c r="W733" s="38" t="s">
        <v>729</v>
      </c>
      <c r="X733" s="40" t="s">
        <v>729</v>
      </c>
      <c r="Y733" s="38" t="s">
        <v>729</v>
      </c>
      <c r="Z733" s="39" t="str">
        <f t="shared" si="11"/>
        <v>Pass</v>
      </c>
      <c r="AA733" s="38"/>
    </row>
    <row r="734" spans="1:27" hidden="1" x14ac:dyDescent="0.35">
      <c r="A734" s="38" t="s">
        <v>2028</v>
      </c>
      <c r="B734" s="38" t="s">
        <v>753</v>
      </c>
      <c r="C734" s="38" t="s">
        <v>2029</v>
      </c>
      <c r="D734" s="38" t="s">
        <v>916</v>
      </c>
      <c r="E734" s="38" t="s">
        <v>729</v>
      </c>
      <c r="F734" s="38" t="s">
        <v>729</v>
      </c>
      <c r="G734" s="38" t="s">
        <v>729</v>
      </c>
      <c r="H734" s="38" t="s">
        <v>729</v>
      </c>
      <c r="I734" s="38" t="s">
        <v>729</v>
      </c>
      <c r="J734" s="38" t="s">
        <v>729</v>
      </c>
      <c r="K734" s="38" t="s">
        <v>729</v>
      </c>
      <c r="L734" s="38" t="s">
        <v>729</v>
      </c>
      <c r="M734" s="38" t="s">
        <v>729</v>
      </c>
      <c r="N734" s="38" t="s">
        <v>729</v>
      </c>
      <c r="O734" s="38" t="s">
        <v>729</v>
      </c>
      <c r="P734" s="38" t="s">
        <v>729</v>
      </c>
      <c r="Q734" s="38" t="s">
        <v>729</v>
      </c>
      <c r="R734" s="38" t="s">
        <v>729</v>
      </c>
      <c r="S734" s="38" t="s">
        <v>729</v>
      </c>
      <c r="T734" s="38" t="s">
        <v>729</v>
      </c>
      <c r="U734" s="38" t="s">
        <v>729</v>
      </c>
      <c r="V734" s="38" t="s">
        <v>729</v>
      </c>
      <c r="W734" s="38" t="s">
        <v>729</v>
      </c>
      <c r="X734" s="40" t="s">
        <v>729</v>
      </c>
      <c r="Y734" s="38" t="s">
        <v>729</v>
      </c>
      <c r="Z734" s="39" t="str">
        <f t="shared" si="11"/>
        <v>Pass</v>
      </c>
      <c r="AA734" s="38"/>
    </row>
    <row r="735" spans="1:27" hidden="1" x14ac:dyDescent="0.35">
      <c r="A735" s="38" t="s">
        <v>2030</v>
      </c>
      <c r="B735" s="38" t="s">
        <v>753</v>
      </c>
      <c r="C735" s="38" t="s">
        <v>2031</v>
      </c>
      <c r="D735" s="38" t="s">
        <v>1110</v>
      </c>
      <c r="E735" s="38" t="s">
        <v>729</v>
      </c>
      <c r="F735" s="38" t="s">
        <v>729</v>
      </c>
      <c r="G735" s="38" t="s">
        <v>729</v>
      </c>
      <c r="H735" s="38" t="s">
        <v>729</v>
      </c>
      <c r="I735" s="38" t="s">
        <v>729</v>
      </c>
      <c r="J735" s="38" t="s">
        <v>729</v>
      </c>
      <c r="K735" s="38" t="s">
        <v>729</v>
      </c>
      <c r="L735" s="38" t="s">
        <v>729</v>
      </c>
      <c r="M735" s="38" t="s">
        <v>729</v>
      </c>
      <c r="N735" s="38" t="s">
        <v>729</v>
      </c>
      <c r="O735" s="38" t="s">
        <v>729</v>
      </c>
      <c r="P735" s="38" t="s">
        <v>729</v>
      </c>
      <c r="Q735" s="38" t="s">
        <v>729</v>
      </c>
      <c r="R735" s="38" t="s">
        <v>729</v>
      </c>
      <c r="S735" s="38" t="s">
        <v>729</v>
      </c>
      <c r="T735" s="38" t="s">
        <v>729</v>
      </c>
      <c r="U735" s="38" t="s">
        <v>729</v>
      </c>
      <c r="V735" s="38" t="s">
        <v>729</v>
      </c>
      <c r="W735" s="38" t="s">
        <v>729</v>
      </c>
      <c r="X735" s="40" t="s">
        <v>729</v>
      </c>
      <c r="Y735" s="38" t="s">
        <v>729</v>
      </c>
      <c r="Z735" s="39" t="str">
        <f t="shared" si="11"/>
        <v>Pass</v>
      </c>
      <c r="AA735" s="38"/>
    </row>
    <row r="736" spans="1:27" x14ac:dyDescent="0.35">
      <c r="A736" s="38" t="s">
        <v>1173</v>
      </c>
      <c r="B736" s="38" t="s">
        <v>753</v>
      </c>
      <c r="C736" s="38" t="s">
        <v>1174</v>
      </c>
      <c r="D736" s="38" t="s">
        <v>916</v>
      </c>
      <c r="E736" s="38" t="s">
        <v>729</v>
      </c>
      <c r="F736" s="38" t="s">
        <v>729</v>
      </c>
      <c r="G736" s="38" t="s">
        <v>729</v>
      </c>
      <c r="H736" s="38" t="s">
        <v>729</v>
      </c>
      <c r="I736" s="38" t="s">
        <v>729</v>
      </c>
      <c r="J736" s="38" t="s">
        <v>729</v>
      </c>
      <c r="K736" s="38" t="s">
        <v>729</v>
      </c>
      <c r="L736" s="38" t="s">
        <v>729</v>
      </c>
      <c r="M736" s="38" t="s">
        <v>729</v>
      </c>
      <c r="N736" s="38" t="s">
        <v>729</v>
      </c>
      <c r="O736" s="38" t="s">
        <v>729</v>
      </c>
      <c r="P736" s="38" t="s">
        <v>729</v>
      </c>
      <c r="Q736" s="41" t="s">
        <v>728</v>
      </c>
      <c r="R736" s="38" t="s">
        <v>729</v>
      </c>
      <c r="S736" s="38" t="s">
        <v>729</v>
      </c>
      <c r="T736" s="38" t="s">
        <v>729</v>
      </c>
      <c r="U736" s="38" t="s">
        <v>729</v>
      </c>
      <c r="V736" s="38" t="s">
        <v>729</v>
      </c>
      <c r="W736" s="38" t="s">
        <v>729</v>
      </c>
      <c r="X736" s="40" t="s">
        <v>729</v>
      </c>
      <c r="Y736" s="38" t="s">
        <v>729</v>
      </c>
      <c r="Z736" s="39" t="str">
        <f t="shared" si="11"/>
        <v>Fail</v>
      </c>
      <c r="AA736" s="42" t="s">
        <v>2524</v>
      </c>
    </row>
    <row r="737" spans="1:27" hidden="1" x14ac:dyDescent="0.35">
      <c r="A737" s="38" t="s">
        <v>693</v>
      </c>
      <c r="B737" s="38" t="s">
        <v>747</v>
      </c>
      <c r="C737" s="38" t="s">
        <v>694</v>
      </c>
      <c r="D737" s="38" t="s">
        <v>913</v>
      </c>
      <c r="E737" s="38" t="s">
        <v>729</v>
      </c>
      <c r="F737" s="38" t="s">
        <v>729</v>
      </c>
      <c r="G737" s="38" t="s">
        <v>729</v>
      </c>
      <c r="H737" s="38" t="s">
        <v>729</v>
      </c>
      <c r="I737" s="38" t="s">
        <v>729</v>
      </c>
      <c r="J737" s="38" t="s">
        <v>729</v>
      </c>
      <c r="K737" s="38" t="s">
        <v>729</v>
      </c>
      <c r="L737" s="38" t="s">
        <v>729</v>
      </c>
      <c r="M737" s="38" t="s">
        <v>729</v>
      </c>
      <c r="N737" s="38" t="s">
        <v>729</v>
      </c>
      <c r="O737" s="38" t="s">
        <v>729</v>
      </c>
      <c r="P737" s="38" t="s">
        <v>729</v>
      </c>
      <c r="Q737" s="38" t="s">
        <v>729</v>
      </c>
      <c r="R737" s="38" t="s">
        <v>729</v>
      </c>
      <c r="S737" s="38" t="s">
        <v>729</v>
      </c>
      <c r="T737" s="38" t="s">
        <v>729</v>
      </c>
      <c r="U737" s="38" t="s">
        <v>729</v>
      </c>
      <c r="V737" s="38" t="s">
        <v>729</v>
      </c>
      <c r="W737" s="38" t="s">
        <v>729</v>
      </c>
      <c r="X737" s="40" t="s">
        <v>729</v>
      </c>
      <c r="Y737" s="38" t="s">
        <v>729</v>
      </c>
      <c r="Z737" s="39" t="str">
        <f t="shared" si="11"/>
        <v>Pass</v>
      </c>
      <c r="AA737" s="38"/>
    </row>
    <row r="738" spans="1:27" hidden="1" x14ac:dyDescent="0.35">
      <c r="A738" s="38" t="s">
        <v>2034</v>
      </c>
      <c r="B738" s="38" t="s">
        <v>753</v>
      </c>
      <c r="C738" s="38" t="s">
        <v>2035</v>
      </c>
      <c r="D738" s="38" t="s">
        <v>910</v>
      </c>
      <c r="E738" s="38" t="s">
        <v>729</v>
      </c>
      <c r="F738" s="38" t="s">
        <v>729</v>
      </c>
      <c r="G738" s="38" t="s">
        <v>729</v>
      </c>
      <c r="H738" s="38" t="s">
        <v>729</v>
      </c>
      <c r="I738" s="38" t="s">
        <v>729</v>
      </c>
      <c r="J738" s="38" t="s">
        <v>729</v>
      </c>
      <c r="K738" s="38" t="s">
        <v>729</v>
      </c>
      <c r="L738" s="38" t="s">
        <v>729</v>
      </c>
      <c r="M738" s="38" t="s">
        <v>729</v>
      </c>
      <c r="N738" s="38" t="s">
        <v>729</v>
      </c>
      <c r="O738" s="38" t="s">
        <v>729</v>
      </c>
      <c r="P738" s="38" t="s">
        <v>729</v>
      </c>
      <c r="Q738" s="38" t="s">
        <v>729</v>
      </c>
      <c r="R738" s="38" t="s">
        <v>729</v>
      </c>
      <c r="S738" s="38" t="s">
        <v>729</v>
      </c>
      <c r="T738" s="38" t="s">
        <v>729</v>
      </c>
      <c r="U738" s="38" t="s">
        <v>729</v>
      </c>
      <c r="V738" s="38" t="s">
        <v>729</v>
      </c>
      <c r="W738" s="38" t="s">
        <v>729</v>
      </c>
      <c r="X738" s="40" t="s">
        <v>729</v>
      </c>
      <c r="Y738" s="38" t="s">
        <v>729</v>
      </c>
      <c r="Z738" s="39" t="str">
        <f t="shared" si="11"/>
        <v>Pass</v>
      </c>
      <c r="AA738" s="38"/>
    </row>
    <row r="739" spans="1:27" hidden="1" x14ac:dyDescent="0.35">
      <c r="A739" s="38" t="s">
        <v>2036</v>
      </c>
      <c r="B739" s="38" t="s">
        <v>753</v>
      </c>
      <c r="C739" s="38" t="s">
        <v>2037</v>
      </c>
      <c r="D739" s="38" t="s">
        <v>910</v>
      </c>
      <c r="E739" s="38" t="s">
        <v>729</v>
      </c>
      <c r="F739" s="38" t="s">
        <v>729</v>
      </c>
      <c r="G739" s="38" t="s">
        <v>729</v>
      </c>
      <c r="H739" s="38" t="s">
        <v>729</v>
      </c>
      <c r="I739" s="38" t="s">
        <v>729</v>
      </c>
      <c r="J739" s="38" t="s">
        <v>729</v>
      </c>
      <c r="K739" s="38" t="s">
        <v>729</v>
      </c>
      <c r="L739" s="38" t="s">
        <v>729</v>
      </c>
      <c r="M739" s="38" t="s">
        <v>729</v>
      </c>
      <c r="N739" s="38" t="s">
        <v>729</v>
      </c>
      <c r="O739" s="38" t="s">
        <v>729</v>
      </c>
      <c r="P739" s="38" t="s">
        <v>729</v>
      </c>
      <c r="Q739" s="38" t="s">
        <v>729</v>
      </c>
      <c r="R739" s="38" t="s">
        <v>729</v>
      </c>
      <c r="S739" s="38" t="s">
        <v>729</v>
      </c>
      <c r="T739" s="38" t="s">
        <v>729</v>
      </c>
      <c r="U739" s="38" t="s">
        <v>729</v>
      </c>
      <c r="V739" s="38" t="s">
        <v>729</v>
      </c>
      <c r="W739" s="38" t="s">
        <v>729</v>
      </c>
      <c r="X739" s="40" t="s">
        <v>729</v>
      </c>
      <c r="Y739" s="38" t="s">
        <v>729</v>
      </c>
      <c r="Z739" s="39" t="str">
        <f t="shared" si="11"/>
        <v>Pass</v>
      </c>
      <c r="AA739" s="38"/>
    </row>
    <row r="740" spans="1:27" hidden="1" x14ac:dyDescent="0.35">
      <c r="A740" s="38" t="s">
        <v>2038</v>
      </c>
      <c r="B740" s="38" t="s">
        <v>753</v>
      </c>
      <c r="C740" s="38" t="s">
        <v>2039</v>
      </c>
      <c r="D740" s="38" t="s">
        <v>910</v>
      </c>
      <c r="E740" s="38" t="s">
        <v>729</v>
      </c>
      <c r="F740" s="38" t="s">
        <v>729</v>
      </c>
      <c r="G740" s="38" t="s">
        <v>729</v>
      </c>
      <c r="H740" s="38" t="s">
        <v>729</v>
      </c>
      <c r="I740" s="38" t="s">
        <v>729</v>
      </c>
      <c r="J740" s="38" t="s">
        <v>729</v>
      </c>
      <c r="K740" s="38" t="s">
        <v>729</v>
      </c>
      <c r="L740" s="38" t="s">
        <v>729</v>
      </c>
      <c r="M740" s="38" t="s">
        <v>729</v>
      </c>
      <c r="N740" s="38" t="s">
        <v>729</v>
      </c>
      <c r="O740" s="38" t="s">
        <v>729</v>
      </c>
      <c r="P740" s="38" t="s">
        <v>729</v>
      </c>
      <c r="Q740" s="38" t="s">
        <v>729</v>
      </c>
      <c r="R740" s="38" t="s">
        <v>729</v>
      </c>
      <c r="S740" s="38" t="s">
        <v>729</v>
      </c>
      <c r="T740" s="38" t="s">
        <v>729</v>
      </c>
      <c r="U740" s="38" t="s">
        <v>729</v>
      </c>
      <c r="V740" s="38" t="s">
        <v>729</v>
      </c>
      <c r="W740" s="38" t="s">
        <v>729</v>
      </c>
      <c r="X740" s="40" t="s">
        <v>729</v>
      </c>
      <c r="Y740" s="38" t="s">
        <v>729</v>
      </c>
      <c r="Z740" s="39" t="str">
        <f t="shared" si="11"/>
        <v>Pass</v>
      </c>
      <c r="AA740" s="38"/>
    </row>
    <row r="741" spans="1:27" hidden="1" x14ac:dyDescent="0.35">
      <c r="A741" s="38" t="s">
        <v>2040</v>
      </c>
      <c r="B741" s="38" t="s">
        <v>753</v>
      </c>
      <c r="C741" s="38" t="s">
        <v>2041</v>
      </c>
      <c r="D741" s="38" t="s">
        <v>916</v>
      </c>
      <c r="E741" s="38" t="s">
        <v>729</v>
      </c>
      <c r="F741" s="38" t="s">
        <v>729</v>
      </c>
      <c r="G741" s="38" t="s">
        <v>729</v>
      </c>
      <c r="H741" s="38" t="s">
        <v>729</v>
      </c>
      <c r="I741" s="38" t="s">
        <v>729</v>
      </c>
      <c r="J741" s="38" t="s">
        <v>729</v>
      </c>
      <c r="K741" s="38" t="s">
        <v>729</v>
      </c>
      <c r="L741" s="38" t="s">
        <v>729</v>
      </c>
      <c r="M741" s="38" t="s">
        <v>729</v>
      </c>
      <c r="N741" s="38" t="s">
        <v>729</v>
      </c>
      <c r="O741" s="38" t="s">
        <v>729</v>
      </c>
      <c r="P741" s="38" t="s">
        <v>729</v>
      </c>
      <c r="Q741" s="38" t="s">
        <v>729</v>
      </c>
      <c r="R741" s="38" t="s">
        <v>729</v>
      </c>
      <c r="S741" s="38" t="s">
        <v>729</v>
      </c>
      <c r="T741" s="38" t="s">
        <v>729</v>
      </c>
      <c r="U741" s="38" t="s">
        <v>729</v>
      </c>
      <c r="V741" s="38" t="s">
        <v>729</v>
      </c>
      <c r="W741" s="38" t="s">
        <v>729</v>
      </c>
      <c r="X741" s="40" t="s">
        <v>729</v>
      </c>
      <c r="Y741" s="38" t="s">
        <v>729</v>
      </c>
      <c r="Z741" s="39" t="str">
        <f t="shared" si="11"/>
        <v>Pass</v>
      </c>
      <c r="AA741" s="38"/>
    </row>
    <row r="742" spans="1:27" hidden="1" x14ac:dyDescent="0.35">
      <c r="A742" s="38" t="s">
        <v>2042</v>
      </c>
      <c r="B742" s="38" t="s">
        <v>753</v>
      </c>
      <c r="C742" s="38" t="s">
        <v>2043</v>
      </c>
      <c r="D742" s="38" t="s">
        <v>916</v>
      </c>
      <c r="E742" s="38" t="s">
        <v>729</v>
      </c>
      <c r="F742" s="38" t="s">
        <v>729</v>
      </c>
      <c r="G742" s="38" t="s">
        <v>729</v>
      </c>
      <c r="H742" s="38" t="s">
        <v>729</v>
      </c>
      <c r="I742" s="38" t="s">
        <v>729</v>
      </c>
      <c r="J742" s="38" t="s">
        <v>729</v>
      </c>
      <c r="K742" s="38" t="s">
        <v>729</v>
      </c>
      <c r="L742" s="38" t="s">
        <v>729</v>
      </c>
      <c r="M742" s="38" t="s">
        <v>729</v>
      </c>
      <c r="N742" s="38" t="s">
        <v>729</v>
      </c>
      <c r="O742" s="38" t="s">
        <v>729</v>
      </c>
      <c r="P742" s="38" t="s">
        <v>729</v>
      </c>
      <c r="Q742" s="38" t="s">
        <v>729</v>
      </c>
      <c r="R742" s="38" t="s">
        <v>729</v>
      </c>
      <c r="S742" s="38" t="s">
        <v>729</v>
      </c>
      <c r="T742" s="38" t="s">
        <v>729</v>
      </c>
      <c r="U742" s="38" t="s">
        <v>729</v>
      </c>
      <c r="V742" s="38" t="s">
        <v>729</v>
      </c>
      <c r="W742" s="38" t="s">
        <v>729</v>
      </c>
      <c r="X742" s="40" t="s">
        <v>729</v>
      </c>
      <c r="Y742" s="38" t="s">
        <v>729</v>
      </c>
      <c r="Z742" s="39" t="str">
        <f t="shared" si="11"/>
        <v>Pass</v>
      </c>
      <c r="AA742" s="38"/>
    </row>
    <row r="743" spans="1:27" hidden="1" x14ac:dyDescent="0.35">
      <c r="A743" s="38" t="s">
        <v>2044</v>
      </c>
      <c r="B743" s="38" t="s">
        <v>753</v>
      </c>
      <c r="C743" s="38" t="s">
        <v>2045</v>
      </c>
      <c r="D743" s="38" t="s">
        <v>916</v>
      </c>
      <c r="E743" s="38" t="s">
        <v>729</v>
      </c>
      <c r="F743" s="38" t="s">
        <v>729</v>
      </c>
      <c r="G743" s="38" t="s">
        <v>729</v>
      </c>
      <c r="H743" s="38" t="s">
        <v>729</v>
      </c>
      <c r="I743" s="38" t="s">
        <v>729</v>
      </c>
      <c r="J743" s="38" t="s">
        <v>729</v>
      </c>
      <c r="K743" s="38" t="s">
        <v>729</v>
      </c>
      <c r="L743" s="38" t="s">
        <v>729</v>
      </c>
      <c r="M743" s="38" t="s">
        <v>729</v>
      </c>
      <c r="N743" s="38" t="s">
        <v>729</v>
      </c>
      <c r="O743" s="38" t="s">
        <v>729</v>
      </c>
      <c r="P743" s="38" t="s">
        <v>729</v>
      </c>
      <c r="Q743" s="38" t="s">
        <v>729</v>
      </c>
      <c r="R743" s="38" t="s">
        <v>729</v>
      </c>
      <c r="S743" s="38" t="s">
        <v>729</v>
      </c>
      <c r="T743" s="38" t="s">
        <v>729</v>
      </c>
      <c r="U743" s="38" t="s">
        <v>729</v>
      </c>
      <c r="V743" s="38" t="s">
        <v>729</v>
      </c>
      <c r="W743" s="38" t="s">
        <v>729</v>
      </c>
      <c r="X743" s="40" t="s">
        <v>729</v>
      </c>
      <c r="Y743" s="38" t="s">
        <v>729</v>
      </c>
      <c r="Z743" s="39" t="str">
        <f t="shared" si="11"/>
        <v>Pass</v>
      </c>
      <c r="AA743" s="38"/>
    </row>
    <row r="744" spans="1:27" hidden="1" x14ac:dyDescent="0.35">
      <c r="A744" s="38" t="s">
        <v>2046</v>
      </c>
      <c r="B744" s="38" t="s">
        <v>753</v>
      </c>
      <c r="C744" s="38" t="s">
        <v>2047</v>
      </c>
      <c r="D744" s="38" t="s">
        <v>916</v>
      </c>
      <c r="E744" s="38" t="s">
        <v>729</v>
      </c>
      <c r="F744" s="38" t="s">
        <v>729</v>
      </c>
      <c r="G744" s="38" t="s">
        <v>729</v>
      </c>
      <c r="H744" s="38" t="s">
        <v>729</v>
      </c>
      <c r="I744" s="38" t="s">
        <v>729</v>
      </c>
      <c r="J744" s="38" t="s">
        <v>729</v>
      </c>
      <c r="K744" s="38" t="s">
        <v>729</v>
      </c>
      <c r="L744" s="38" t="s">
        <v>729</v>
      </c>
      <c r="M744" s="38" t="s">
        <v>729</v>
      </c>
      <c r="N744" s="38" t="s">
        <v>729</v>
      </c>
      <c r="O744" s="38" t="s">
        <v>729</v>
      </c>
      <c r="P744" s="38" t="s">
        <v>729</v>
      </c>
      <c r="Q744" s="38" t="s">
        <v>729</v>
      </c>
      <c r="R744" s="38" t="s">
        <v>729</v>
      </c>
      <c r="S744" s="38" t="s">
        <v>729</v>
      </c>
      <c r="T744" s="38" t="s">
        <v>729</v>
      </c>
      <c r="U744" s="38" t="s">
        <v>729</v>
      </c>
      <c r="V744" s="38" t="s">
        <v>729</v>
      </c>
      <c r="W744" s="38" t="s">
        <v>729</v>
      </c>
      <c r="X744" s="40" t="s">
        <v>729</v>
      </c>
      <c r="Y744" s="38" t="s">
        <v>729</v>
      </c>
      <c r="Z744" s="39" t="str">
        <f t="shared" si="11"/>
        <v>Pass</v>
      </c>
      <c r="AA744" s="38"/>
    </row>
    <row r="745" spans="1:27" hidden="1" x14ac:dyDescent="0.35">
      <c r="A745" s="38" t="s">
        <v>2048</v>
      </c>
      <c r="B745" s="38" t="s">
        <v>753</v>
      </c>
      <c r="C745" s="38" t="s">
        <v>1085</v>
      </c>
      <c r="D745" s="38" t="s">
        <v>916</v>
      </c>
      <c r="E745" s="38" t="s">
        <v>729</v>
      </c>
      <c r="F745" s="38" t="s">
        <v>729</v>
      </c>
      <c r="G745" s="38" t="s">
        <v>729</v>
      </c>
      <c r="H745" s="38" t="s">
        <v>729</v>
      </c>
      <c r="I745" s="38" t="s">
        <v>729</v>
      </c>
      <c r="J745" s="38" t="s">
        <v>729</v>
      </c>
      <c r="K745" s="38" t="s">
        <v>729</v>
      </c>
      <c r="L745" s="38" t="s">
        <v>729</v>
      </c>
      <c r="M745" s="38" t="s">
        <v>729</v>
      </c>
      <c r="N745" s="38" t="s">
        <v>729</v>
      </c>
      <c r="O745" s="38" t="s">
        <v>729</v>
      </c>
      <c r="P745" s="38" t="s">
        <v>729</v>
      </c>
      <c r="Q745" s="38" t="s">
        <v>729</v>
      </c>
      <c r="R745" s="38" t="s">
        <v>729</v>
      </c>
      <c r="S745" s="38" t="s">
        <v>729</v>
      </c>
      <c r="T745" s="38" t="s">
        <v>729</v>
      </c>
      <c r="U745" s="38" t="s">
        <v>729</v>
      </c>
      <c r="V745" s="38" t="s">
        <v>729</v>
      </c>
      <c r="W745" s="38" t="s">
        <v>729</v>
      </c>
      <c r="X745" s="40" t="s">
        <v>729</v>
      </c>
      <c r="Y745" s="38" t="s">
        <v>729</v>
      </c>
      <c r="Z745" s="39" t="str">
        <f t="shared" si="11"/>
        <v>Pass</v>
      </c>
      <c r="AA745" s="38"/>
    </row>
    <row r="746" spans="1:27" x14ac:dyDescent="0.35">
      <c r="A746" s="38" t="s">
        <v>1422</v>
      </c>
      <c r="B746" s="38" t="s">
        <v>753</v>
      </c>
      <c r="C746" s="38" t="s">
        <v>1423</v>
      </c>
      <c r="D746" s="38" t="s">
        <v>913</v>
      </c>
      <c r="E746" s="38" t="s">
        <v>729</v>
      </c>
      <c r="F746" s="38" t="s">
        <v>729</v>
      </c>
      <c r="G746" s="38" t="s">
        <v>729</v>
      </c>
      <c r="H746" s="38" t="s">
        <v>729</v>
      </c>
      <c r="I746" s="38" t="s">
        <v>729</v>
      </c>
      <c r="J746" s="38" t="s">
        <v>729</v>
      </c>
      <c r="K746" s="38" t="s">
        <v>729</v>
      </c>
      <c r="L746" s="38" t="s">
        <v>729</v>
      </c>
      <c r="M746" s="38" t="s">
        <v>729</v>
      </c>
      <c r="N746" s="38" t="s">
        <v>729</v>
      </c>
      <c r="O746" s="38" t="s">
        <v>729</v>
      </c>
      <c r="P746" s="38" t="s">
        <v>729</v>
      </c>
      <c r="Q746" s="41" t="s">
        <v>728</v>
      </c>
      <c r="R746" s="38" t="s">
        <v>729</v>
      </c>
      <c r="S746" s="38" t="s">
        <v>729</v>
      </c>
      <c r="T746" s="38" t="s">
        <v>729</v>
      </c>
      <c r="U746" s="38" t="s">
        <v>729</v>
      </c>
      <c r="V746" s="38" t="s">
        <v>729</v>
      </c>
      <c r="W746" s="38" t="s">
        <v>729</v>
      </c>
      <c r="X746" s="40" t="s">
        <v>729</v>
      </c>
      <c r="Y746" s="38" t="s">
        <v>729</v>
      </c>
      <c r="Z746" s="39" t="str">
        <f t="shared" si="11"/>
        <v>Fail</v>
      </c>
      <c r="AA746" s="42" t="s">
        <v>2524</v>
      </c>
    </row>
    <row r="747" spans="1:27" hidden="1" x14ac:dyDescent="0.35">
      <c r="A747" s="38" t="s">
        <v>2051</v>
      </c>
      <c r="B747" s="38" t="s">
        <v>753</v>
      </c>
      <c r="C747" s="38" t="s">
        <v>2050</v>
      </c>
      <c r="D747" s="38" t="s">
        <v>913</v>
      </c>
      <c r="E747" s="38" t="s">
        <v>729</v>
      </c>
      <c r="F747" s="38" t="s">
        <v>729</v>
      </c>
      <c r="G747" s="38" t="s">
        <v>729</v>
      </c>
      <c r="H747" s="38" t="s">
        <v>729</v>
      </c>
      <c r="I747" s="38" t="s">
        <v>729</v>
      </c>
      <c r="J747" s="38" t="s">
        <v>729</v>
      </c>
      <c r="K747" s="38" t="s">
        <v>729</v>
      </c>
      <c r="L747" s="38" t="s">
        <v>729</v>
      </c>
      <c r="M747" s="38" t="s">
        <v>729</v>
      </c>
      <c r="N747" s="38" t="s">
        <v>729</v>
      </c>
      <c r="O747" s="38" t="s">
        <v>729</v>
      </c>
      <c r="P747" s="38" t="s">
        <v>729</v>
      </c>
      <c r="Q747" s="38" t="s">
        <v>729</v>
      </c>
      <c r="R747" s="38" t="s">
        <v>729</v>
      </c>
      <c r="S747" s="38" t="s">
        <v>729</v>
      </c>
      <c r="T747" s="38" t="s">
        <v>729</v>
      </c>
      <c r="U747" s="38" t="s">
        <v>729</v>
      </c>
      <c r="V747" s="38" t="s">
        <v>729</v>
      </c>
      <c r="W747" s="38" t="s">
        <v>729</v>
      </c>
      <c r="X747" s="40" t="s">
        <v>729</v>
      </c>
      <c r="Y747" s="38" t="s">
        <v>729</v>
      </c>
      <c r="Z747" s="39" t="str">
        <f t="shared" si="11"/>
        <v>Pass</v>
      </c>
      <c r="AA747" s="38"/>
    </row>
    <row r="748" spans="1:27" hidden="1" x14ac:dyDescent="0.35">
      <c r="A748" s="38" t="s">
        <v>2052</v>
      </c>
      <c r="B748" s="38" t="s">
        <v>753</v>
      </c>
      <c r="C748" s="38" t="s">
        <v>2053</v>
      </c>
      <c r="D748" s="38" t="s">
        <v>1183</v>
      </c>
      <c r="E748" s="38" t="s">
        <v>729</v>
      </c>
      <c r="F748" s="38" t="s">
        <v>729</v>
      </c>
      <c r="G748" s="38" t="s">
        <v>729</v>
      </c>
      <c r="H748" s="38" t="s">
        <v>729</v>
      </c>
      <c r="I748" s="38" t="s">
        <v>729</v>
      </c>
      <c r="J748" s="38" t="s">
        <v>729</v>
      </c>
      <c r="K748" s="38" t="s">
        <v>729</v>
      </c>
      <c r="L748" s="38" t="s">
        <v>729</v>
      </c>
      <c r="M748" s="38" t="s">
        <v>729</v>
      </c>
      <c r="N748" s="38" t="s">
        <v>729</v>
      </c>
      <c r="O748" s="38" t="s">
        <v>729</v>
      </c>
      <c r="P748" s="38" t="s">
        <v>729</v>
      </c>
      <c r="Q748" s="38" t="s">
        <v>729</v>
      </c>
      <c r="R748" s="38" t="s">
        <v>729</v>
      </c>
      <c r="S748" s="38" t="s">
        <v>729</v>
      </c>
      <c r="T748" s="38" t="s">
        <v>729</v>
      </c>
      <c r="U748" s="38" t="s">
        <v>729</v>
      </c>
      <c r="V748" s="38" t="s">
        <v>729</v>
      </c>
      <c r="W748" s="38" t="s">
        <v>729</v>
      </c>
      <c r="X748" s="40" t="s">
        <v>729</v>
      </c>
      <c r="Y748" s="38" t="s">
        <v>729</v>
      </c>
      <c r="Z748" s="39" t="str">
        <f t="shared" si="11"/>
        <v>Pass</v>
      </c>
      <c r="AA748" s="38"/>
    </row>
    <row r="749" spans="1:27" hidden="1" x14ac:dyDescent="0.35">
      <c r="A749" s="38" t="s">
        <v>2054</v>
      </c>
      <c r="B749" s="38" t="s">
        <v>753</v>
      </c>
      <c r="C749" s="38" t="s">
        <v>2055</v>
      </c>
      <c r="D749" s="38" t="s">
        <v>1183</v>
      </c>
      <c r="E749" s="38" t="s">
        <v>729</v>
      </c>
      <c r="F749" s="38" t="s">
        <v>729</v>
      </c>
      <c r="G749" s="38" t="s">
        <v>729</v>
      </c>
      <c r="H749" s="38" t="s">
        <v>729</v>
      </c>
      <c r="I749" s="38" t="s">
        <v>729</v>
      </c>
      <c r="J749" s="38" t="s">
        <v>729</v>
      </c>
      <c r="K749" s="38" t="s">
        <v>729</v>
      </c>
      <c r="L749" s="38" t="s">
        <v>729</v>
      </c>
      <c r="M749" s="38" t="s">
        <v>729</v>
      </c>
      <c r="N749" s="38" t="s">
        <v>729</v>
      </c>
      <c r="O749" s="38" t="s">
        <v>729</v>
      </c>
      <c r="P749" s="38" t="s">
        <v>729</v>
      </c>
      <c r="Q749" s="38" t="s">
        <v>729</v>
      </c>
      <c r="R749" s="38" t="s">
        <v>729</v>
      </c>
      <c r="S749" s="38" t="s">
        <v>729</v>
      </c>
      <c r="T749" s="38" t="s">
        <v>729</v>
      </c>
      <c r="U749" s="38" t="s">
        <v>729</v>
      </c>
      <c r="V749" s="38" t="s">
        <v>729</v>
      </c>
      <c r="W749" s="38" t="s">
        <v>729</v>
      </c>
      <c r="X749" s="40" t="s">
        <v>729</v>
      </c>
      <c r="Y749" s="38" t="s">
        <v>729</v>
      </c>
      <c r="Z749" s="39" t="str">
        <f t="shared" si="11"/>
        <v>Pass</v>
      </c>
      <c r="AA749" s="38"/>
    </row>
    <row r="750" spans="1:27" hidden="1" x14ac:dyDescent="0.35">
      <c r="A750" s="38" t="s">
        <v>2056</v>
      </c>
      <c r="B750" s="38" t="s">
        <v>753</v>
      </c>
      <c r="C750" s="38" t="s">
        <v>2057</v>
      </c>
      <c r="D750" s="38" t="s">
        <v>1183</v>
      </c>
      <c r="E750" s="38" t="s">
        <v>729</v>
      </c>
      <c r="F750" s="38" t="s">
        <v>729</v>
      </c>
      <c r="G750" s="38" t="s">
        <v>729</v>
      </c>
      <c r="H750" s="38" t="s">
        <v>729</v>
      </c>
      <c r="I750" s="38" t="s">
        <v>729</v>
      </c>
      <c r="J750" s="38" t="s">
        <v>729</v>
      </c>
      <c r="K750" s="38" t="s">
        <v>729</v>
      </c>
      <c r="L750" s="38" t="s">
        <v>729</v>
      </c>
      <c r="M750" s="38" t="s">
        <v>729</v>
      </c>
      <c r="N750" s="38" t="s">
        <v>729</v>
      </c>
      <c r="O750" s="38" t="s">
        <v>729</v>
      </c>
      <c r="P750" s="38" t="s">
        <v>729</v>
      </c>
      <c r="Q750" s="38" t="s">
        <v>729</v>
      </c>
      <c r="R750" s="38" t="s">
        <v>729</v>
      </c>
      <c r="S750" s="38" t="s">
        <v>729</v>
      </c>
      <c r="T750" s="38" t="s">
        <v>729</v>
      </c>
      <c r="U750" s="38" t="s">
        <v>729</v>
      </c>
      <c r="V750" s="38" t="s">
        <v>729</v>
      </c>
      <c r="W750" s="38" t="s">
        <v>729</v>
      </c>
      <c r="X750" s="40" t="s">
        <v>729</v>
      </c>
      <c r="Y750" s="38" t="s">
        <v>729</v>
      </c>
      <c r="Z750" s="39" t="str">
        <f t="shared" si="11"/>
        <v>Pass</v>
      </c>
      <c r="AA750" s="38"/>
    </row>
    <row r="751" spans="1:27" hidden="1" x14ac:dyDescent="0.35">
      <c r="A751" s="38" t="s">
        <v>2058</v>
      </c>
      <c r="B751" s="38" t="s">
        <v>753</v>
      </c>
      <c r="C751" s="38" t="s">
        <v>2059</v>
      </c>
      <c r="D751" s="38" t="s">
        <v>939</v>
      </c>
      <c r="E751" s="38" t="s">
        <v>729</v>
      </c>
      <c r="F751" s="38" t="s">
        <v>729</v>
      </c>
      <c r="G751" s="38" t="s">
        <v>729</v>
      </c>
      <c r="H751" s="38" t="s">
        <v>729</v>
      </c>
      <c r="I751" s="38" t="s">
        <v>729</v>
      </c>
      <c r="J751" s="38" t="s">
        <v>729</v>
      </c>
      <c r="K751" s="38" t="s">
        <v>729</v>
      </c>
      <c r="L751" s="38" t="s">
        <v>729</v>
      </c>
      <c r="M751" s="38" t="s">
        <v>729</v>
      </c>
      <c r="N751" s="38" t="s">
        <v>729</v>
      </c>
      <c r="O751" s="38" t="s">
        <v>729</v>
      </c>
      <c r="P751" s="38" t="s">
        <v>729</v>
      </c>
      <c r="Q751" s="38" t="s">
        <v>729</v>
      </c>
      <c r="R751" s="38" t="s">
        <v>729</v>
      </c>
      <c r="S751" s="38" t="s">
        <v>729</v>
      </c>
      <c r="T751" s="38" t="s">
        <v>729</v>
      </c>
      <c r="U751" s="38" t="s">
        <v>729</v>
      </c>
      <c r="V751" s="38" t="s">
        <v>729</v>
      </c>
      <c r="W751" s="38" t="s">
        <v>729</v>
      </c>
      <c r="X751" s="40" t="s">
        <v>729</v>
      </c>
      <c r="Y751" s="38" t="s">
        <v>729</v>
      </c>
      <c r="Z751" s="39" t="str">
        <f t="shared" si="11"/>
        <v>Pass</v>
      </c>
      <c r="AA751" s="38"/>
    </row>
    <row r="752" spans="1:27" hidden="1" x14ac:dyDescent="0.35">
      <c r="A752" s="38" t="s">
        <v>2060</v>
      </c>
      <c r="B752" s="38" t="s">
        <v>753</v>
      </c>
      <c r="C752" s="38" t="s">
        <v>2061</v>
      </c>
      <c r="D752" s="38" t="s">
        <v>1183</v>
      </c>
      <c r="E752" s="38" t="s">
        <v>729</v>
      </c>
      <c r="F752" s="38" t="s">
        <v>729</v>
      </c>
      <c r="G752" s="38" t="s">
        <v>729</v>
      </c>
      <c r="H752" s="38" t="s">
        <v>729</v>
      </c>
      <c r="I752" s="38" t="s">
        <v>729</v>
      </c>
      <c r="J752" s="38" t="s">
        <v>729</v>
      </c>
      <c r="K752" s="38" t="s">
        <v>729</v>
      </c>
      <c r="L752" s="38" t="s">
        <v>729</v>
      </c>
      <c r="M752" s="38" t="s">
        <v>729</v>
      </c>
      <c r="N752" s="38" t="s">
        <v>729</v>
      </c>
      <c r="O752" s="38" t="s">
        <v>729</v>
      </c>
      <c r="P752" s="38" t="s">
        <v>729</v>
      </c>
      <c r="Q752" s="38" t="s">
        <v>729</v>
      </c>
      <c r="R752" s="38" t="s">
        <v>729</v>
      </c>
      <c r="S752" s="38" t="s">
        <v>729</v>
      </c>
      <c r="T752" s="38" t="s">
        <v>729</v>
      </c>
      <c r="U752" s="38" t="s">
        <v>729</v>
      </c>
      <c r="V752" s="38" t="s">
        <v>729</v>
      </c>
      <c r="W752" s="38" t="s">
        <v>729</v>
      </c>
      <c r="X752" s="40" t="s">
        <v>729</v>
      </c>
      <c r="Y752" s="38" t="s">
        <v>729</v>
      </c>
      <c r="Z752" s="39" t="str">
        <f t="shared" si="11"/>
        <v>Pass</v>
      </c>
      <c r="AA752" s="38"/>
    </row>
    <row r="753" spans="1:27" hidden="1" x14ac:dyDescent="0.35">
      <c r="A753" s="38" t="s">
        <v>2062</v>
      </c>
      <c r="B753" s="38" t="s">
        <v>753</v>
      </c>
      <c r="C753" s="38" t="s">
        <v>2063</v>
      </c>
      <c r="D753" s="38" t="s">
        <v>1183</v>
      </c>
      <c r="E753" s="38" t="s">
        <v>729</v>
      </c>
      <c r="F753" s="38" t="s">
        <v>729</v>
      </c>
      <c r="G753" s="38" t="s">
        <v>729</v>
      </c>
      <c r="H753" s="38" t="s">
        <v>729</v>
      </c>
      <c r="I753" s="38" t="s">
        <v>729</v>
      </c>
      <c r="J753" s="38" t="s">
        <v>729</v>
      </c>
      <c r="K753" s="38" t="s">
        <v>729</v>
      </c>
      <c r="L753" s="38" t="s">
        <v>729</v>
      </c>
      <c r="M753" s="38" t="s">
        <v>729</v>
      </c>
      <c r="N753" s="38" t="s">
        <v>729</v>
      </c>
      <c r="O753" s="38" t="s">
        <v>729</v>
      </c>
      <c r="P753" s="38" t="s">
        <v>729</v>
      </c>
      <c r="Q753" s="38" t="s">
        <v>729</v>
      </c>
      <c r="R753" s="38" t="s">
        <v>729</v>
      </c>
      <c r="S753" s="38" t="s">
        <v>729</v>
      </c>
      <c r="T753" s="38" t="s">
        <v>729</v>
      </c>
      <c r="U753" s="38" t="s">
        <v>729</v>
      </c>
      <c r="V753" s="38" t="s">
        <v>729</v>
      </c>
      <c r="W753" s="38" t="s">
        <v>729</v>
      </c>
      <c r="X753" s="40" t="s">
        <v>729</v>
      </c>
      <c r="Y753" s="38" t="s">
        <v>729</v>
      </c>
      <c r="Z753" s="39" t="str">
        <f t="shared" si="11"/>
        <v>Pass</v>
      </c>
      <c r="AA753" s="38"/>
    </row>
    <row r="754" spans="1:27" hidden="1" x14ac:dyDescent="0.35">
      <c r="A754" s="38" t="s">
        <v>629</v>
      </c>
      <c r="B754" s="38" t="s">
        <v>747</v>
      </c>
      <c r="C754" s="38" t="s">
        <v>630</v>
      </c>
      <c r="D754" s="38" t="s">
        <v>939</v>
      </c>
      <c r="E754" s="38" t="s">
        <v>729</v>
      </c>
      <c r="F754" s="38" t="s">
        <v>729</v>
      </c>
      <c r="G754" s="38" t="s">
        <v>729</v>
      </c>
      <c r="H754" s="38" t="s">
        <v>729</v>
      </c>
      <c r="I754" s="38" t="s">
        <v>729</v>
      </c>
      <c r="J754" s="38" t="s">
        <v>729</v>
      </c>
      <c r="K754" s="38" t="s">
        <v>729</v>
      </c>
      <c r="L754" s="38" t="s">
        <v>729</v>
      </c>
      <c r="M754" s="38" t="s">
        <v>729</v>
      </c>
      <c r="N754" s="38" t="s">
        <v>729</v>
      </c>
      <c r="O754" s="38" t="s">
        <v>729</v>
      </c>
      <c r="P754" s="38" t="s">
        <v>729</v>
      </c>
      <c r="Q754" s="38" t="s">
        <v>729</v>
      </c>
      <c r="R754" s="38" t="s">
        <v>729</v>
      </c>
      <c r="S754" s="38" t="s">
        <v>729</v>
      </c>
      <c r="T754" s="38" t="s">
        <v>729</v>
      </c>
      <c r="U754" s="38" t="s">
        <v>729</v>
      </c>
      <c r="V754" s="38" t="s">
        <v>729</v>
      </c>
      <c r="W754" s="38" t="s">
        <v>729</v>
      </c>
      <c r="X754" s="40" t="s">
        <v>729</v>
      </c>
      <c r="Y754" s="38" t="s">
        <v>729</v>
      </c>
      <c r="Z754" s="39" t="str">
        <f t="shared" si="11"/>
        <v>Pass</v>
      </c>
      <c r="AA754" s="38"/>
    </row>
    <row r="755" spans="1:27" hidden="1" x14ac:dyDescent="0.35">
      <c r="A755" s="38" t="s">
        <v>2064</v>
      </c>
      <c r="B755" s="38" t="s">
        <v>753</v>
      </c>
      <c r="C755" s="38" t="s">
        <v>2065</v>
      </c>
      <c r="D755" s="38" t="s">
        <v>1183</v>
      </c>
      <c r="E755" s="38" t="s">
        <v>729</v>
      </c>
      <c r="F755" s="38" t="s">
        <v>729</v>
      </c>
      <c r="G755" s="38" t="s">
        <v>729</v>
      </c>
      <c r="H755" s="38" t="s">
        <v>729</v>
      </c>
      <c r="I755" s="38" t="s">
        <v>729</v>
      </c>
      <c r="J755" s="38" t="s">
        <v>729</v>
      </c>
      <c r="K755" s="38" t="s">
        <v>729</v>
      </c>
      <c r="L755" s="38" t="s">
        <v>729</v>
      </c>
      <c r="M755" s="38" t="s">
        <v>729</v>
      </c>
      <c r="N755" s="38" t="s">
        <v>729</v>
      </c>
      <c r="O755" s="38" t="s">
        <v>729</v>
      </c>
      <c r="P755" s="38" t="s">
        <v>729</v>
      </c>
      <c r="Q755" s="38" t="s">
        <v>729</v>
      </c>
      <c r="R755" s="38" t="s">
        <v>729</v>
      </c>
      <c r="S755" s="38" t="s">
        <v>729</v>
      </c>
      <c r="T755" s="38" t="s">
        <v>729</v>
      </c>
      <c r="U755" s="38" t="s">
        <v>729</v>
      </c>
      <c r="V755" s="38" t="s">
        <v>729</v>
      </c>
      <c r="W755" s="38" t="s">
        <v>729</v>
      </c>
      <c r="X755" s="40" t="s">
        <v>729</v>
      </c>
      <c r="Y755" s="38" t="s">
        <v>729</v>
      </c>
      <c r="Z755" s="39" t="str">
        <f t="shared" si="11"/>
        <v>Pass</v>
      </c>
      <c r="AA755" s="38"/>
    </row>
    <row r="756" spans="1:27" hidden="1" x14ac:dyDescent="0.35">
      <c r="A756" s="38" t="s">
        <v>2066</v>
      </c>
      <c r="B756" s="38" t="s">
        <v>753</v>
      </c>
      <c r="C756" s="38" t="s">
        <v>2067</v>
      </c>
      <c r="D756" s="38" t="s">
        <v>939</v>
      </c>
      <c r="E756" s="38" t="s">
        <v>729</v>
      </c>
      <c r="F756" s="38" t="s">
        <v>729</v>
      </c>
      <c r="G756" s="38" t="s">
        <v>729</v>
      </c>
      <c r="H756" s="38" t="s">
        <v>729</v>
      </c>
      <c r="I756" s="38" t="s">
        <v>729</v>
      </c>
      <c r="J756" s="38" t="s">
        <v>729</v>
      </c>
      <c r="K756" s="38" t="s">
        <v>729</v>
      </c>
      <c r="L756" s="38" t="s">
        <v>729</v>
      </c>
      <c r="M756" s="38" t="s">
        <v>729</v>
      </c>
      <c r="N756" s="38" t="s">
        <v>729</v>
      </c>
      <c r="O756" s="38" t="s">
        <v>729</v>
      </c>
      <c r="P756" s="38" t="s">
        <v>729</v>
      </c>
      <c r="Q756" s="38" t="s">
        <v>729</v>
      </c>
      <c r="R756" s="38" t="s">
        <v>729</v>
      </c>
      <c r="S756" s="38" t="s">
        <v>729</v>
      </c>
      <c r="T756" s="38" t="s">
        <v>729</v>
      </c>
      <c r="U756" s="38" t="s">
        <v>729</v>
      </c>
      <c r="V756" s="38" t="s">
        <v>729</v>
      </c>
      <c r="W756" s="38" t="s">
        <v>729</v>
      </c>
      <c r="X756" s="40" t="s">
        <v>729</v>
      </c>
      <c r="Y756" s="38" t="s">
        <v>729</v>
      </c>
      <c r="Z756" s="39" t="str">
        <f t="shared" si="11"/>
        <v>Pass</v>
      </c>
      <c r="AA756" s="38"/>
    </row>
    <row r="757" spans="1:27" hidden="1" x14ac:dyDescent="0.35">
      <c r="A757" s="38" t="s">
        <v>2068</v>
      </c>
      <c r="B757" s="38" t="s">
        <v>753</v>
      </c>
      <c r="C757" s="38" t="s">
        <v>2069</v>
      </c>
      <c r="D757" s="38" t="s">
        <v>939</v>
      </c>
      <c r="E757" s="38" t="s">
        <v>729</v>
      </c>
      <c r="F757" s="38" t="s">
        <v>729</v>
      </c>
      <c r="G757" s="38" t="s">
        <v>729</v>
      </c>
      <c r="H757" s="38" t="s">
        <v>729</v>
      </c>
      <c r="I757" s="38" t="s">
        <v>729</v>
      </c>
      <c r="J757" s="38" t="s">
        <v>729</v>
      </c>
      <c r="K757" s="38" t="s">
        <v>729</v>
      </c>
      <c r="L757" s="38" t="s">
        <v>729</v>
      </c>
      <c r="M757" s="38" t="s">
        <v>729</v>
      </c>
      <c r="N757" s="38" t="s">
        <v>729</v>
      </c>
      <c r="O757" s="38" t="s">
        <v>729</v>
      </c>
      <c r="P757" s="38" t="s">
        <v>729</v>
      </c>
      <c r="Q757" s="38" t="s">
        <v>729</v>
      </c>
      <c r="R757" s="38" t="s">
        <v>729</v>
      </c>
      <c r="S757" s="38" t="s">
        <v>729</v>
      </c>
      <c r="T757" s="38" t="s">
        <v>729</v>
      </c>
      <c r="U757" s="38" t="s">
        <v>729</v>
      </c>
      <c r="V757" s="38" t="s">
        <v>729</v>
      </c>
      <c r="W757" s="38" t="s">
        <v>729</v>
      </c>
      <c r="X757" s="40" t="s">
        <v>729</v>
      </c>
      <c r="Y757" s="38" t="s">
        <v>729</v>
      </c>
      <c r="Z757" s="39" t="str">
        <f t="shared" si="11"/>
        <v>Pass</v>
      </c>
      <c r="AA757" s="38"/>
    </row>
    <row r="758" spans="1:27" hidden="1" x14ac:dyDescent="0.35">
      <c r="A758" s="38" t="s">
        <v>632</v>
      </c>
      <c r="B758" s="38" t="s">
        <v>747</v>
      </c>
      <c r="C758" s="38" t="s">
        <v>633</v>
      </c>
      <c r="D758" s="38" t="s">
        <v>1183</v>
      </c>
      <c r="E758" s="38" t="s">
        <v>729</v>
      </c>
      <c r="F758" s="38" t="s">
        <v>729</v>
      </c>
      <c r="G758" s="38" t="s">
        <v>729</v>
      </c>
      <c r="H758" s="38" t="s">
        <v>729</v>
      </c>
      <c r="I758" s="38" t="s">
        <v>729</v>
      </c>
      <c r="J758" s="38" t="s">
        <v>729</v>
      </c>
      <c r="K758" s="38" t="s">
        <v>729</v>
      </c>
      <c r="L758" s="38" t="s">
        <v>729</v>
      </c>
      <c r="M758" s="38" t="s">
        <v>729</v>
      </c>
      <c r="N758" s="38" t="s">
        <v>729</v>
      </c>
      <c r="O758" s="38" t="s">
        <v>729</v>
      </c>
      <c r="P758" s="38" t="s">
        <v>729</v>
      </c>
      <c r="Q758" s="38" t="s">
        <v>729</v>
      </c>
      <c r="R758" s="38" t="s">
        <v>729</v>
      </c>
      <c r="S758" s="38" t="s">
        <v>729</v>
      </c>
      <c r="T758" s="38" t="s">
        <v>729</v>
      </c>
      <c r="U758" s="38" t="s">
        <v>729</v>
      </c>
      <c r="V758" s="38" t="s">
        <v>729</v>
      </c>
      <c r="W758" s="38" t="s">
        <v>729</v>
      </c>
      <c r="X758" s="40" t="s">
        <v>729</v>
      </c>
      <c r="Y758" s="38" t="s">
        <v>729</v>
      </c>
      <c r="Z758" s="39" t="str">
        <f t="shared" si="11"/>
        <v>Pass</v>
      </c>
      <c r="AA758" s="38"/>
    </row>
    <row r="759" spans="1:27" hidden="1" x14ac:dyDescent="0.35">
      <c r="A759" s="38" t="s">
        <v>2070</v>
      </c>
      <c r="B759" s="38" t="s">
        <v>753</v>
      </c>
      <c r="C759" s="38" t="s">
        <v>2071</v>
      </c>
      <c r="D759" s="38" t="s">
        <v>939</v>
      </c>
      <c r="E759" s="38" t="s">
        <v>729</v>
      </c>
      <c r="F759" s="38" t="s">
        <v>729</v>
      </c>
      <c r="G759" s="38" t="s">
        <v>729</v>
      </c>
      <c r="H759" s="38" t="s">
        <v>729</v>
      </c>
      <c r="I759" s="38" t="s">
        <v>729</v>
      </c>
      <c r="J759" s="38" t="s">
        <v>729</v>
      </c>
      <c r="K759" s="38" t="s">
        <v>729</v>
      </c>
      <c r="L759" s="38" t="s">
        <v>729</v>
      </c>
      <c r="M759" s="38" t="s">
        <v>729</v>
      </c>
      <c r="N759" s="38" t="s">
        <v>729</v>
      </c>
      <c r="O759" s="38" t="s">
        <v>729</v>
      </c>
      <c r="P759" s="38" t="s">
        <v>729</v>
      </c>
      <c r="Q759" s="38" t="s">
        <v>729</v>
      </c>
      <c r="R759" s="38" t="s">
        <v>729</v>
      </c>
      <c r="S759" s="38" t="s">
        <v>729</v>
      </c>
      <c r="T759" s="38" t="s">
        <v>729</v>
      </c>
      <c r="U759" s="38" t="s">
        <v>729</v>
      </c>
      <c r="V759" s="38" t="s">
        <v>729</v>
      </c>
      <c r="W759" s="38" t="s">
        <v>729</v>
      </c>
      <c r="X759" s="40" t="s">
        <v>729</v>
      </c>
      <c r="Y759" s="38" t="s">
        <v>729</v>
      </c>
      <c r="Z759" s="39" t="str">
        <f t="shared" si="11"/>
        <v>Pass</v>
      </c>
      <c r="AA759" s="38"/>
    </row>
    <row r="760" spans="1:27" hidden="1" x14ac:dyDescent="0.35">
      <c r="A760" s="38" t="s">
        <v>2072</v>
      </c>
      <c r="B760" s="38" t="s">
        <v>753</v>
      </c>
      <c r="C760" s="38" t="s">
        <v>2073</v>
      </c>
      <c r="D760" s="38" t="s">
        <v>939</v>
      </c>
      <c r="E760" s="38" t="s">
        <v>729</v>
      </c>
      <c r="F760" s="38" t="s">
        <v>729</v>
      </c>
      <c r="G760" s="38" t="s">
        <v>729</v>
      </c>
      <c r="H760" s="38" t="s">
        <v>729</v>
      </c>
      <c r="I760" s="38" t="s">
        <v>729</v>
      </c>
      <c r="J760" s="38" t="s">
        <v>729</v>
      </c>
      <c r="K760" s="38" t="s">
        <v>729</v>
      </c>
      <c r="L760" s="38" t="s">
        <v>729</v>
      </c>
      <c r="M760" s="38" t="s">
        <v>729</v>
      </c>
      <c r="N760" s="38" t="s">
        <v>729</v>
      </c>
      <c r="O760" s="38" t="s">
        <v>729</v>
      </c>
      <c r="P760" s="38" t="s">
        <v>729</v>
      </c>
      <c r="Q760" s="38" t="s">
        <v>729</v>
      </c>
      <c r="R760" s="38" t="s">
        <v>729</v>
      </c>
      <c r="S760" s="38" t="s">
        <v>729</v>
      </c>
      <c r="T760" s="38" t="s">
        <v>729</v>
      </c>
      <c r="U760" s="38" t="s">
        <v>729</v>
      </c>
      <c r="V760" s="38" t="s">
        <v>729</v>
      </c>
      <c r="W760" s="38" t="s">
        <v>729</v>
      </c>
      <c r="X760" s="40" t="s">
        <v>729</v>
      </c>
      <c r="Y760" s="38" t="s">
        <v>729</v>
      </c>
      <c r="Z760" s="39" t="str">
        <f t="shared" si="11"/>
        <v>Pass</v>
      </c>
      <c r="AA760" s="38"/>
    </row>
    <row r="761" spans="1:27" hidden="1" x14ac:dyDescent="0.35">
      <c r="A761" s="38" t="s">
        <v>2074</v>
      </c>
      <c r="B761" s="38" t="s">
        <v>753</v>
      </c>
      <c r="C761" s="38" t="s">
        <v>2075</v>
      </c>
      <c r="D761" s="38" t="s">
        <v>939</v>
      </c>
      <c r="E761" s="38" t="s">
        <v>729</v>
      </c>
      <c r="F761" s="38" t="s">
        <v>729</v>
      </c>
      <c r="G761" s="38" t="s">
        <v>729</v>
      </c>
      <c r="H761" s="38" t="s">
        <v>729</v>
      </c>
      <c r="I761" s="38" t="s">
        <v>729</v>
      </c>
      <c r="J761" s="38" t="s">
        <v>729</v>
      </c>
      <c r="K761" s="38" t="s">
        <v>729</v>
      </c>
      <c r="L761" s="38" t="s">
        <v>729</v>
      </c>
      <c r="M761" s="38" t="s">
        <v>729</v>
      </c>
      <c r="N761" s="38" t="s">
        <v>729</v>
      </c>
      <c r="O761" s="38" t="s">
        <v>729</v>
      </c>
      <c r="P761" s="38" t="s">
        <v>729</v>
      </c>
      <c r="Q761" s="38" t="s">
        <v>729</v>
      </c>
      <c r="R761" s="38" t="s">
        <v>729</v>
      </c>
      <c r="S761" s="38" t="s">
        <v>729</v>
      </c>
      <c r="T761" s="38" t="s">
        <v>729</v>
      </c>
      <c r="U761" s="38" t="s">
        <v>729</v>
      </c>
      <c r="V761" s="38" t="s">
        <v>729</v>
      </c>
      <c r="W761" s="38" t="s">
        <v>729</v>
      </c>
      <c r="X761" s="40" t="s">
        <v>729</v>
      </c>
      <c r="Y761" s="38" t="s">
        <v>729</v>
      </c>
      <c r="Z761" s="39" t="str">
        <f t="shared" si="11"/>
        <v>Pass</v>
      </c>
      <c r="AA761" s="38"/>
    </row>
    <row r="762" spans="1:27" hidden="1" x14ac:dyDescent="0.35">
      <c r="A762" s="38" t="s">
        <v>2076</v>
      </c>
      <c r="B762" s="38" t="s">
        <v>753</v>
      </c>
      <c r="C762" s="38" t="s">
        <v>2077</v>
      </c>
      <c r="D762" s="38" t="s">
        <v>1183</v>
      </c>
      <c r="E762" s="38" t="s">
        <v>729</v>
      </c>
      <c r="F762" s="38" t="s">
        <v>729</v>
      </c>
      <c r="G762" s="38" t="s">
        <v>729</v>
      </c>
      <c r="H762" s="38" t="s">
        <v>729</v>
      </c>
      <c r="I762" s="38" t="s">
        <v>729</v>
      </c>
      <c r="J762" s="38" t="s">
        <v>729</v>
      </c>
      <c r="K762" s="38" t="s">
        <v>729</v>
      </c>
      <c r="L762" s="38" t="s">
        <v>729</v>
      </c>
      <c r="M762" s="38" t="s">
        <v>729</v>
      </c>
      <c r="N762" s="38" t="s">
        <v>729</v>
      </c>
      <c r="O762" s="38" t="s">
        <v>729</v>
      </c>
      <c r="P762" s="38" t="s">
        <v>729</v>
      </c>
      <c r="Q762" s="38" t="s">
        <v>729</v>
      </c>
      <c r="R762" s="38" t="s">
        <v>729</v>
      </c>
      <c r="S762" s="38" t="s">
        <v>729</v>
      </c>
      <c r="T762" s="38" t="s">
        <v>729</v>
      </c>
      <c r="U762" s="38" t="s">
        <v>729</v>
      </c>
      <c r="V762" s="38" t="s">
        <v>729</v>
      </c>
      <c r="W762" s="38" t="s">
        <v>729</v>
      </c>
      <c r="X762" s="40" t="s">
        <v>729</v>
      </c>
      <c r="Y762" s="38" t="s">
        <v>729</v>
      </c>
      <c r="Z762" s="39" t="str">
        <f t="shared" si="11"/>
        <v>Pass</v>
      </c>
      <c r="AA762" s="38"/>
    </row>
    <row r="763" spans="1:27" hidden="1" x14ac:dyDescent="0.35">
      <c r="A763" s="38" t="s">
        <v>2078</v>
      </c>
      <c r="B763" s="38" t="s">
        <v>753</v>
      </c>
      <c r="C763" s="38" t="s">
        <v>2079</v>
      </c>
      <c r="D763" s="38" t="s">
        <v>1183</v>
      </c>
      <c r="E763" s="38" t="s">
        <v>729</v>
      </c>
      <c r="F763" s="38" t="s">
        <v>729</v>
      </c>
      <c r="G763" s="38" t="s">
        <v>729</v>
      </c>
      <c r="H763" s="38" t="s">
        <v>729</v>
      </c>
      <c r="I763" s="38" t="s">
        <v>729</v>
      </c>
      <c r="J763" s="38" t="s">
        <v>729</v>
      </c>
      <c r="K763" s="38" t="s">
        <v>729</v>
      </c>
      <c r="L763" s="38" t="s">
        <v>729</v>
      </c>
      <c r="M763" s="38" t="s">
        <v>729</v>
      </c>
      <c r="N763" s="38" t="s">
        <v>729</v>
      </c>
      <c r="O763" s="38" t="s">
        <v>729</v>
      </c>
      <c r="P763" s="38" t="s">
        <v>729</v>
      </c>
      <c r="Q763" s="38" t="s">
        <v>729</v>
      </c>
      <c r="R763" s="38" t="s">
        <v>729</v>
      </c>
      <c r="S763" s="38" t="s">
        <v>729</v>
      </c>
      <c r="T763" s="38" t="s">
        <v>729</v>
      </c>
      <c r="U763" s="38" t="s">
        <v>729</v>
      </c>
      <c r="V763" s="38" t="s">
        <v>729</v>
      </c>
      <c r="W763" s="38" t="s">
        <v>729</v>
      </c>
      <c r="X763" s="40" t="s">
        <v>729</v>
      </c>
      <c r="Y763" s="38" t="s">
        <v>729</v>
      </c>
      <c r="Z763" s="39" t="str">
        <f t="shared" si="11"/>
        <v>Pass</v>
      </c>
      <c r="AA763" s="38"/>
    </row>
    <row r="764" spans="1:27" hidden="1" x14ac:dyDescent="0.35">
      <c r="A764" s="38" t="s">
        <v>2080</v>
      </c>
      <c r="B764" s="38" t="s">
        <v>753</v>
      </c>
      <c r="C764" s="38" t="s">
        <v>2081</v>
      </c>
      <c r="D764" s="38" t="s">
        <v>939</v>
      </c>
      <c r="E764" s="38" t="s">
        <v>729</v>
      </c>
      <c r="F764" s="38" t="s">
        <v>729</v>
      </c>
      <c r="G764" s="38" t="s">
        <v>729</v>
      </c>
      <c r="H764" s="38" t="s">
        <v>729</v>
      </c>
      <c r="I764" s="38" t="s">
        <v>729</v>
      </c>
      <c r="J764" s="38" t="s">
        <v>729</v>
      </c>
      <c r="K764" s="38" t="s">
        <v>729</v>
      </c>
      <c r="L764" s="38" t="s">
        <v>729</v>
      </c>
      <c r="M764" s="38" t="s">
        <v>729</v>
      </c>
      <c r="N764" s="38" t="s">
        <v>729</v>
      </c>
      <c r="O764" s="38" t="s">
        <v>729</v>
      </c>
      <c r="P764" s="38" t="s">
        <v>729</v>
      </c>
      <c r="Q764" s="38" t="s">
        <v>729</v>
      </c>
      <c r="R764" s="38" t="s">
        <v>729</v>
      </c>
      <c r="S764" s="38" t="s">
        <v>729</v>
      </c>
      <c r="T764" s="38" t="s">
        <v>729</v>
      </c>
      <c r="U764" s="38" t="s">
        <v>729</v>
      </c>
      <c r="V764" s="38" t="s">
        <v>729</v>
      </c>
      <c r="W764" s="38" t="s">
        <v>729</v>
      </c>
      <c r="X764" s="40" t="s">
        <v>729</v>
      </c>
      <c r="Y764" s="38" t="s">
        <v>729</v>
      </c>
      <c r="Z764" s="39" t="str">
        <f t="shared" si="11"/>
        <v>Pass</v>
      </c>
      <c r="AA764" s="38"/>
    </row>
    <row r="765" spans="1:27" hidden="1" x14ac:dyDescent="0.35">
      <c r="A765" s="38" t="s">
        <v>2082</v>
      </c>
      <c r="B765" s="38" t="s">
        <v>753</v>
      </c>
      <c r="C765" s="38" t="s">
        <v>2083</v>
      </c>
      <c r="D765" s="38" t="s">
        <v>1183</v>
      </c>
      <c r="E765" s="38" t="s">
        <v>729</v>
      </c>
      <c r="F765" s="38" t="s">
        <v>729</v>
      </c>
      <c r="G765" s="38" t="s">
        <v>729</v>
      </c>
      <c r="H765" s="38" t="s">
        <v>729</v>
      </c>
      <c r="I765" s="38" t="s">
        <v>729</v>
      </c>
      <c r="J765" s="38" t="s">
        <v>729</v>
      </c>
      <c r="K765" s="38" t="s">
        <v>729</v>
      </c>
      <c r="L765" s="38" t="s">
        <v>729</v>
      </c>
      <c r="M765" s="38" t="s">
        <v>729</v>
      </c>
      <c r="N765" s="38" t="s">
        <v>729</v>
      </c>
      <c r="O765" s="38" t="s">
        <v>729</v>
      </c>
      <c r="P765" s="38" t="s">
        <v>729</v>
      </c>
      <c r="Q765" s="38" t="s">
        <v>729</v>
      </c>
      <c r="R765" s="38" t="s">
        <v>729</v>
      </c>
      <c r="S765" s="38" t="s">
        <v>729</v>
      </c>
      <c r="T765" s="38" t="s">
        <v>729</v>
      </c>
      <c r="U765" s="38" t="s">
        <v>729</v>
      </c>
      <c r="V765" s="38" t="s">
        <v>729</v>
      </c>
      <c r="W765" s="38" t="s">
        <v>729</v>
      </c>
      <c r="X765" s="40" t="s">
        <v>729</v>
      </c>
      <c r="Y765" s="38" t="s">
        <v>729</v>
      </c>
      <c r="Z765" s="39" t="str">
        <f t="shared" si="11"/>
        <v>Pass</v>
      </c>
      <c r="AA765" s="38"/>
    </row>
    <row r="766" spans="1:27" hidden="1" x14ac:dyDescent="0.35">
      <c r="A766" s="38" t="s">
        <v>2084</v>
      </c>
      <c r="B766" s="38" t="s">
        <v>753</v>
      </c>
      <c r="C766" s="38" t="s">
        <v>2085</v>
      </c>
      <c r="D766" s="38" t="s">
        <v>1183</v>
      </c>
      <c r="E766" s="38" t="s">
        <v>729</v>
      </c>
      <c r="F766" s="38" t="s">
        <v>729</v>
      </c>
      <c r="G766" s="38" t="s">
        <v>729</v>
      </c>
      <c r="H766" s="38" t="s">
        <v>729</v>
      </c>
      <c r="I766" s="38" t="s">
        <v>729</v>
      </c>
      <c r="J766" s="38" t="s">
        <v>729</v>
      </c>
      <c r="K766" s="38" t="s">
        <v>729</v>
      </c>
      <c r="L766" s="38" t="s">
        <v>729</v>
      </c>
      <c r="M766" s="38" t="s">
        <v>729</v>
      </c>
      <c r="N766" s="38" t="s">
        <v>729</v>
      </c>
      <c r="O766" s="38" t="s">
        <v>729</v>
      </c>
      <c r="P766" s="38" t="s">
        <v>729</v>
      </c>
      <c r="Q766" s="38" t="s">
        <v>729</v>
      </c>
      <c r="R766" s="38" t="s">
        <v>729</v>
      </c>
      <c r="S766" s="38" t="s">
        <v>729</v>
      </c>
      <c r="T766" s="38" t="s">
        <v>729</v>
      </c>
      <c r="U766" s="38" t="s">
        <v>729</v>
      </c>
      <c r="V766" s="38" t="s">
        <v>729</v>
      </c>
      <c r="W766" s="38" t="s">
        <v>729</v>
      </c>
      <c r="X766" s="40" t="s">
        <v>729</v>
      </c>
      <c r="Y766" s="38" t="s">
        <v>729</v>
      </c>
      <c r="Z766" s="39" t="str">
        <f t="shared" si="11"/>
        <v>Pass</v>
      </c>
      <c r="AA766" s="38"/>
    </row>
    <row r="767" spans="1:27" hidden="1" x14ac:dyDescent="0.35">
      <c r="A767" s="38" t="s">
        <v>2086</v>
      </c>
      <c r="B767" s="38" t="s">
        <v>753</v>
      </c>
      <c r="C767" s="38" t="s">
        <v>2087</v>
      </c>
      <c r="D767" s="38" t="s">
        <v>939</v>
      </c>
      <c r="E767" s="38" t="s">
        <v>729</v>
      </c>
      <c r="F767" s="38" t="s">
        <v>729</v>
      </c>
      <c r="G767" s="38" t="s">
        <v>729</v>
      </c>
      <c r="H767" s="38" t="s">
        <v>729</v>
      </c>
      <c r="I767" s="38" t="s">
        <v>729</v>
      </c>
      <c r="J767" s="38" t="s">
        <v>729</v>
      </c>
      <c r="K767" s="38" t="s">
        <v>729</v>
      </c>
      <c r="L767" s="38" t="s">
        <v>729</v>
      </c>
      <c r="M767" s="38" t="s">
        <v>729</v>
      </c>
      <c r="N767" s="38" t="s">
        <v>729</v>
      </c>
      <c r="O767" s="38" t="s">
        <v>729</v>
      </c>
      <c r="P767" s="38" t="s">
        <v>729</v>
      </c>
      <c r="Q767" s="38" t="s">
        <v>729</v>
      </c>
      <c r="R767" s="38" t="s">
        <v>729</v>
      </c>
      <c r="S767" s="38" t="s">
        <v>729</v>
      </c>
      <c r="T767" s="38" t="s">
        <v>729</v>
      </c>
      <c r="U767" s="38" t="s">
        <v>729</v>
      </c>
      <c r="V767" s="38" t="s">
        <v>729</v>
      </c>
      <c r="W767" s="38" t="s">
        <v>729</v>
      </c>
      <c r="X767" s="40" t="s">
        <v>729</v>
      </c>
      <c r="Y767" s="38" t="s">
        <v>729</v>
      </c>
      <c r="Z767" s="39" t="str">
        <f t="shared" si="11"/>
        <v>Pass</v>
      </c>
      <c r="AA767" s="38"/>
    </row>
    <row r="768" spans="1:27" hidden="1" x14ac:dyDescent="0.35">
      <c r="A768" s="38" t="s">
        <v>635</v>
      </c>
      <c r="B768" s="38" t="s">
        <v>747</v>
      </c>
      <c r="C768" s="38" t="s">
        <v>636</v>
      </c>
      <c r="D768" s="38" t="s">
        <v>939</v>
      </c>
      <c r="E768" s="38" t="s">
        <v>729</v>
      </c>
      <c r="F768" s="38" t="s">
        <v>729</v>
      </c>
      <c r="G768" s="38" t="s">
        <v>729</v>
      </c>
      <c r="H768" s="38" t="s">
        <v>729</v>
      </c>
      <c r="I768" s="38" t="s">
        <v>729</v>
      </c>
      <c r="J768" s="38" t="s">
        <v>729</v>
      </c>
      <c r="K768" s="38" t="s">
        <v>729</v>
      </c>
      <c r="L768" s="38" t="s">
        <v>729</v>
      </c>
      <c r="M768" s="38" t="s">
        <v>729</v>
      </c>
      <c r="N768" s="38" t="s">
        <v>729</v>
      </c>
      <c r="O768" s="38" t="s">
        <v>729</v>
      </c>
      <c r="P768" s="38" t="s">
        <v>729</v>
      </c>
      <c r="Q768" s="38" t="s">
        <v>729</v>
      </c>
      <c r="R768" s="38" t="s">
        <v>729</v>
      </c>
      <c r="S768" s="38" t="s">
        <v>729</v>
      </c>
      <c r="T768" s="38" t="s">
        <v>729</v>
      </c>
      <c r="U768" s="38" t="s">
        <v>729</v>
      </c>
      <c r="V768" s="38" t="s">
        <v>729</v>
      </c>
      <c r="W768" s="38" t="s">
        <v>729</v>
      </c>
      <c r="X768" s="40" t="s">
        <v>729</v>
      </c>
      <c r="Y768" s="38" t="s">
        <v>729</v>
      </c>
      <c r="Z768" s="39" t="str">
        <f t="shared" si="11"/>
        <v>Pass</v>
      </c>
      <c r="AA768" s="38"/>
    </row>
    <row r="769" spans="1:27" hidden="1" x14ac:dyDescent="0.35">
      <c r="A769" s="38" t="s">
        <v>2088</v>
      </c>
      <c r="B769" s="38" t="s">
        <v>753</v>
      </c>
      <c r="C769" s="38" t="s">
        <v>2089</v>
      </c>
      <c r="D769" s="38" t="s">
        <v>939</v>
      </c>
      <c r="E769" s="38" t="s">
        <v>729</v>
      </c>
      <c r="F769" s="38" t="s">
        <v>729</v>
      </c>
      <c r="G769" s="38" t="s">
        <v>729</v>
      </c>
      <c r="H769" s="38" t="s">
        <v>729</v>
      </c>
      <c r="I769" s="38" t="s">
        <v>729</v>
      </c>
      <c r="J769" s="38" t="s">
        <v>729</v>
      </c>
      <c r="K769" s="38" t="s">
        <v>729</v>
      </c>
      <c r="L769" s="38" t="s">
        <v>729</v>
      </c>
      <c r="M769" s="38" t="s">
        <v>729</v>
      </c>
      <c r="N769" s="38" t="s">
        <v>729</v>
      </c>
      <c r="O769" s="38" t="s">
        <v>729</v>
      </c>
      <c r="P769" s="38" t="s">
        <v>729</v>
      </c>
      <c r="Q769" s="38" t="s">
        <v>729</v>
      </c>
      <c r="R769" s="38" t="s">
        <v>729</v>
      </c>
      <c r="S769" s="38" t="s">
        <v>729</v>
      </c>
      <c r="T769" s="38" t="s">
        <v>729</v>
      </c>
      <c r="U769" s="38" t="s">
        <v>729</v>
      </c>
      <c r="V769" s="38" t="s">
        <v>729</v>
      </c>
      <c r="W769" s="38" t="s">
        <v>729</v>
      </c>
      <c r="X769" s="40" t="s">
        <v>729</v>
      </c>
      <c r="Y769" s="38" t="s">
        <v>729</v>
      </c>
      <c r="Z769" s="39" t="str">
        <f t="shared" si="11"/>
        <v>Pass</v>
      </c>
      <c r="AA769" s="38"/>
    </row>
    <row r="770" spans="1:27" hidden="1" x14ac:dyDescent="0.35">
      <c r="A770" s="38" t="s">
        <v>2090</v>
      </c>
      <c r="B770" s="38" t="s">
        <v>753</v>
      </c>
      <c r="C770" s="38" t="s">
        <v>2091</v>
      </c>
      <c r="D770" s="38" t="s">
        <v>1651</v>
      </c>
      <c r="E770" s="38" t="s">
        <v>729</v>
      </c>
      <c r="F770" s="38" t="s">
        <v>729</v>
      </c>
      <c r="G770" s="38" t="s">
        <v>729</v>
      </c>
      <c r="H770" s="38" t="s">
        <v>729</v>
      </c>
      <c r="I770" s="38" t="s">
        <v>729</v>
      </c>
      <c r="J770" s="38" t="s">
        <v>729</v>
      </c>
      <c r="K770" s="38" t="s">
        <v>729</v>
      </c>
      <c r="L770" s="38" t="s">
        <v>729</v>
      </c>
      <c r="M770" s="38" t="s">
        <v>729</v>
      </c>
      <c r="N770" s="38" t="s">
        <v>729</v>
      </c>
      <c r="O770" s="38" t="s">
        <v>729</v>
      </c>
      <c r="P770" s="38" t="s">
        <v>729</v>
      </c>
      <c r="Q770" s="38" t="s">
        <v>729</v>
      </c>
      <c r="R770" s="38" t="s">
        <v>729</v>
      </c>
      <c r="S770" s="38" t="s">
        <v>729</v>
      </c>
      <c r="T770" s="38" t="s">
        <v>729</v>
      </c>
      <c r="U770" s="38" t="s">
        <v>729</v>
      </c>
      <c r="V770" s="38" t="s">
        <v>729</v>
      </c>
      <c r="W770" s="38" t="s">
        <v>729</v>
      </c>
      <c r="X770" s="40" t="s">
        <v>729</v>
      </c>
      <c r="Y770" s="38" t="s">
        <v>729</v>
      </c>
      <c r="Z770" s="39" t="str">
        <f t="shared" ref="Z770:Z833" si="12">IF(COUNTIF(F770:Y770, "Fail") &gt; 0, "Fail", "Pass")</f>
        <v>Pass</v>
      </c>
      <c r="AA770" s="38"/>
    </row>
    <row r="771" spans="1:27" hidden="1" x14ac:dyDescent="0.35">
      <c r="A771" s="38" t="s">
        <v>2092</v>
      </c>
      <c r="B771" s="38" t="s">
        <v>753</v>
      </c>
      <c r="C771" s="38" t="s">
        <v>2093</v>
      </c>
      <c r="D771" s="38" t="s">
        <v>939</v>
      </c>
      <c r="E771" s="38" t="s">
        <v>729</v>
      </c>
      <c r="F771" s="38" t="s">
        <v>729</v>
      </c>
      <c r="G771" s="38" t="s">
        <v>729</v>
      </c>
      <c r="H771" s="38" t="s">
        <v>729</v>
      </c>
      <c r="I771" s="38" t="s">
        <v>729</v>
      </c>
      <c r="J771" s="38" t="s">
        <v>729</v>
      </c>
      <c r="K771" s="38" t="s">
        <v>729</v>
      </c>
      <c r="L771" s="38" t="s">
        <v>729</v>
      </c>
      <c r="M771" s="38" t="s">
        <v>729</v>
      </c>
      <c r="N771" s="38" t="s">
        <v>729</v>
      </c>
      <c r="O771" s="38" t="s">
        <v>729</v>
      </c>
      <c r="P771" s="38" t="s">
        <v>729</v>
      </c>
      <c r="Q771" s="38" t="s">
        <v>729</v>
      </c>
      <c r="R771" s="38" t="s">
        <v>729</v>
      </c>
      <c r="S771" s="38" t="s">
        <v>729</v>
      </c>
      <c r="T771" s="38" t="s">
        <v>729</v>
      </c>
      <c r="U771" s="38" t="s">
        <v>729</v>
      </c>
      <c r="V771" s="38" t="s">
        <v>729</v>
      </c>
      <c r="W771" s="38" t="s">
        <v>729</v>
      </c>
      <c r="X771" s="40" t="s">
        <v>729</v>
      </c>
      <c r="Y771" s="38" t="s">
        <v>729</v>
      </c>
      <c r="Z771" s="39" t="str">
        <f t="shared" si="12"/>
        <v>Pass</v>
      </c>
      <c r="AA771" s="38"/>
    </row>
    <row r="772" spans="1:27" hidden="1" x14ac:dyDescent="0.35">
      <c r="A772" s="38" t="s">
        <v>2094</v>
      </c>
      <c r="B772" s="38" t="s">
        <v>753</v>
      </c>
      <c r="C772" s="38" t="s">
        <v>2095</v>
      </c>
      <c r="D772" s="38" t="s">
        <v>1651</v>
      </c>
      <c r="E772" s="38" t="s">
        <v>729</v>
      </c>
      <c r="F772" s="38" t="s">
        <v>729</v>
      </c>
      <c r="G772" s="38" t="s">
        <v>729</v>
      </c>
      <c r="H772" s="38" t="s">
        <v>729</v>
      </c>
      <c r="I772" s="38" t="s">
        <v>729</v>
      </c>
      <c r="J772" s="38" t="s">
        <v>729</v>
      </c>
      <c r="K772" s="38" t="s">
        <v>729</v>
      </c>
      <c r="L772" s="38" t="s">
        <v>729</v>
      </c>
      <c r="M772" s="38" t="s">
        <v>729</v>
      </c>
      <c r="N772" s="38" t="s">
        <v>729</v>
      </c>
      <c r="O772" s="38" t="s">
        <v>729</v>
      </c>
      <c r="P772" s="38" t="s">
        <v>729</v>
      </c>
      <c r="Q772" s="38" t="s">
        <v>729</v>
      </c>
      <c r="R772" s="38" t="s">
        <v>729</v>
      </c>
      <c r="S772" s="38" t="s">
        <v>729</v>
      </c>
      <c r="T772" s="38" t="s">
        <v>729</v>
      </c>
      <c r="U772" s="38" t="s">
        <v>729</v>
      </c>
      <c r="V772" s="38" t="s">
        <v>729</v>
      </c>
      <c r="W772" s="38" t="s">
        <v>729</v>
      </c>
      <c r="X772" s="40" t="s">
        <v>729</v>
      </c>
      <c r="Y772" s="38" t="s">
        <v>729</v>
      </c>
      <c r="Z772" s="39" t="str">
        <f t="shared" si="12"/>
        <v>Pass</v>
      </c>
      <c r="AA772" s="38"/>
    </row>
    <row r="773" spans="1:27" hidden="1" x14ac:dyDescent="0.35">
      <c r="A773" s="38" t="s">
        <v>2096</v>
      </c>
      <c r="B773" s="38" t="s">
        <v>753</v>
      </c>
      <c r="C773" s="38" t="s">
        <v>2097</v>
      </c>
      <c r="D773" s="38" t="s">
        <v>1651</v>
      </c>
      <c r="E773" s="38" t="s">
        <v>729</v>
      </c>
      <c r="F773" s="38" t="s">
        <v>729</v>
      </c>
      <c r="G773" s="38" t="s">
        <v>729</v>
      </c>
      <c r="H773" s="38" t="s">
        <v>729</v>
      </c>
      <c r="I773" s="38" t="s">
        <v>729</v>
      </c>
      <c r="J773" s="38" t="s">
        <v>729</v>
      </c>
      <c r="K773" s="38" t="s">
        <v>729</v>
      </c>
      <c r="L773" s="38" t="s">
        <v>729</v>
      </c>
      <c r="M773" s="38" t="s">
        <v>729</v>
      </c>
      <c r="N773" s="38" t="s">
        <v>729</v>
      </c>
      <c r="O773" s="38" t="s">
        <v>729</v>
      </c>
      <c r="P773" s="38" t="s">
        <v>729</v>
      </c>
      <c r="Q773" s="38" t="s">
        <v>729</v>
      </c>
      <c r="R773" s="38" t="s">
        <v>729</v>
      </c>
      <c r="S773" s="38" t="s">
        <v>729</v>
      </c>
      <c r="T773" s="38" t="s">
        <v>729</v>
      </c>
      <c r="U773" s="38" t="s">
        <v>729</v>
      </c>
      <c r="V773" s="38" t="s">
        <v>729</v>
      </c>
      <c r="W773" s="38" t="s">
        <v>729</v>
      </c>
      <c r="X773" s="40" t="s">
        <v>729</v>
      </c>
      <c r="Y773" s="38" t="s">
        <v>729</v>
      </c>
      <c r="Z773" s="39" t="str">
        <f t="shared" si="12"/>
        <v>Pass</v>
      </c>
      <c r="AA773" s="38"/>
    </row>
    <row r="774" spans="1:27" hidden="1" x14ac:dyDescent="0.35">
      <c r="A774" s="38" t="s">
        <v>2098</v>
      </c>
      <c r="B774" s="38" t="s">
        <v>753</v>
      </c>
      <c r="C774" s="38" t="s">
        <v>2099</v>
      </c>
      <c r="D774" s="38" t="s">
        <v>1651</v>
      </c>
      <c r="E774" s="38" t="s">
        <v>729</v>
      </c>
      <c r="F774" s="38" t="s">
        <v>729</v>
      </c>
      <c r="G774" s="38" t="s">
        <v>729</v>
      </c>
      <c r="H774" s="38" t="s">
        <v>729</v>
      </c>
      <c r="I774" s="38" t="s">
        <v>729</v>
      </c>
      <c r="J774" s="38" t="s">
        <v>729</v>
      </c>
      <c r="K774" s="38" t="s">
        <v>729</v>
      </c>
      <c r="L774" s="38" t="s">
        <v>729</v>
      </c>
      <c r="M774" s="38" t="s">
        <v>729</v>
      </c>
      <c r="N774" s="38" t="s">
        <v>729</v>
      </c>
      <c r="O774" s="38" t="s">
        <v>729</v>
      </c>
      <c r="P774" s="38" t="s">
        <v>729</v>
      </c>
      <c r="Q774" s="38" t="s">
        <v>729</v>
      </c>
      <c r="R774" s="38" t="s">
        <v>729</v>
      </c>
      <c r="S774" s="38" t="s">
        <v>729</v>
      </c>
      <c r="T774" s="38" t="s">
        <v>729</v>
      </c>
      <c r="U774" s="38" t="s">
        <v>729</v>
      </c>
      <c r="V774" s="38" t="s">
        <v>729</v>
      </c>
      <c r="W774" s="38" t="s">
        <v>729</v>
      </c>
      <c r="X774" s="40" t="s">
        <v>729</v>
      </c>
      <c r="Y774" s="38" t="s">
        <v>729</v>
      </c>
      <c r="Z774" s="39" t="str">
        <f t="shared" si="12"/>
        <v>Pass</v>
      </c>
      <c r="AA774" s="38"/>
    </row>
    <row r="775" spans="1:27" hidden="1" x14ac:dyDescent="0.35">
      <c r="A775" s="38" t="s">
        <v>2100</v>
      </c>
      <c r="B775" s="38" t="s">
        <v>753</v>
      </c>
      <c r="C775" s="38" t="s">
        <v>2101</v>
      </c>
      <c r="D775" s="38" t="s">
        <v>1651</v>
      </c>
      <c r="E775" s="38" t="s">
        <v>729</v>
      </c>
      <c r="F775" s="38" t="s">
        <v>729</v>
      </c>
      <c r="G775" s="38" t="s">
        <v>729</v>
      </c>
      <c r="H775" s="38" t="s">
        <v>729</v>
      </c>
      <c r="I775" s="38" t="s">
        <v>729</v>
      </c>
      <c r="J775" s="38" t="s">
        <v>729</v>
      </c>
      <c r="K775" s="38" t="s">
        <v>729</v>
      </c>
      <c r="L775" s="38" t="s">
        <v>729</v>
      </c>
      <c r="M775" s="38" t="s">
        <v>729</v>
      </c>
      <c r="N775" s="38" t="s">
        <v>729</v>
      </c>
      <c r="O775" s="38" t="s">
        <v>729</v>
      </c>
      <c r="P775" s="38" t="s">
        <v>729</v>
      </c>
      <c r="Q775" s="38" t="s">
        <v>729</v>
      </c>
      <c r="R775" s="38" t="s">
        <v>729</v>
      </c>
      <c r="S775" s="38" t="s">
        <v>729</v>
      </c>
      <c r="T775" s="38" t="s">
        <v>729</v>
      </c>
      <c r="U775" s="38" t="s">
        <v>729</v>
      </c>
      <c r="V775" s="38" t="s">
        <v>729</v>
      </c>
      <c r="W775" s="38" t="s">
        <v>729</v>
      </c>
      <c r="X775" s="40" t="s">
        <v>729</v>
      </c>
      <c r="Y775" s="38" t="s">
        <v>729</v>
      </c>
      <c r="Z775" s="39" t="str">
        <f t="shared" si="12"/>
        <v>Pass</v>
      </c>
      <c r="AA775" s="38"/>
    </row>
    <row r="776" spans="1:27" hidden="1" x14ac:dyDescent="0.35">
      <c r="A776" s="38" t="s">
        <v>2102</v>
      </c>
      <c r="B776" s="38" t="s">
        <v>753</v>
      </c>
      <c r="C776" s="38" t="s">
        <v>2103</v>
      </c>
      <c r="D776" s="38" t="s">
        <v>1651</v>
      </c>
      <c r="E776" s="38" t="s">
        <v>729</v>
      </c>
      <c r="F776" s="38" t="s">
        <v>729</v>
      </c>
      <c r="G776" s="38" t="s">
        <v>729</v>
      </c>
      <c r="H776" s="38" t="s">
        <v>729</v>
      </c>
      <c r="I776" s="38" t="s">
        <v>729</v>
      </c>
      <c r="J776" s="38" t="s">
        <v>729</v>
      </c>
      <c r="K776" s="38" t="s">
        <v>729</v>
      </c>
      <c r="L776" s="38" t="s">
        <v>729</v>
      </c>
      <c r="M776" s="38" t="s">
        <v>729</v>
      </c>
      <c r="N776" s="38" t="s">
        <v>729</v>
      </c>
      <c r="O776" s="38" t="s">
        <v>729</v>
      </c>
      <c r="P776" s="38" t="s">
        <v>729</v>
      </c>
      <c r="Q776" s="38" t="s">
        <v>729</v>
      </c>
      <c r="R776" s="38" t="s">
        <v>729</v>
      </c>
      <c r="S776" s="38" t="s">
        <v>729</v>
      </c>
      <c r="T776" s="38" t="s">
        <v>729</v>
      </c>
      <c r="U776" s="38" t="s">
        <v>729</v>
      </c>
      <c r="V776" s="38" t="s">
        <v>729</v>
      </c>
      <c r="W776" s="38" t="s">
        <v>729</v>
      </c>
      <c r="X776" s="40" t="s">
        <v>729</v>
      </c>
      <c r="Y776" s="38" t="s">
        <v>729</v>
      </c>
      <c r="Z776" s="39" t="str">
        <f t="shared" si="12"/>
        <v>Pass</v>
      </c>
      <c r="AA776" s="38"/>
    </row>
    <row r="777" spans="1:27" hidden="1" x14ac:dyDescent="0.35">
      <c r="A777" s="38" t="s">
        <v>2104</v>
      </c>
      <c r="B777" s="38" t="s">
        <v>753</v>
      </c>
      <c r="C777" s="38" t="s">
        <v>2105</v>
      </c>
      <c r="D777" s="38" t="s">
        <v>939</v>
      </c>
      <c r="E777" s="38" t="s">
        <v>729</v>
      </c>
      <c r="F777" s="38" t="s">
        <v>729</v>
      </c>
      <c r="G777" s="38" t="s">
        <v>729</v>
      </c>
      <c r="H777" s="38" t="s">
        <v>729</v>
      </c>
      <c r="I777" s="38" t="s">
        <v>729</v>
      </c>
      <c r="J777" s="38" t="s">
        <v>729</v>
      </c>
      <c r="K777" s="38" t="s">
        <v>729</v>
      </c>
      <c r="L777" s="38" t="s">
        <v>729</v>
      </c>
      <c r="M777" s="38" t="s">
        <v>729</v>
      </c>
      <c r="N777" s="38" t="s">
        <v>729</v>
      </c>
      <c r="O777" s="38" t="s">
        <v>729</v>
      </c>
      <c r="P777" s="38" t="s">
        <v>729</v>
      </c>
      <c r="Q777" s="38" t="s">
        <v>729</v>
      </c>
      <c r="R777" s="38" t="s">
        <v>729</v>
      </c>
      <c r="S777" s="38" t="s">
        <v>729</v>
      </c>
      <c r="T777" s="38" t="s">
        <v>729</v>
      </c>
      <c r="U777" s="38" t="s">
        <v>729</v>
      </c>
      <c r="V777" s="38" t="s">
        <v>729</v>
      </c>
      <c r="W777" s="38" t="s">
        <v>729</v>
      </c>
      <c r="X777" s="40" t="s">
        <v>729</v>
      </c>
      <c r="Y777" s="38" t="s">
        <v>729</v>
      </c>
      <c r="Z777" s="39" t="str">
        <f t="shared" si="12"/>
        <v>Pass</v>
      </c>
      <c r="AA777" s="38"/>
    </row>
    <row r="778" spans="1:27" hidden="1" x14ac:dyDescent="0.35">
      <c r="A778" s="38" t="s">
        <v>2106</v>
      </c>
      <c r="B778" s="38" t="s">
        <v>753</v>
      </c>
      <c r="C778" s="38" t="s">
        <v>2107</v>
      </c>
      <c r="D778" s="38" t="s">
        <v>1651</v>
      </c>
      <c r="E778" s="38" t="s">
        <v>729</v>
      </c>
      <c r="F778" s="38" t="s">
        <v>729</v>
      </c>
      <c r="G778" s="38" t="s">
        <v>729</v>
      </c>
      <c r="H778" s="38" t="s">
        <v>729</v>
      </c>
      <c r="I778" s="38" t="s">
        <v>729</v>
      </c>
      <c r="J778" s="38" t="s">
        <v>729</v>
      </c>
      <c r="K778" s="38" t="s">
        <v>729</v>
      </c>
      <c r="L778" s="38" t="s">
        <v>729</v>
      </c>
      <c r="M778" s="38" t="s">
        <v>729</v>
      </c>
      <c r="N778" s="38" t="s">
        <v>729</v>
      </c>
      <c r="O778" s="38" t="s">
        <v>729</v>
      </c>
      <c r="P778" s="38" t="s">
        <v>729</v>
      </c>
      <c r="Q778" s="38" t="s">
        <v>729</v>
      </c>
      <c r="R778" s="38" t="s">
        <v>729</v>
      </c>
      <c r="S778" s="38" t="s">
        <v>729</v>
      </c>
      <c r="T778" s="38" t="s">
        <v>729</v>
      </c>
      <c r="U778" s="38" t="s">
        <v>729</v>
      </c>
      <c r="V778" s="38" t="s">
        <v>729</v>
      </c>
      <c r="W778" s="38" t="s">
        <v>729</v>
      </c>
      <c r="X778" s="40" t="s">
        <v>729</v>
      </c>
      <c r="Y778" s="38" t="s">
        <v>729</v>
      </c>
      <c r="Z778" s="39" t="str">
        <f t="shared" si="12"/>
        <v>Pass</v>
      </c>
      <c r="AA778" s="38"/>
    </row>
    <row r="779" spans="1:27" hidden="1" x14ac:dyDescent="0.35">
      <c r="A779" s="38" t="s">
        <v>2108</v>
      </c>
      <c r="B779" s="38" t="s">
        <v>753</v>
      </c>
      <c r="C779" s="38" t="s">
        <v>2109</v>
      </c>
      <c r="D779" s="38" t="s">
        <v>1651</v>
      </c>
      <c r="E779" s="38" t="s">
        <v>729</v>
      </c>
      <c r="F779" s="38" t="s">
        <v>729</v>
      </c>
      <c r="G779" s="38" t="s">
        <v>729</v>
      </c>
      <c r="H779" s="38" t="s">
        <v>729</v>
      </c>
      <c r="I779" s="38" t="s">
        <v>729</v>
      </c>
      <c r="J779" s="38" t="s">
        <v>729</v>
      </c>
      <c r="K779" s="38" t="s">
        <v>729</v>
      </c>
      <c r="L779" s="38" t="s">
        <v>729</v>
      </c>
      <c r="M779" s="38" t="s">
        <v>729</v>
      </c>
      <c r="N779" s="38" t="s">
        <v>729</v>
      </c>
      <c r="O779" s="38" t="s">
        <v>729</v>
      </c>
      <c r="P779" s="38" t="s">
        <v>729</v>
      </c>
      <c r="Q779" s="38" t="s">
        <v>729</v>
      </c>
      <c r="R779" s="38" t="s">
        <v>729</v>
      </c>
      <c r="S779" s="38" t="s">
        <v>729</v>
      </c>
      <c r="T779" s="38" t="s">
        <v>729</v>
      </c>
      <c r="U779" s="38" t="s">
        <v>729</v>
      </c>
      <c r="V779" s="38" t="s">
        <v>729</v>
      </c>
      <c r="W779" s="38" t="s">
        <v>729</v>
      </c>
      <c r="X779" s="40" t="s">
        <v>729</v>
      </c>
      <c r="Y779" s="38" t="s">
        <v>729</v>
      </c>
      <c r="Z779" s="39" t="str">
        <f t="shared" si="12"/>
        <v>Pass</v>
      </c>
      <c r="AA779" s="38"/>
    </row>
    <row r="780" spans="1:27" hidden="1" x14ac:dyDescent="0.35">
      <c r="A780" s="38" t="s">
        <v>2110</v>
      </c>
      <c r="B780" s="38" t="s">
        <v>753</v>
      </c>
      <c r="C780" s="38" t="s">
        <v>2111</v>
      </c>
      <c r="D780" s="38" t="s">
        <v>1651</v>
      </c>
      <c r="E780" s="38" t="s">
        <v>729</v>
      </c>
      <c r="F780" s="38" t="s">
        <v>729</v>
      </c>
      <c r="G780" s="38" t="s">
        <v>729</v>
      </c>
      <c r="H780" s="38" t="s">
        <v>729</v>
      </c>
      <c r="I780" s="38" t="s">
        <v>729</v>
      </c>
      <c r="J780" s="38" t="s">
        <v>729</v>
      </c>
      <c r="K780" s="38" t="s">
        <v>729</v>
      </c>
      <c r="L780" s="38" t="s">
        <v>729</v>
      </c>
      <c r="M780" s="38" t="s">
        <v>729</v>
      </c>
      <c r="N780" s="38" t="s">
        <v>729</v>
      </c>
      <c r="O780" s="38" t="s">
        <v>729</v>
      </c>
      <c r="P780" s="38" t="s">
        <v>729</v>
      </c>
      <c r="Q780" s="38" t="s">
        <v>729</v>
      </c>
      <c r="R780" s="38" t="s">
        <v>729</v>
      </c>
      <c r="S780" s="38" t="s">
        <v>729</v>
      </c>
      <c r="T780" s="38" t="s">
        <v>729</v>
      </c>
      <c r="U780" s="38" t="s">
        <v>729</v>
      </c>
      <c r="V780" s="38" t="s">
        <v>729</v>
      </c>
      <c r="W780" s="38" t="s">
        <v>729</v>
      </c>
      <c r="X780" s="40" t="s">
        <v>729</v>
      </c>
      <c r="Y780" s="38" t="s">
        <v>729</v>
      </c>
      <c r="Z780" s="39" t="str">
        <f t="shared" si="12"/>
        <v>Pass</v>
      </c>
      <c r="AA780" s="38"/>
    </row>
    <row r="781" spans="1:27" hidden="1" x14ac:dyDescent="0.35">
      <c r="A781" s="38" t="s">
        <v>2112</v>
      </c>
      <c r="B781" s="38" t="s">
        <v>753</v>
      </c>
      <c r="C781" s="38" t="s">
        <v>2113</v>
      </c>
      <c r="D781" s="38" t="s">
        <v>916</v>
      </c>
      <c r="E781" s="38" t="s">
        <v>729</v>
      </c>
      <c r="F781" s="38" t="s">
        <v>729</v>
      </c>
      <c r="G781" s="38" t="s">
        <v>729</v>
      </c>
      <c r="H781" s="38" t="s">
        <v>729</v>
      </c>
      <c r="I781" s="38" t="s">
        <v>729</v>
      </c>
      <c r="J781" s="38" t="s">
        <v>729</v>
      </c>
      <c r="K781" s="38" t="s">
        <v>729</v>
      </c>
      <c r="L781" s="38" t="s">
        <v>729</v>
      </c>
      <c r="M781" s="38" t="s">
        <v>729</v>
      </c>
      <c r="N781" s="38" t="s">
        <v>729</v>
      </c>
      <c r="O781" s="38" t="s">
        <v>729</v>
      </c>
      <c r="P781" s="38" t="s">
        <v>729</v>
      </c>
      <c r="Q781" s="38" t="s">
        <v>729</v>
      </c>
      <c r="R781" s="38" t="s">
        <v>729</v>
      </c>
      <c r="S781" s="38" t="s">
        <v>729</v>
      </c>
      <c r="T781" s="38" t="s">
        <v>729</v>
      </c>
      <c r="U781" s="38" t="s">
        <v>729</v>
      </c>
      <c r="V781" s="38" t="s">
        <v>729</v>
      </c>
      <c r="W781" s="38" t="s">
        <v>729</v>
      </c>
      <c r="X781" s="40" t="s">
        <v>729</v>
      </c>
      <c r="Y781" s="38" t="s">
        <v>729</v>
      </c>
      <c r="Z781" s="39" t="str">
        <f t="shared" si="12"/>
        <v>Pass</v>
      </c>
      <c r="AA781" s="38"/>
    </row>
    <row r="782" spans="1:27" x14ac:dyDescent="0.35">
      <c r="A782" s="38" t="s">
        <v>2266</v>
      </c>
      <c r="B782" s="38" t="s">
        <v>753</v>
      </c>
      <c r="C782" s="38" t="s">
        <v>2267</v>
      </c>
      <c r="D782" s="38" t="s">
        <v>913</v>
      </c>
      <c r="E782" s="38" t="s">
        <v>729</v>
      </c>
      <c r="F782" s="38" t="s">
        <v>729</v>
      </c>
      <c r="G782" s="38" t="s">
        <v>729</v>
      </c>
      <c r="H782" s="38" t="s">
        <v>729</v>
      </c>
      <c r="I782" s="38" t="s">
        <v>729</v>
      </c>
      <c r="J782" s="38" t="s">
        <v>729</v>
      </c>
      <c r="K782" s="38" t="s">
        <v>729</v>
      </c>
      <c r="L782" s="38" t="s">
        <v>729</v>
      </c>
      <c r="M782" s="38" t="s">
        <v>729</v>
      </c>
      <c r="N782" s="38" t="s">
        <v>729</v>
      </c>
      <c r="O782" s="38" t="s">
        <v>729</v>
      </c>
      <c r="P782" s="38" t="s">
        <v>729</v>
      </c>
      <c r="Q782" s="41" t="s">
        <v>728</v>
      </c>
      <c r="R782" s="38" t="s">
        <v>729</v>
      </c>
      <c r="S782" s="38" t="s">
        <v>729</v>
      </c>
      <c r="T782" s="38" t="s">
        <v>729</v>
      </c>
      <c r="U782" s="38" t="s">
        <v>729</v>
      </c>
      <c r="V782" s="38" t="s">
        <v>729</v>
      </c>
      <c r="W782" s="38" t="s">
        <v>729</v>
      </c>
      <c r="X782" s="40" t="s">
        <v>729</v>
      </c>
      <c r="Y782" s="38" t="s">
        <v>729</v>
      </c>
      <c r="Z782" s="39" t="str">
        <f t="shared" si="12"/>
        <v>Fail</v>
      </c>
      <c r="AA782" s="42" t="s">
        <v>2524</v>
      </c>
    </row>
    <row r="783" spans="1:27" hidden="1" x14ac:dyDescent="0.35">
      <c r="A783" s="38" t="s">
        <v>2116</v>
      </c>
      <c r="B783" s="38" t="s">
        <v>753</v>
      </c>
      <c r="C783" s="38" t="s">
        <v>2117</v>
      </c>
      <c r="D783" s="38" t="s">
        <v>1651</v>
      </c>
      <c r="E783" s="38" t="s">
        <v>729</v>
      </c>
      <c r="F783" s="38" t="s">
        <v>729</v>
      </c>
      <c r="G783" s="38" t="s">
        <v>729</v>
      </c>
      <c r="H783" s="38" t="s">
        <v>729</v>
      </c>
      <c r="I783" s="38" t="s">
        <v>729</v>
      </c>
      <c r="J783" s="38" t="s">
        <v>729</v>
      </c>
      <c r="K783" s="38" t="s">
        <v>729</v>
      </c>
      <c r="L783" s="38" t="s">
        <v>729</v>
      </c>
      <c r="M783" s="38" t="s">
        <v>729</v>
      </c>
      <c r="N783" s="38" t="s">
        <v>729</v>
      </c>
      <c r="O783" s="38" t="s">
        <v>729</v>
      </c>
      <c r="P783" s="38" t="s">
        <v>729</v>
      </c>
      <c r="Q783" s="38" t="s">
        <v>729</v>
      </c>
      <c r="R783" s="38" t="s">
        <v>729</v>
      </c>
      <c r="S783" s="38" t="s">
        <v>729</v>
      </c>
      <c r="T783" s="38" t="s">
        <v>729</v>
      </c>
      <c r="U783" s="38" t="s">
        <v>729</v>
      </c>
      <c r="V783" s="38" t="s">
        <v>729</v>
      </c>
      <c r="W783" s="38" t="s">
        <v>729</v>
      </c>
      <c r="X783" s="40" t="s">
        <v>729</v>
      </c>
      <c r="Y783" s="38" t="s">
        <v>729</v>
      </c>
      <c r="Z783" s="39" t="str">
        <f t="shared" si="12"/>
        <v>Pass</v>
      </c>
      <c r="AA783" s="38"/>
    </row>
    <row r="784" spans="1:27" hidden="1" x14ac:dyDescent="0.35">
      <c r="A784" s="38" t="s">
        <v>2118</v>
      </c>
      <c r="B784" s="38" t="s">
        <v>753</v>
      </c>
      <c r="C784" s="38" t="s">
        <v>2119</v>
      </c>
      <c r="D784" s="38" t="s">
        <v>1651</v>
      </c>
      <c r="E784" s="38" t="s">
        <v>729</v>
      </c>
      <c r="F784" s="38" t="s">
        <v>729</v>
      </c>
      <c r="G784" s="38" t="s">
        <v>729</v>
      </c>
      <c r="H784" s="38" t="s">
        <v>729</v>
      </c>
      <c r="I784" s="38" t="s">
        <v>729</v>
      </c>
      <c r="J784" s="38" t="s">
        <v>729</v>
      </c>
      <c r="K784" s="38" t="s">
        <v>729</v>
      </c>
      <c r="L784" s="38" t="s">
        <v>729</v>
      </c>
      <c r="M784" s="38" t="s">
        <v>729</v>
      </c>
      <c r="N784" s="38" t="s">
        <v>729</v>
      </c>
      <c r="O784" s="38" t="s">
        <v>729</v>
      </c>
      <c r="P784" s="38" t="s">
        <v>729</v>
      </c>
      <c r="Q784" s="38" t="s">
        <v>729</v>
      </c>
      <c r="R784" s="38" t="s">
        <v>729</v>
      </c>
      <c r="S784" s="38" t="s">
        <v>729</v>
      </c>
      <c r="T784" s="38" t="s">
        <v>729</v>
      </c>
      <c r="U784" s="38" t="s">
        <v>729</v>
      </c>
      <c r="V784" s="38" t="s">
        <v>729</v>
      </c>
      <c r="W784" s="38" t="s">
        <v>729</v>
      </c>
      <c r="X784" s="40" t="s">
        <v>729</v>
      </c>
      <c r="Y784" s="38" t="s">
        <v>729</v>
      </c>
      <c r="Z784" s="39" t="str">
        <f t="shared" si="12"/>
        <v>Pass</v>
      </c>
      <c r="AA784" s="38"/>
    </row>
    <row r="785" spans="1:27" hidden="1" x14ac:dyDescent="0.35">
      <c r="A785" s="38" t="s">
        <v>2120</v>
      </c>
      <c r="B785" s="38" t="s">
        <v>753</v>
      </c>
      <c r="C785" s="38" t="s">
        <v>2121</v>
      </c>
      <c r="D785" s="38" t="s">
        <v>1651</v>
      </c>
      <c r="E785" s="38" t="s">
        <v>729</v>
      </c>
      <c r="F785" s="38" t="s">
        <v>729</v>
      </c>
      <c r="G785" s="38" t="s">
        <v>729</v>
      </c>
      <c r="H785" s="38" t="s">
        <v>729</v>
      </c>
      <c r="I785" s="38" t="s">
        <v>729</v>
      </c>
      <c r="J785" s="38" t="s">
        <v>729</v>
      </c>
      <c r="K785" s="38" t="s">
        <v>729</v>
      </c>
      <c r="L785" s="38" t="s">
        <v>729</v>
      </c>
      <c r="M785" s="38" t="s">
        <v>729</v>
      </c>
      <c r="N785" s="38" t="s">
        <v>729</v>
      </c>
      <c r="O785" s="38" t="s">
        <v>729</v>
      </c>
      <c r="P785" s="38" t="s">
        <v>729</v>
      </c>
      <c r="Q785" s="38" t="s">
        <v>729</v>
      </c>
      <c r="R785" s="38" t="s">
        <v>729</v>
      </c>
      <c r="S785" s="38" t="s">
        <v>729</v>
      </c>
      <c r="T785" s="38" t="s">
        <v>729</v>
      </c>
      <c r="U785" s="38" t="s">
        <v>729</v>
      </c>
      <c r="V785" s="38" t="s">
        <v>729</v>
      </c>
      <c r="W785" s="38" t="s">
        <v>729</v>
      </c>
      <c r="X785" s="40" t="s">
        <v>729</v>
      </c>
      <c r="Y785" s="38" t="s">
        <v>729</v>
      </c>
      <c r="Z785" s="39" t="str">
        <f t="shared" si="12"/>
        <v>Pass</v>
      </c>
      <c r="AA785" s="38"/>
    </row>
    <row r="786" spans="1:27" hidden="1" x14ac:dyDescent="0.35">
      <c r="A786" s="38" t="s">
        <v>2122</v>
      </c>
      <c r="B786" s="38" t="s">
        <v>753</v>
      </c>
      <c r="C786" s="38" t="s">
        <v>2123</v>
      </c>
      <c r="D786" s="38" t="s">
        <v>939</v>
      </c>
      <c r="E786" s="38" t="s">
        <v>729</v>
      </c>
      <c r="F786" s="38" t="s">
        <v>729</v>
      </c>
      <c r="G786" s="38" t="s">
        <v>729</v>
      </c>
      <c r="H786" s="38" t="s">
        <v>729</v>
      </c>
      <c r="I786" s="38" t="s">
        <v>729</v>
      </c>
      <c r="J786" s="38" t="s">
        <v>729</v>
      </c>
      <c r="K786" s="38" t="s">
        <v>729</v>
      </c>
      <c r="L786" s="38" t="s">
        <v>729</v>
      </c>
      <c r="M786" s="38" t="s">
        <v>729</v>
      </c>
      <c r="N786" s="38" t="s">
        <v>729</v>
      </c>
      <c r="O786" s="38" t="s">
        <v>729</v>
      </c>
      <c r="P786" s="38" t="s">
        <v>729</v>
      </c>
      <c r="Q786" s="38" t="s">
        <v>729</v>
      </c>
      <c r="R786" s="38" t="s">
        <v>729</v>
      </c>
      <c r="S786" s="38" t="s">
        <v>729</v>
      </c>
      <c r="T786" s="38" t="s">
        <v>729</v>
      </c>
      <c r="U786" s="38" t="s">
        <v>729</v>
      </c>
      <c r="V786" s="38" t="s">
        <v>729</v>
      </c>
      <c r="W786" s="38" t="s">
        <v>729</v>
      </c>
      <c r="X786" s="40" t="s">
        <v>729</v>
      </c>
      <c r="Y786" s="38" t="s">
        <v>729</v>
      </c>
      <c r="Z786" s="39" t="str">
        <f t="shared" si="12"/>
        <v>Pass</v>
      </c>
      <c r="AA786" s="38"/>
    </row>
    <row r="787" spans="1:27" hidden="1" x14ac:dyDescent="0.35">
      <c r="A787" s="38" t="s">
        <v>696</v>
      </c>
      <c r="B787" s="38" t="s">
        <v>747</v>
      </c>
      <c r="C787" s="38" t="s">
        <v>697</v>
      </c>
      <c r="D787" s="38" t="s">
        <v>939</v>
      </c>
      <c r="E787" s="38" t="s">
        <v>729</v>
      </c>
      <c r="F787" s="38" t="s">
        <v>729</v>
      </c>
      <c r="G787" s="38" t="s">
        <v>729</v>
      </c>
      <c r="H787" s="38" t="s">
        <v>729</v>
      </c>
      <c r="I787" s="38" t="s">
        <v>729</v>
      </c>
      <c r="J787" s="38" t="s">
        <v>729</v>
      </c>
      <c r="K787" s="38" t="s">
        <v>729</v>
      </c>
      <c r="L787" s="38" t="s">
        <v>729</v>
      </c>
      <c r="M787" s="38" t="s">
        <v>729</v>
      </c>
      <c r="N787" s="38" t="s">
        <v>729</v>
      </c>
      <c r="O787" s="38" t="s">
        <v>729</v>
      </c>
      <c r="P787" s="38" t="s">
        <v>729</v>
      </c>
      <c r="Q787" s="38" t="s">
        <v>729</v>
      </c>
      <c r="R787" s="38" t="s">
        <v>729</v>
      </c>
      <c r="S787" s="38" t="s">
        <v>729</v>
      </c>
      <c r="T787" s="38" t="s">
        <v>729</v>
      </c>
      <c r="U787" s="38" t="s">
        <v>729</v>
      </c>
      <c r="V787" s="38" t="s">
        <v>729</v>
      </c>
      <c r="W787" s="38" t="s">
        <v>729</v>
      </c>
      <c r="X787" s="40" t="s">
        <v>729</v>
      </c>
      <c r="Y787" s="38" t="s">
        <v>729</v>
      </c>
      <c r="Z787" s="39" t="str">
        <f t="shared" si="12"/>
        <v>Pass</v>
      </c>
      <c r="AA787" s="38"/>
    </row>
    <row r="788" spans="1:27" hidden="1" x14ac:dyDescent="0.35">
      <c r="A788" s="38" t="s">
        <v>2124</v>
      </c>
      <c r="B788" s="38" t="s">
        <v>753</v>
      </c>
      <c r="C788" s="38" t="s">
        <v>2125</v>
      </c>
      <c r="D788" s="38" t="s">
        <v>939</v>
      </c>
      <c r="E788" s="38" t="s">
        <v>729</v>
      </c>
      <c r="F788" s="38" t="s">
        <v>729</v>
      </c>
      <c r="G788" s="38" t="s">
        <v>729</v>
      </c>
      <c r="H788" s="38" t="s">
        <v>729</v>
      </c>
      <c r="I788" s="38" t="s">
        <v>729</v>
      </c>
      <c r="J788" s="38" t="s">
        <v>729</v>
      </c>
      <c r="K788" s="38" t="s">
        <v>729</v>
      </c>
      <c r="L788" s="38" t="s">
        <v>729</v>
      </c>
      <c r="M788" s="38" t="s">
        <v>729</v>
      </c>
      <c r="N788" s="38" t="s">
        <v>729</v>
      </c>
      <c r="O788" s="38" t="s">
        <v>729</v>
      </c>
      <c r="P788" s="38" t="s">
        <v>729</v>
      </c>
      <c r="Q788" s="38" t="s">
        <v>729</v>
      </c>
      <c r="R788" s="38" t="s">
        <v>729</v>
      </c>
      <c r="S788" s="38" t="s">
        <v>729</v>
      </c>
      <c r="T788" s="38" t="s">
        <v>729</v>
      </c>
      <c r="U788" s="38" t="s">
        <v>729</v>
      </c>
      <c r="V788" s="38" t="s">
        <v>729</v>
      </c>
      <c r="W788" s="38" t="s">
        <v>729</v>
      </c>
      <c r="X788" s="40" t="s">
        <v>729</v>
      </c>
      <c r="Y788" s="38" t="s">
        <v>729</v>
      </c>
      <c r="Z788" s="39" t="str">
        <f t="shared" si="12"/>
        <v>Pass</v>
      </c>
      <c r="AA788" s="38"/>
    </row>
    <row r="789" spans="1:27" hidden="1" x14ac:dyDescent="0.35">
      <c r="A789" s="38" t="s">
        <v>2126</v>
      </c>
      <c r="B789" s="38" t="s">
        <v>753</v>
      </c>
      <c r="C789" s="38" t="s">
        <v>2127</v>
      </c>
      <c r="D789" s="38" t="s">
        <v>1651</v>
      </c>
      <c r="E789" s="38" t="s">
        <v>729</v>
      </c>
      <c r="F789" s="38" t="s">
        <v>729</v>
      </c>
      <c r="G789" s="38" t="s">
        <v>729</v>
      </c>
      <c r="H789" s="38" t="s">
        <v>729</v>
      </c>
      <c r="I789" s="38" t="s">
        <v>729</v>
      </c>
      <c r="J789" s="38" t="s">
        <v>729</v>
      </c>
      <c r="K789" s="38" t="s">
        <v>729</v>
      </c>
      <c r="L789" s="38" t="s">
        <v>729</v>
      </c>
      <c r="M789" s="38" t="s">
        <v>729</v>
      </c>
      <c r="N789" s="38" t="s">
        <v>729</v>
      </c>
      <c r="O789" s="38" t="s">
        <v>729</v>
      </c>
      <c r="P789" s="38" t="s">
        <v>729</v>
      </c>
      <c r="Q789" s="38" t="s">
        <v>729</v>
      </c>
      <c r="R789" s="38" t="s">
        <v>729</v>
      </c>
      <c r="S789" s="38" t="s">
        <v>729</v>
      </c>
      <c r="T789" s="38" t="s">
        <v>729</v>
      </c>
      <c r="U789" s="38" t="s">
        <v>729</v>
      </c>
      <c r="V789" s="38" t="s">
        <v>729</v>
      </c>
      <c r="W789" s="38" t="s">
        <v>729</v>
      </c>
      <c r="X789" s="40" t="s">
        <v>729</v>
      </c>
      <c r="Y789" s="38" t="s">
        <v>729</v>
      </c>
      <c r="Z789" s="39" t="str">
        <f t="shared" si="12"/>
        <v>Pass</v>
      </c>
      <c r="AA789" s="38"/>
    </row>
    <row r="790" spans="1:27" hidden="1" x14ac:dyDescent="0.35">
      <c r="A790" s="38" t="s">
        <v>2128</v>
      </c>
      <c r="B790" s="38" t="s">
        <v>753</v>
      </c>
      <c r="C790" s="38" t="s">
        <v>2129</v>
      </c>
      <c r="D790" s="38" t="s">
        <v>1651</v>
      </c>
      <c r="E790" s="38" t="s">
        <v>729</v>
      </c>
      <c r="F790" s="38" t="s">
        <v>729</v>
      </c>
      <c r="G790" s="38" t="s">
        <v>729</v>
      </c>
      <c r="H790" s="38" t="s">
        <v>729</v>
      </c>
      <c r="I790" s="38" t="s">
        <v>729</v>
      </c>
      <c r="J790" s="38" t="s">
        <v>729</v>
      </c>
      <c r="K790" s="38" t="s">
        <v>729</v>
      </c>
      <c r="L790" s="38" t="s">
        <v>729</v>
      </c>
      <c r="M790" s="38" t="s">
        <v>729</v>
      </c>
      <c r="N790" s="38" t="s">
        <v>729</v>
      </c>
      <c r="O790" s="38" t="s">
        <v>729</v>
      </c>
      <c r="P790" s="38" t="s">
        <v>729</v>
      </c>
      <c r="Q790" s="38" t="s">
        <v>729</v>
      </c>
      <c r="R790" s="38" t="s">
        <v>729</v>
      </c>
      <c r="S790" s="38" t="s">
        <v>729</v>
      </c>
      <c r="T790" s="38" t="s">
        <v>729</v>
      </c>
      <c r="U790" s="38" t="s">
        <v>729</v>
      </c>
      <c r="V790" s="38" t="s">
        <v>729</v>
      </c>
      <c r="W790" s="38" t="s">
        <v>729</v>
      </c>
      <c r="X790" s="40" t="s">
        <v>729</v>
      </c>
      <c r="Y790" s="38" t="s">
        <v>729</v>
      </c>
      <c r="Z790" s="39" t="str">
        <f t="shared" si="12"/>
        <v>Pass</v>
      </c>
      <c r="AA790" s="38"/>
    </row>
    <row r="791" spans="1:27" hidden="1" x14ac:dyDescent="0.35">
      <c r="A791" s="38" t="s">
        <v>2130</v>
      </c>
      <c r="B791" s="38" t="s">
        <v>753</v>
      </c>
      <c r="C791" s="38" t="s">
        <v>2131</v>
      </c>
      <c r="D791" s="38" t="s">
        <v>939</v>
      </c>
      <c r="E791" s="38" t="s">
        <v>729</v>
      </c>
      <c r="F791" s="38" t="s">
        <v>729</v>
      </c>
      <c r="G791" s="38" t="s">
        <v>729</v>
      </c>
      <c r="H791" s="38" t="s">
        <v>729</v>
      </c>
      <c r="I791" s="38" t="s">
        <v>729</v>
      </c>
      <c r="J791" s="38" t="s">
        <v>729</v>
      </c>
      <c r="K791" s="38" t="s">
        <v>729</v>
      </c>
      <c r="L791" s="38" t="s">
        <v>729</v>
      </c>
      <c r="M791" s="38" t="s">
        <v>729</v>
      </c>
      <c r="N791" s="38" t="s">
        <v>729</v>
      </c>
      <c r="O791" s="38" t="s">
        <v>729</v>
      </c>
      <c r="P791" s="38" t="s">
        <v>729</v>
      </c>
      <c r="Q791" s="38" t="s">
        <v>729</v>
      </c>
      <c r="R791" s="38" t="s">
        <v>729</v>
      </c>
      <c r="S791" s="38" t="s">
        <v>729</v>
      </c>
      <c r="T791" s="38" t="s">
        <v>729</v>
      </c>
      <c r="U791" s="38" t="s">
        <v>729</v>
      </c>
      <c r="V791" s="38" t="s">
        <v>729</v>
      </c>
      <c r="W791" s="38" t="s">
        <v>729</v>
      </c>
      <c r="X791" s="40" t="s">
        <v>729</v>
      </c>
      <c r="Y791" s="38" t="s">
        <v>729</v>
      </c>
      <c r="Z791" s="39" t="str">
        <f t="shared" si="12"/>
        <v>Pass</v>
      </c>
      <c r="AA791" s="38"/>
    </row>
    <row r="792" spans="1:27" hidden="1" x14ac:dyDescent="0.35">
      <c r="A792" s="38" t="s">
        <v>2132</v>
      </c>
      <c r="B792" s="38" t="s">
        <v>753</v>
      </c>
      <c r="C792" s="38" t="s">
        <v>2133</v>
      </c>
      <c r="D792" s="38" t="s">
        <v>1651</v>
      </c>
      <c r="E792" s="38" t="s">
        <v>729</v>
      </c>
      <c r="F792" s="38" t="s">
        <v>729</v>
      </c>
      <c r="G792" s="38" t="s">
        <v>729</v>
      </c>
      <c r="H792" s="38" t="s">
        <v>729</v>
      </c>
      <c r="I792" s="38" t="s">
        <v>729</v>
      </c>
      <c r="J792" s="38" t="s">
        <v>729</v>
      </c>
      <c r="K792" s="38" t="s">
        <v>729</v>
      </c>
      <c r="L792" s="38" t="s">
        <v>729</v>
      </c>
      <c r="M792" s="38" t="s">
        <v>729</v>
      </c>
      <c r="N792" s="38" t="s">
        <v>729</v>
      </c>
      <c r="O792" s="38" t="s">
        <v>729</v>
      </c>
      <c r="P792" s="38" t="s">
        <v>729</v>
      </c>
      <c r="Q792" s="38" t="s">
        <v>729</v>
      </c>
      <c r="R792" s="38" t="s">
        <v>729</v>
      </c>
      <c r="S792" s="38" t="s">
        <v>729</v>
      </c>
      <c r="T792" s="38" t="s">
        <v>729</v>
      </c>
      <c r="U792" s="38" t="s">
        <v>729</v>
      </c>
      <c r="V792" s="38" t="s">
        <v>729</v>
      </c>
      <c r="W792" s="38" t="s">
        <v>729</v>
      </c>
      <c r="X792" s="40" t="s">
        <v>729</v>
      </c>
      <c r="Y792" s="38" t="s">
        <v>729</v>
      </c>
      <c r="Z792" s="39" t="str">
        <f t="shared" si="12"/>
        <v>Pass</v>
      </c>
      <c r="AA792" s="38"/>
    </row>
    <row r="793" spans="1:27" hidden="1" x14ac:dyDescent="0.35">
      <c r="A793" s="38" t="s">
        <v>2134</v>
      </c>
      <c r="B793" s="38" t="s">
        <v>753</v>
      </c>
      <c r="C793" s="38" t="s">
        <v>2135</v>
      </c>
      <c r="D793" s="38" t="s">
        <v>1651</v>
      </c>
      <c r="E793" s="38" t="s">
        <v>729</v>
      </c>
      <c r="F793" s="38" t="s">
        <v>729</v>
      </c>
      <c r="G793" s="38" t="s">
        <v>729</v>
      </c>
      <c r="H793" s="38" t="s">
        <v>729</v>
      </c>
      <c r="I793" s="38" t="s">
        <v>729</v>
      </c>
      <c r="J793" s="38" t="s">
        <v>729</v>
      </c>
      <c r="K793" s="38" t="s">
        <v>729</v>
      </c>
      <c r="L793" s="38" t="s">
        <v>729</v>
      </c>
      <c r="M793" s="38" t="s">
        <v>729</v>
      </c>
      <c r="N793" s="38" t="s">
        <v>729</v>
      </c>
      <c r="O793" s="38" t="s">
        <v>729</v>
      </c>
      <c r="P793" s="38" t="s">
        <v>729</v>
      </c>
      <c r="Q793" s="38" t="s">
        <v>729</v>
      </c>
      <c r="R793" s="38" t="s">
        <v>729</v>
      </c>
      <c r="S793" s="38" t="s">
        <v>729</v>
      </c>
      <c r="T793" s="38" t="s">
        <v>729</v>
      </c>
      <c r="U793" s="38" t="s">
        <v>729</v>
      </c>
      <c r="V793" s="38" t="s">
        <v>729</v>
      </c>
      <c r="W793" s="38" t="s">
        <v>729</v>
      </c>
      <c r="X793" s="40" t="s">
        <v>729</v>
      </c>
      <c r="Y793" s="38" t="s">
        <v>729</v>
      </c>
      <c r="Z793" s="39" t="str">
        <f t="shared" si="12"/>
        <v>Pass</v>
      </c>
      <c r="AA793" s="38"/>
    </row>
    <row r="794" spans="1:27" hidden="1" x14ac:dyDescent="0.35">
      <c r="A794" s="38" t="s">
        <v>2136</v>
      </c>
      <c r="B794" s="38" t="s">
        <v>753</v>
      </c>
      <c r="C794" s="38" t="s">
        <v>2137</v>
      </c>
      <c r="D794" s="38" t="s">
        <v>1651</v>
      </c>
      <c r="E794" s="38" t="s">
        <v>729</v>
      </c>
      <c r="F794" s="38" t="s">
        <v>729</v>
      </c>
      <c r="G794" s="38" t="s">
        <v>729</v>
      </c>
      <c r="H794" s="38" t="s">
        <v>729</v>
      </c>
      <c r="I794" s="38" t="s">
        <v>729</v>
      </c>
      <c r="J794" s="38" t="s">
        <v>729</v>
      </c>
      <c r="K794" s="38" t="s">
        <v>729</v>
      </c>
      <c r="L794" s="38" t="s">
        <v>729</v>
      </c>
      <c r="M794" s="38" t="s">
        <v>729</v>
      </c>
      <c r="N794" s="38" t="s">
        <v>729</v>
      </c>
      <c r="O794" s="38" t="s">
        <v>729</v>
      </c>
      <c r="P794" s="38" t="s">
        <v>729</v>
      </c>
      <c r="Q794" s="38" t="s">
        <v>729</v>
      </c>
      <c r="R794" s="38" t="s">
        <v>729</v>
      </c>
      <c r="S794" s="38" t="s">
        <v>729</v>
      </c>
      <c r="T794" s="38" t="s">
        <v>729</v>
      </c>
      <c r="U794" s="38" t="s">
        <v>729</v>
      </c>
      <c r="V794" s="38" t="s">
        <v>729</v>
      </c>
      <c r="W794" s="38" t="s">
        <v>729</v>
      </c>
      <c r="X794" s="40" t="s">
        <v>729</v>
      </c>
      <c r="Y794" s="38" t="s">
        <v>729</v>
      </c>
      <c r="Z794" s="39" t="str">
        <f t="shared" si="12"/>
        <v>Pass</v>
      </c>
      <c r="AA794" s="38"/>
    </row>
    <row r="795" spans="1:27" hidden="1" x14ac:dyDescent="0.35">
      <c r="A795" s="38" t="s">
        <v>2138</v>
      </c>
      <c r="B795" s="38" t="s">
        <v>753</v>
      </c>
      <c r="C795" s="38" t="s">
        <v>2139</v>
      </c>
      <c r="D795" s="38" t="s">
        <v>916</v>
      </c>
      <c r="E795" s="38" t="s">
        <v>729</v>
      </c>
      <c r="F795" s="38" t="s">
        <v>729</v>
      </c>
      <c r="G795" s="38" t="s">
        <v>729</v>
      </c>
      <c r="H795" s="38" t="s">
        <v>729</v>
      </c>
      <c r="I795" s="38" t="s">
        <v>729</v>
      </c>
      <c r="J795" s="38" t="s">
        <v>729</v>
      </c>
      <c r="K795" s="38" t="s">
        <v>729</v>
      </c>
      <c r="L795" s="38" t="s">
        <v>729</v>
      </c>
      <c r="M795" s="38" t="s">
        <v>729</v>
      </c>
      <c r="N795" s="38" t="s">
        <v>729</v>
      </c>
      <c r="O795" s="38" t="s">
        <v>729</v>
      </c>
      <c r="P795" s="38" t="s">
        <v>729</v>
      </c>
      <c r="Q795" s="38" t="s">
        <v>729</v>
      </c>
      <c r="R795" s="38" t="s">
        <v>729</v>
      </c>
      <c r="S795" s="38" t="s">
        <v>729</v>
      </c>
      <c r="T795" s="38" t="s">
        <v>729</v>
      </c>
      <c r="U795" s="38" t="s">
        <v>729</v>
      </c>
      <c r="V795" s="38" t="s">
        <v>729</v>
      </c>
      <c r="W795" s="38" t="s">
        <v>729</v>
      </c>
      <c r="X795" s="40" t="s">
        <v>729</v>
      </c>
      <c r="Y795" s="38" t="s">
        <v>729</v>
      </c>
      <c r="Z795" s="39" t="str">
        <f t="shared" si="12"/>
        <v>Pass</v>
      </c>
      <c r="AA795" s="38"/>
    </row>
    <row r="796" spans="1:27" hidden="1" x14ac:dyDescent="0.35">
      <c r="A796" s="38" t="s">
        <v>2140</v>
      </c>
      <c r="B796" s="38" t="s">
        <v>753</v>
      </c>
      <c r="C796" s="38" t="s">
        <v>2141</v>
      </c>
      <c r="D796" s="38" t="s">
        <v>1651</v>
      </c>
      <c r="E796" s="38" t="s">
        <v>729</v>
      </c>
      <c r="F796" s="38" t="s">
        <v>729</v>
      </c>
      <c r="G796" s="38" t="s">
        <v>729</v>
      </c>
      <c r="H796" s="38" t="s">
        <v>729</v>
      </c>
      <c r="I796" s="38" t="s">
        <v>729</v>
      </c>
      <c r="J796" s="38" t="s">
        <v>729</v>
      </c>
      <c r="K796" s="38" t="s">
        <v>729</v>
      </c>
      <c r="L796" s="38" t="s">
        <v>729</v>
      </c>
      <c r="M796" s="38" t="s">
        <v>729</v>
      </c>
      <c r="N796" s="38" t="s">
        <v>729</v>
      </c>
      <c r="O796" s="38" t="s">
        <v>729</v>
      </c>
      <c r="P796" s="38" t="s">
        <v>729</v>
      </c>
      <c r="Q796" s="38" t="s">
        <v>729</v>
      </c>
      <c r="R796" s="38" t="s">
        <v>729</v>
      </c>
      <c r="S796" s="38" t="s">
        <v>729</v>
      </c>
      <c r="T796" s="38" t="s">
        <v>729</v>
      </c>
      <c r="U796" s="38" t="s">
        <v>729</v>
      </c>
      <c r="V796" s="38" t="s">
        <v>729</v>
      </c>
      <c r="W796" s="38" t="s">
        <v>729</v>
      </c>
      <c r="X796" s="40" t="s">
        <v>729</v>
      </c>
      <c r="Y796" s="38" t="s">
        <v>729</v>
      </c>
      <c r="Z796" s="39" t="str">
        <f t="shared" si="12"/>
        <v>Pass</v>
      </c>
      <c r="AA796" s="38"/>
    </row>
    <row r="797" spans="1:27" hidden="1" x14ac:dyDescent="0.35">
      <c r="A797" s="38" t="s">
        <v>2142</v>
      </c>
      <c r="B797" s="38" t="s">
        <v>753</v>
      </c>
      <c r="C797" s="38" t="s">
        <v>2143</v>
      </c>
      <c r="D797" s="38" t="s">
        <v>1651</v>
      </c>
      <c r="E797" s="38" t="s">
        <v>729</v>
      </c>
      <c r="F797" s="38" t="s">
        <v>729</v>
      </c>
      <c r="G797" s="38" t="s">
        <v>729</v>
      </c>
      <c r="H797" s="38" t="s">
        <v>729</v>
      </c>
      <c r="I797" s="38" t="s">
        <v>729</v>
      </c>
      <c r="J797" s="38" t="s">
        <v>729</v>
      </c>
      <c r="K797" s="38" t="s">
        <v>729</v>
      </c>
      <c r="L797" s="38" t="s">
        <v>729</v>
      </c>
      <c r="M797" s="38" t="s">
        <v>729</v>
      </c>
      <c r="N797" s="38" t="s">
        <v>729</v>
      </c>
      <c r="O797" s="38" t="s">
        <v>729</v>
      </c>
      <c r="P797" s="38" t="s">
        <v>729</v>
      </c>
      <c r="Q797" s="38" t="s">
        <v>729</v>
      </c>
      <c r="R797" s="38" t="s">
        <v>729</v>
      </c>
      <c r="S797" s="38" t="s">
        <v>729</v>
      </c>
      <c r="T797" s="38" t="s">
        <v>729</v>
      </c>
      <c r="U797" s="38" t="s">
        <v>729</v>
      </c>
      <c r="V797" s="38" t="s">
        <v>729</v>
      </c>
      <c r="W797" s="38" t="s">
        <v>729</v>
      </c>
      <c r="X797" s="40" t="s">
        <v>729</v>
      </c>
      <c r="Y797" s="38" t="s">
        <v>729</v>
      </c>
      <c r="Z797" s="39" t="str">
        <f t="shared" si="12"/>
        <v>Pass</v>
      </c>
      <c r="AA797" s="38"/>
    </row>
    <row r="798" spans="1:27" hidden="1" x14ac:dyDescent="0.35">
      <c r="A798" s="38" t="s">
        <v>2144</v>
      </c>
      <c r="B798" s="38" t="s">
        <v>753</v>
      </c>
      <c r="C798" s="38" t="s">
        <v>2145</v>
      </c>
      <c r="D798" s="38" t="s">
        <v>1651</v>
      </c>
      <c r="E798" s="38" t="s">
        <v>729</v>
      </c>
      <c r="F798" s="38" t="s">
        <v>729</v>
      </c>
      <c r="G798" s="38" t="s">
        <v>729</v>
      </c>
      <c r="H798" s="38" t="s">
        <v>729</v>
      </c>
      <c r="I798" s="38" t="s">
        <v>729</v>
      </c>
      <c r="J798" s="38" t="s">
        <v>729</v>
      </c>
      <c r="K798" s="38" t="s">
        <v>729</v>
      </c>
      <c r="L798" s="38" t="s">
        <v>729</v>
      </c>
      <c r="M798" s="38" t="s">
        <v>729</v>
      </c>
      <c r="N798" s="38" t="s">
        <v>729</v>
      </c>
      <c r="O798" s="38" t="s">
        <v>729</v>
      </c>
      <c r="P798" s="38" t="s">
        <v>729</v>
      </c>
      <c r="Q798" s="38" t="s">
        <v>729</v>
      </c>
      <c r="R798" s="38" t="s">
        <v>729</v>
      </c>
      <c r="S798" s="38" t="s">
        <v>729</v>
      </c>
      <c r="T798" s="38" t="s">
        <v>729</v>
      </c>
      <c r="U798" s="38" t="s">
        <v>729</v>
      </c>
      <c r="V798" s="38" t="s">
        <v>729</v>
      </c>
      <c r="W798" s="38" t="s">
        <v>729</v>
      </c>
      <c r="X798" s="40" t="s">
        <v>729</v>
      </c>
      <c r="Y798" s="38" t="s">
        <v>729</v>
      </c>
      <c r="Z798" s="39" t="str">
        <f t="shared" si="12"/>
        <v>Pass</v>
      </c>
      <c r="AA798" s="38"/>
    </row>
    <row r="799" spans="1:27" hidden="1" x14ac:dyDescent="0.35">
      <c r="A799" s="38" t="s">
        <v>2146</v>
      </c>
      <c r="B799" s="38" t="s">
        <v>753</v>
      </c>
      <c r="C799" s="38" t="s">
        <v>2147</v>
      </c>
      <c r="D799" s="38" t="s">
        <v>939</v>
      </c>
      <c r="E799" s="38" t="s">
        <v>729</v>
      </c>
      <c r="F799" s="38" t="s">
        <v>729</v>
      </c>
      <c r="G799" s="38" t="s">
        <v>729</v>
      </c>
      <c r="H799" s="38" t="s">
        <v>729</v>
      </c>
      <c r="I799" s="38" t="s">
        <v>729</v>
      </c>
      <c r="J799" s="38" t="s">
        <v>729</v>
      </c>
      <c r="K799" s="38" t="s">
        <v>729</v>
      </c>
      <c r="L799" s="38" t="s">
        <v>729</v>
      </c>
      <c r="M799" s="38" t="s">
        <v>729</v>
      </c>
      <c r="N799" s="38" t="s">
        <v>729</v>
      </c>
      <c r="O799" s="38" t="s">
        <v>729</v>
      </c>
      <c r="P799" s="38" t="s">
        <v>729</v>
      </c>
      <c r="Q799" s="38" t="s">
        <v>729</v>
      </c>
      <c r="R799" s="38" t="s">
        <v>729</v>
      </c>
      <c r="S799" s="38" t="s">
        <v>729</v>
      </c>
      <c r="T799" s="38" t="s">
        <v>729</v>
      </c>
      <c r="U799" s="38" t="s">
        <v>729</v>
      </c>
      <c r="V799" s="38" t="s">
        <v>729</v>
      </c>
      <c r="W799" s="38" t="s">
        <v>729</v>
      </c>
      <c r="X799" s="40" t="s">
        <v>729</v>
      </c>
      <c r="Y799" s="38" t="s">
        <v>729</v>
      </c>
      <c r="Z799" s="39" t="str">
        <f t="shared" si="12"/>
        <v>Pass</v>
      </c>
      <c r="AA799" s="38"/>
    </row>
    <row r="800" spans="1:27" hidden="1" x14ac:dyDescent="0.35">
      <c r="A800" s="38" t="s">
        <v>698</v>
      </c>
      <c r="B800" s="38" t="s">
        <v>747</v>
      </c>
      <c r="C800" s="38" t="s">
        <v>699</v>
      </c>
      <c r="D800" s="38" t="s">
        <v>1651</v>
      </c>
      <c r="E800" s="38" t="s">
        <v>729</v>
      </c>
      <c r="F800" s="38" t="s">
        <v>729</v>
      </c>
      <c r="G800" s="38" t="s">
        <v>729</v>
      </c>
      <c r="H800" s="38" t="s">
        <v>729</v>
      </c>
      <c r="I800" s="38" t="s">
        <v>729</v>
      </c>
      <c r="J800" s="38" t="s">
        <v>729</v>
      </c>
      <c r="K800" s="38" t="s">
        <v>729</v>
      </c>
      <c r="L800" s="38" t="s">
        <v>729</v>
      </c>
      <c r="M800" s="38" t="s">
        <v>729</v>
      </c>
      <c r="N800" s="38" t="s">
        <v>729</v>
      </c>
      <c r="O800" s="38" t="s">
        <v>729</v>
      </c>
      <c r="P800" s="38" t="s">
        <v>729</v>
      </c>
      <c r="Q800" s="38" t="s">
        <v>729</v>
      </c>
      <c r="R800" s="38" t="s">
        <v>729</v>
      </c>
      <c r="S800" s="38" t="s">
        <v>729</v>
      </c>
      <c r="T800" s="38" t="s">
        <v>729</v>
      </c>
      <c r="U800" s="38" t="s">
        <v>729</v>
      </c>
      <c r="V800" s="38" t="s">
        <v>729</v>
      </c>
      <c r="W800" s="38" t="s">
        <v>729</v>
      </c>
      <c r="X800" s="40" t="s">
        <v>729</v>
      </c>
      <c r="Y800" s="38" t="s">
        <v>729</v>
      </c>
      <c r="Z800" s="39" t="str">
        <f t="shared" si="12"/>
        <v>Pass</v>
      </c>
      <c r="AA800" s="38"/>
    </row>
    <row r="801" spans="1:27" hidden="1" x14ac:dyDescent="0.35">
      <c r="A801" s="38" t="s">
        <v>700</v>
      </c>
      <c r="B801" s="38" t="s">
        <v>747</v>
      </c>
      <c r="C801" s="38" t="s">
        <v>701</v>
      </c>
      <c r="D801" s="38" t="s">
        <v>1651</v>
      </c>
      <c r="E801" s="38" t="s">
        <v>729</v>
      </c>
      <c r="F801" s="38" t="s">
        <v>729</v>
      </c>
      <c r="G801" s="38" t="s">
        <v>729</v>
      </c>
      <c r="H801" s="38" t="s">
        <v>729</v>
      </c>
      <c r="I801" s="38" t="s">
        <v>729</v>
      </c>
      <c r="J801" s="38" t="s">
        <v>729</v>
      </c>
      <c r="K801" s="38" t="s">
        <v>729</v>
      </c>
      <c r="L801" s="38" t="s">
        <v>729</v>
      </c>
      <c r="M801" s="38" t="s">
        <v>729</v>
      </c>
      <c r="N801" s="38" t="s">
        <v>729</v>
      </c>
      <c r="O801" s="38" t="s">
        <v>729</v>
      </c>
      <c r="P801" s="38" t="s">
        <v>729</v>
      </c>
      <c r="Q801" s="38" t="s">
        <v>729</v>
      </c>
      <c r="R801" s="38" t="s">
        <v>729</v>
      </c>
      <c r="S801" s="38" t="s">
        <v>729</v>
      </c>
      <c r="T801" s="38" t="s">
        <v>729</v>
      </c>
      <c r="U801" s="38" t="s">
        <v>729</v>
      </c>
      <c r="V801" s="38" t="s">
        <v>729</v>
      </c>
      <c r="W801" s="38" t="s">
        <v>729</v>
      </c>
      <c r="X801" s="40" t="s">
        <v>729</v>
      </c>
      <c r="Y801" s="38" t="s">
        <v>729</v>
      </c>
      <c r="Z801" s="39" t="str">
        <f t="shared" si="12"/>
        <v>Pass</v>
      </c>
      <c r="AA801" s="38"/>
    </row>
    <row r="802" spans="1:27" hidden="1" x14ac:dyDescent="0.35">
      <c r="A802" s="38" t="s">
        <v>704</v>
      </c>
      <c r="B802" s="38" t="s">
        <v>747</v>
      </c>
      <c r="C802" s="38" t="s">
        <v>705</v>
      </c>
      <c r="D802" s="38" t="s">
        <v>1651</v>
      </c>
      <c r="E802" s="38" t="s">
        <v>729</v>
      </c>
      <c r="F802" s="38" t="s">
        <v>729</v>
      </c>
      <c r="G802" s="38" t="s">
        <v>729</v>
      </c>
      <c r="H802" s="38" t="s">
        <v>729</v>
      </c>
      <c r="I802" s="38" t="s">
        <v>729</v>
      </c>
      <c r="J802" s="38" t="s">
        <v>729</v>
      </c>
      <c r="K802" s="38" t="s">
        <v>729</v>
      </c>
      <c r="L802" s="38" t="s">
        <v>729</v>
      </c>
      <c r="M802" s="38" t="s">
        <v>729</v>
      </c>
      <c r="N802" s="38" t="s">
        <v>729</v>
      </c>
      <c r="O802" s="38" t="s">
        <v>729</v>
      </c>
      <c r="P802" s="38" t="s">
        <v>729</v>
      </c>
      <c r="Q802" s="38" t="s">
        <v>729</v>
      </c>
      <c r="R802" s="38" t="s">
        <v>729</v>
      </c>
      <c r="S802" s="38" t="s">
        <v>729</v>
      </c>
      <c r="T802" s="38" t="s">
        <v>729</v>
      </c>
      <c r="U802" s="38" t="s">
        <v>729</v>
      </c>
      <c r="V802" s="38" t="s">
        <v>729</v>
      </c>
      <c r="W802" s="38" t="s">
        <v>729</v>
      </c>
      <c r="X802" s="40" t="s">
        <v>729</v>
      </c>
      <c r="Y802" s="38" t="s">
        <v>729</v>
      </c>
      <c r="Z802" s="39" t="str">
        <f t="shared" si="12"/>
        <v>Pass</v>
      </c>
      <c r="AA802" s="38"/>
    </row>
    <row r="803" spans="1:27" hidden="1" x14ac:dyDescent="0.35">
      <c r="A803" s="38" t="s">
        <v>2148</v>
      </c>
      <c r="B803" s="38" t="s">
        <v>753</v>
      </c>
      <c r="C803" s="38" t="s">
        <v>2149</v>
      </c>
      <c r="D803" s="38" t="s">
        <v>939</v>
      </c>
      <c r="E803" s="38" t="s">
        <v>729</v>
      </c>
      <c r="F803" s="38" t="s">
        <v>729</v>
      </c>
      <c r="G803" s="38" t="s">
        <v>729</v>
      </c>
      <c r="H803" s="38" t="s">
        <v>729</v>
      </c>
      <c r="I803" s="38" t="s">
        <v>729</v>
      </c>
      <c r="J803" s="38" t="s">
        <v>729</v>
      </c>
      <c r="K803" s="38" t="s">
        <v>729</v>
      </c>
      <c r="L803" s="38" t="s">
        <v>729</v>
      </c>
      <c r="M803" s="38" t="s">
        <v>729</v>
      </c>
      <c r="N803" s="38" t="s">
        <v>729</v>
      </c>
      <c r="O803" s="38" t="s">
        <v>729</v>
      </c>
      <c r="P803" s="38" t="s">
        <v>729</v>
      </c>
      <c r="Q803" s="38" t="s">
        <v>729</v>
      </c>
      <c r="R803" s="38" t="s">
        <v>729</v>
      </c>
      <c r="S803" s="38" t="s">
        <v>729</v>
      </c>
      <c r="T803" s="38" t="s">
        <v>729</v>
      </c>
      <c r="U803" s="38" t="s">
        <v>729</v>
      </c>
      <c r="V803" s="38" t="s">
        <v>729</v>
      </c>
      <c r="W803" s="38" t="s">
        <v>729</v>
      </c>
      <c r="X803" s="40" t="s">
        <v>729</v>
      </c>
      <c r="Y803" s="38" t="s">
        <v>729</v>
      </c>
      <c r="Z803" s="39" t="str">
        <f t="shared" si="12"/>
        <v>Pass</v>
      </c>
      <c r="AA803" s="38"/>
    </row>
    <row r="804" spans="1:27" hidden="1" x14ac:dyDescent="0.35">
      <c r="A804" s="38" t="s">
        <v>2150</v>
      </c>
      <c r="B804" s="38" t="s">
        <v>753</v>
      </c>
      <c r="C804" s="38" t="s">
        <v>2151</v>
      </c>
      <c r="D804" s="38" t="s">
        <v>1651</v>
      </c>
      <c r="E804" s="38" t="s">
        <v>729</v>
      </c>
      <c r="F804" s="38" t="s">
        <v>729</v>
      </c>
      <c r="G804" s="38" t="s">
        <v>729</v>
      </c>
      <c r="H804" s="38" t="s">
        <v>729</v>
      </c>
      <c r="I804" s="38" t="s">
        <v>729</v>
      </c>
      <c r="J804" s="38" t="s">
        <v>729</v>
      </c>
      <c r="K804" s="38" t="s">
        <v>729</v>
      </c>
      <c r="L804" s="38" t="s">
        <v>729</v>
      </c>
      <c r="M804" s="38" t="s">
        <v>729</v>
      </c>
      <c r="N804" s="38" t="s">
        <v>729</v>
      </c>
      <c r="O804" s="38" t="s">
        <v>729</v>
      </c>
      <c r="P804" s="38" t="s">
        <v>729</v>
      </c>
      <c r="Q804" s="38" t="s">
        <v>729</v>
      </c>
      <c r="R804" s="38" t="s">
        <v>729</v>
      </c>
      <c r="S804" s="38" t="s">
        <v>729</v>
      </c>
      <c r="T804" s="38" t="s">
        <v>729</v>
      </c>
      <c r="U804" s="38" t="s">
        <v>729</v>
      </c>
      <c r="V804" s="38" t="s">
        <v>729</v>
      </c>
      <c r="W804" s="38" t="s">
        <v>729</v>
      </c>
      <c r="X804" s="40" t="s">
        <v>729</v>
      </c>
      <c r="Y804" s="38" t="s">
        <v>729</v>
      </c>
      <c r="Z804" s="39" t="str">
        <f t="shared" si="12"/>
        <v>Pass</v>
      </c>
      <c r="AA804" s="38"/>
    </row>
    <row r="805" spans="1:27" hidden="1" x14ac:dyDescent="0.35">
      <c r="A805" s="38" t="s">
        <v>2152</v>
      </c>
      <c r="B805" s="38" t="s">
        <v>753</v>
      </c>
      <c r="C805" s="38" t="s">
        <v>2153</v>
      </c>
      <c r="D805" s="38" t="s">
        <v>913</v>
      </c>
      <c r="E805" s="38" t="s">
        <v>729</v>
      </c>
      <c r="F805" s="38" t="s">
        <v>729</v>
      </c>
      <c r="G805" s="38" t="s">
        <v>729</v>
      </c>
      <c r="H805" s="38" t="s">
        <v>729</v>
      </c>
      <c r="I805" s="38" t="s">
        <v>729</v>
      </c>
      <c r="J805" s="38" t="s">
        <v>729</v>
      </c>
      <c r="K805" s="38" t="s">
        <v>729</v>
      </c>
      <c r="L805" s="38" t="s">
        <v>729</v>
      </c>
      <c r="M805" s="38" t="s">
        <v>729</v>
      </c>
      <c r="N805" s="38" t="s">
        <v>729</v>
      </c>
      <c r="O805" s="38" t="s">
        <v>729</v>
      </c>
      <c r="P805" s="38" t="s">
        <v>729</v>
      </c>
      <c r="Q805" s="38" t="s">
        <v>729</v>
      </c>
      <c r="R805" s="38" t="s">
        <v>729</v>
      </c>
      <c r="S805" s="38" t="s">
        <v>729</v>
      </c>
      <c r="T805" s="38" t="s">
        <v>729</v>
      </c>
      <c r="U805" s="38" t="s">
        <v>729</v>
      </c>
      <c r="V805" s="38" t="s">
        <v>729</v>
      </c>
      <c r="W805" s="38" t="s">
        <v>729</v>
      </c>
      <c r="X805" s="40" t="s">
        <v>729</v>
      </c>
      <c r="Y805" s="38" t="s">
        <v>729</v>
      </c>
      <c r="Z805" s="39" t="str">
        <f t="shared" si="12"/>
        <v>Pass</v>
      </c>
      <c r="AA805" s="38"/>
    </row>
    <row r="806" spans="1:27" hidden="1" x14ac:dyDescent="0.35">
      <c r="A806" s="38" t="s">
        <v>638</v>
      </c>
      <c r="B806" s="38" t="s">
        <v>747</v>
      </c>
      <c r="C806" s="38" t="s">
        <v>639</v>
      </c>
      <c r="D806" s="38" t="s">
        <v>903</v>
      </c>
      <c r="E806" s="38" t="s">
        <v>729</v>
      </c>
      <c r="F806" s="38" t="s">
        <v>729</v>
      </c>
      <c r="G806" s="38" t="s">
        <v>729</v>
      </c>
      <c r="H806" s="38" t="s">
        <v>729</v>
      </c>
      <c r="I806" s="38" t="s">
        <v>729</v>
      </c>
      <c r="J806" s="38" t="s">
        <v>729</v>
      </c>
      <c r="K806" s="38" t="s">
        <v>729</v>
      </c>
      <c r="L806" s="38" t="s">
        <v>729</v>
      </c>
      <c r="M806" s="38" t="s">
        <v>729</v>
      </c>
      <c r="N806" s="38" t="s">
        <v>729</v>
      </c>
      <c r="O806" s="38" t="s">
        <v>729</v>
      </c>
      <c r="P806" s="38" t="s">
        <v>729</v>
      </c>
      <c r="Q806" s="38" t="s">
        <v>729</v>
      </c>
      <c r="R806" s="38" t="s">
        <v>729</v>
      </c>
      <c r="S806" s="38" t="s">
        <v>729</v>
      </c>
      <c r="T806" s="38" t="s">
        <v>729</v>
      </c>
      <c r="U806" s="38" t="s">
        <v>729</v>
      </c>
      <c r="V806" s="38" t="s">
        <v>729</v>
      </c>
      <c r="W806" s="38" t="s">
        <v>729</v>
      </c>
      <c r="X806" s="40" t="s">
        <v>729</v>
      </c>
      <c r="Y806" s="38" t="s">
        <v>729</v>
      </c>
      <c r="Z806" s="39" t="str">
        <f t="shared" si="12"/>
        <v>Pass</v>
      </c>
      <c r="AA806" s="38"/>
    </row>
    <row r="807" spans="1:27" hidden="1" x14ac:dyDescent="0.35">
      <c r="A807" s="38" t="s">
        <v>2154</v>
      </c>
      <c r="B807" s="38" t="s">
        <v>753</v>
      </c>
      <c r="C807" s="38" t="s">
        <v>2155</v>
      </c>
      <c r="D807" s="38" t="s">
        <v>1651</v>
      </c>
      <c r="E807" s="38" t="s">
        <v>729</v>
      </c>
      <c r="F807" s="38" t="s">
        <v>729</v>
      </c>
      <c r="G807" s="38" t="s">
        <v>729</v>
      </c>
      <c r="H807" s="38" t="s">
        <v>729</v>
      </c>
      <c r="I807" s="38" t="s">
        <v>729</v>
      </c>
      <c r="J807" s="38" t="s">
        <v>729</v>
      </c>
      <c r="K807" s="38" t="s">
        <v>729</v>
      </c>
      <c r="L807" s="38" t="s">
        <v>729</v>
      </c>
      <c r="M807" s="38" t="s">
        <v>729</v>
      </c>
      <c r="N807" s="38" t="s">
        <v>729</v>
      </c>
      <c r="O807" s="38" t="s">
        <v>729</v>
      </c>
      <c r="P807" s="38" t="s">
        <v>729</v>
      </c>
      <c r="Q807" s="38" t="s">
        <v>729</v>
      </c>
      <c r="R807" s="38" t="s">
        <v>729</v>
      </c>
      <c r="S807" s="38" t="s">
        <v>729</v>
      </c>
      <c r="T807" s="38" t="s">
        <v>729</v>
      </c>
      <c r="U807" s="38" t="s">
        <v>729</v>
      </c>
      <c r="V807" s="38" t="s">
        <v>729</v>
      </c>
      <c r="W807" s="38" t="s">
        <v>729</v>
      </c>
      <c r="X807" s="40" t="s">
        <v>729</v>
      </c>
      <c r="Y807" s="38" t="s">
        <v>729</v>
      </c>
      <c r="Z807" s="39" t="str">
        <f t="shared" si="12"/>
        <v>Pass</v>
      </c>
      <c r="AA807" s="38"/>
    </row>
    <row r="808" spans="1:27" hidden="1" x14ac:dyDescent="0.35">
      <c r="A808" s="38" t="s">
        <v>2156</v>
      </c>
      <c r="B808" s="38" t="s">
        <v>753</v>
      </c>
      <c r="C808" s="38" t="s">
        <v>2157</v>
      </c>
      <c r="D808" s="38" t="s">
        <v>939</v>
      </c>
      <c r="E808" s="38" t="s">
        <v>729</v>
      </c>
      <c r="F808" s="38" t="s">
        <v>729</v>
      </c>
      <c r="G808" s="38" t="s">
        <v>729</v>
      </c>
      <c r="H808" s="38" t="s">
        <v>729</v>
      </c>
      <c r="I808" s="38" t="s">
        <v>729</v>
      </c>
      <c r="J808" s="38" t="s">
        <v>729</v>
      </c>
      <c r="K808" s="38" t="s">
        <v>729</v>
      </c>
      <c r="L808" s="38" t="s">
        <v>729</v>
      </c>
      <c r="M808" s="38" t="s">
        <v>729</v>
      </c>
      <c r="N808" s="38" t="s">
        <v>729</v>
      </c>
      <c r="O808" s="38" t="s">
        <v>729</v>
      </c>
      <c r="P808" s="38" t="s">
        <v>729</v>
      </c>
      <c r="Q808" s="38" t="s">
        <v>729</v>
      </c>
      <c r="R808" s="38" t="s">
        <v>729</v>
      </c>
      <c r="S808" s="38" t="s">
        <v>729</v>
      </c>
      <c r="T808" s="38" t="s">
        <v>729</v>
      </c>
      <c r="U808" s="38" t="s">
        <v>729</v>
      </c>
      <c r="V808" s="38" t="s">
        <v>729</v>
      </c>
      <c r="W808" s="38" t="s">
        <v>729</v>
      </c>
      <c r="X808" s="40" t="s">
        <v>729</v>
      </c>
      <c r="Y808" s="38" t="s">
        <v>729</v>
      </c>
      <c r="Z808" s="39" t="str">
        <f t="shared" si="12"/>
        <v>Pass</v>
      </c>
      <c r="AA808" s="38"/>
    </row>
    <row r="809" spans="1:27" hidden="1" x14ac:dyDescent="0.35">
      <c r="A809" s="38" t="s">
        <v>2158</v>
      </c>
      <c r="B809" s="38" t="s">
        <v>753</v>
      </c>
      <c r="C809" s="38" t="s">
        <v>2159</v>
      </c>
      <c r="D809" s="38" t="s">
        <v>1651</v>
      </c>
      <c r="E809" s="38" t="s">
        <v>729</v>
      </c>
      <c r="F809" s="38" t="s">
        <v>729</v>
      </c>
      <c r="G809" s="38" t="s">
        <v>729</v>
      </c>
      <c r="H809" s="38" t="s">
        <v>729</v>
      </c>
      <c r="I809" s="38" t="s">
        <v>729</v>
      </c>
      <c r="J809" s="38" t="s">
        <v>729</v>
      </c>
      <c r="K809" s="38" t="s">
        <v>729</v>
      </c>
      <c r="L809" s="38" t="s">
        <v>729</v>
      </c>
      <c r="M809" s="38" t="s">
        <v>729</v>
      </c>
      <c r="N809" s="38" t="s">
        <v>729</v>
      </c>
      <c r="O809" s="38" t="s">
        <v>729</v>
      </c>
      <c r="P809" s="38" t="s">
        <v>729</v>
      </c>
      <c r="Q809" s="38" t="s">
        <v>729</v>
      </c>
      <c r="R809" s="38" t="s">
        <v>729</v>
      </c>
      <c r="S809" s="38" t="s">
        <v>729</v>
      </c>
      <c r="T809" s="38" t="s">
        <v>729</v>
      </c>
      <c r="U809" s="38" t="s">
        <v>729</v>
      </c>
      <c r="V809" s="38" t="s">
        <v>729</v>
      </c>
      <c r="W809" s="38" t="s">
        <v>729</v>
      </c>
      <c r="X809" s="40" t="s">
        <v>729</v>
      </c>
      <c r="Y809" s="38" t="s">
        <v>729</v>
      </c>
      <c r="Z809" s="39" t="str">
        <f t="shared" si="12"/>
        <v>Pass</v>
      </c>
      <c r="AA809" s="38"/>
    </row>
    <row r="810" spans="1:27" hidden="1" x14ac:dyDescent="0.35">
      <c r="A810" s="38" t="s">
        <v>2160</v>
      </c>
      <c r="B810" s="38" t="s">
        <v>753</v>
      </c>
      <c r="C810" s="38" t="s">
        <v>2161</v>
      </c>
      <c r="D810" s="38" t="s">
        <v>923</v>
      </c>
      <c r="E810" s="38" t="s">
        <v>729</v>
      </c>
      <c r="F810" s="38" t="s">
        <v>729</v>
      </c>
      <c r="G810" s="38" t="s">
        <v>729</v>
      </c>
      <c r="H810" s="38" t="s">
        <v>729</v>
      </c>
      <c r="I810" s="38" t="s">
        <v>729</v>
      </c>
      <c r="J810" s="38" t="s">
        <v>729</v>
      </c>
      <c r="K810" s="38" t="s">
        <v>729</v>
      </c>
      <c r="L810" s="38" t="s">
        <v>729</v>
      </c>
      <c r="M810" s="38" t="s">
        <v>729</v>
      </c>
      <c r="N810" s="38" t="s">
        <v>729</v>
      </c>
      <c r="O810" s="38" t="s">
        <v>729</v>
      </c>
      <c r="P810" s="38" t="s">
        <v>729</v>
      </c>
      <c r="Q810" s="38" t="s">
        <v>729</v>
      </c>
      <c r="R810" s="38" t="s">
        <v>729</v>
      </c>
      <c r="S810" s="38" t="s">
        <v>729</v>
      </c>
      <c r="T810" s="38" t="s">
        <v>729</v>
      </c>
      <c r="U810" s="38" t="s">
        <v>729</v>
      </c>
      <c r="V810" s="38" t="s">
        <v>729</v>
      </c>
      <c r="W810" s="38" t="s">
        <v>729</v>
      </c>
      <c r="X810" s="40" t="s">
        <v>729</v>
      </c>
      <c r="Y810" s="38" t="s">
        <v>729</v>
      </c>
      <c r="Z810" s="39" t="str">
        <f t="shared" si="12"/>
        <v>Pass</v>
      </c>
      <c r="AA810" s="38"/>
    </row>
    <row r="811" spans="1:27" hidden="1" x14ac:dyDescent="0.35">
      <c r="A811" s="38" t="s">
        <v>2162</v>
      </c>
      <c r="B811" s="38" t="s">
        <v>753</v>
      </c>
      <c r="C811" s="38" t="s">
        <v>2163</v>
      </c>
      <c r="D811" s="38" t="s">
        <v>923</v>
      </c>
      <c r="E811" s="38" t="s">
        <v>729</v>
      </c>
      <c r="F811" s="38" t="s">
        <v>729</v>
      </c>
      <c r="G811" s="38" t="s">
        <v>729</v>
      </c>
      <c r="H811" s="38" t="s">
        <v>729</v>
      </c>
      <c r="I811" s="38" t="s">
        <v>729</v>
      </c>
      <c r="J811" s="38" t="s">
        <v>729</v>
      </c>
      <c r="K811" s="38" t="s">
        <v>729</v>
      </c>
      <c r="L811" s="38" t="s">
        <v>729</v>
      </c>
      <c r="M811" s="38" t="s">
        <v>729</v>
      </c>
      <c r="N811" s="38" t="s">
        <v>729</v>
      </c>
      <c r="O811" s="38" t="s">
        <v>729</v>
      </c>
      <c r="P811" s="38" t="s">
        <v>729</v>
      </c>
      <c r="Q811" s="38" t="s">
        <v>729</v>
      </c>
      <c r="R811" s="38" t="s">
        <v>729</v>
      </c>
      <c r="S811" s="38" t="s">
        <v>729</v>
      </c>
      <c r="T811" s="38" t="s">
        <v>729</v>
      </c>
      <c r="U811" s="38" t="s">
        <v>729</v>
      </c>
      <c r="V811" s="38" t="s">
        <v>729</v>
      </c>
      <c r="W811" s="38" t="s">
        <v>729</v>
      </c>
      <c r="X811" s="40" t="s">
        <v>729</v>
      </c>
      <c r="Y811" s="38" t="s">
        <v>729</v>
      </c>
      <c r="Z811" s="39" t="str">
        <f t="shared" si="12"/>
        <v>Pass</v>
      </c>
      <c r="AA811" s="38"/>
    </row>
    <row r="812" spans="1:27" hidden="1" x14ac:dyDescent="0.35">
      <c r="A812" s="38" t="s">
        <v>2164</v>
      </c>
      <c r="B812" s="38" t="s">
        <v>753</v>
      </c>
      <c r="C812" s="38" t="s">
        <v>2165</v>
      </c>
      <c r="D812" s="38" t="s">
        <v>916</v>
      </c>
      <c r="E812" s="38" t="s">
        <v>729</v>
      </c>
      <c r="F812" s="38" t="s">
        <v>729</v>
      </c>
      <c r="G812" s="38" t="s">
        <v>729</v>
      </c>
      <c r="H812" s="38" t="s">
        <v>729</v>
      </c>
      <c r="I812" s="38" t="s">
        <v>729</v>
      </c>
      <c r="J812" s="38" t="s">
        <v>729</v>
      </c>
      <c r="K812" s="38" t="s">
        <v>729</v>
      </c>
      <c r="L812" s="38" t="s">
        <v>729</v>
      </c>
      <c r="M812" s="38" t="s">
        <v>729</v>
      </c>
      <c r="N812" s="38" t="s">
        <v>729</v>
      </c>
      <c r="O812" s="38" t="s">
        <v>729</v>
      </c>
      <c r="P812" s="38" t="s">
        <v>729</v>
      </c>
      <c r="Q812" s="38" t="s">
        <v>729</v>
      </c>
      <c r="R812" s="38" t="s">
        <v>729</v>
      </c>
      <c r="S812" s="38" t="s">
        <v>729</v>
      </c>
      <c r="T812" s="38" t="s">
        <v>729</v>
      </c>
      <c r="U812" s="38" t="s">
        <v>729</v>
      </c>
      <c r="V812" s="38" t="s">
        <v>729</v>
      </c>
      <c r="W812" s="38" t="s">
        <v>729</v>
      </c>
      <c r="X812" s="40" t="s">
        <v>729</v>
      </c>
      <c r="Y812" s="38" t="s">
        <v>729</v>
      </c>
      <c r="Z812" s="39" t="str">
        <f t="shared" si="12"/>
        <v>Pass</v>
      </c>
      <c r="AA812" s="38"/>
    </row>
    <row r="813" spans="1:27" hidden="1" x14ac:dyDescent="0.35">
      <c r="A813" s="38" t="s">
        <v>2166</v>
      </c>
      <c r="B813" s="38" t="s">
        <v>753</v>
      </c>
      <c r="C813" s="38" t="s">
        <v>2167</v>
      </c>
      <c r="D813" s="38" t="s">
        <v>939</v>
      </c>
      <c r="E813" s="38" t="s">
        <v>729</v>
      </c>
      <c r="F813" s="38" t="s">
        <v>729</v>
      </c>
      <c r="G813" s="38" t="s">
        <v>729</v>
      </c>
      <c r="H813" s="38" t="s">
        <v>729</v>
      </c>
      <c r="I813" s="38" t="s">
        <v>729</v>
      </c>
      <c r="J813" s="38" t="s">
        <v>729</v>
      </c>
      <c r="K813" s="38" t="s">
        <v>729</v>
      </c>
      <c r="L813" s="38" t="s">
        <v>729</v>
      </c>
      <c r="M813" s="38" t="s">
        <v>729</v>
      </c>
      <c r="N813" s="38" t="s">
        <v>729</v>
      </c>
      <c r="O813" s="38" t="s">
        <v>729</v>
      </c>
      <c r="P813" s="38" t="s">
        <v>729</v>
      </c>
      <c r="Q813" s="38" t="s">
        <v>729</v>
      </c>
      <c r="R813" s="38" t="s">
        <v>729</v>
      </c>
      <c r="S813" s="38" t="s">
        <v>729</v>
      </c>
      <c r="T813" s="38" t="s">
        <v>729</v>
      </c>
      <c r="U813" s="38" t="s">
        <v>729</v>
      </c>
      <c r="V813" s="38" t="s">
        <v>729</v>
      </c>
      <c r="W813" s="38" t="s">
        <v>729</v>
      </c>
      <c r="X813" s="40" t="s">
        <v>729</v>
      </c>
      <c r="Y813" s="38" t="s">
        <v>729</v>
      </c>
      <c r="Z813" s="39" t="str">
        <f t="shared" si="12"/>
        <v>Pass</v>
      </c>
      <c r="AA813" s="38"/>
    </row>
    <row r="814" spans="1:27" hidden="1" x14ac:dyDescent="0.35">
      <c r="A814" s="38" t="s">
        <v>2168</v>
      </c>
      <c r="B814" s="38" t="s">
        <v>753</v>
      </c>
      <c r="C814" s="38" t="s">
        <v>2169</v>
      </c>
      <c r="D814" s="38" t="s">
        <v>939</v>
      </c>
      <c r="E814" s="38" t="s">
        <v>729</v>
      </c>
      <c r="F814" s="38" t="s">
        <v>729</v>
      </c>
      <c r="G814" s="38" t="s">
        <v>729</v>
      </c>
      <c r="H814" s="38" t="s">
        <v>729</v>
      </c>
      <c r="I814" s="38" t="s">
        <v>729</v>
      </c>
      <c r="J814" s="38" t="s">
        <v>729</v>
      </c>
      <c r="K814" s="38" t="s">
        <v>729</v>
      </c>
      <c r="L814" s="38" t="s">
        <v>729</v>
      </c>
      <c r="M814" s="38" t="s">
        <v>729</v>
      </c>
      <c r="N814" s="38" t="s">
        <v>729</v>
      </c>
      <c r="O814" s="38" t="s">
        <v>729</v>
      </c>
      <c r="P814" s="38" t="s">
        <v>729</v>
      </c>
      <c r="Q814" s="38" t="s">
        <v>729</v>
      </c>
      <c r="R814" s="38" t="s">
        <v>729</v>
      </c>
      <c r="S814" s="38" t="s">
        <v>729</v>
      </c>
      <c r="T814" s="38" t="s">
        <v>729</v>
      </c>
      <c r="U814" s="38" t="s">
        <v>729</v>
      </c>
      <c r="V814" s="38" t="s">
        <v>729</v>
      </c>
      <c r="W814" s="38" t="s">
        <v>729</v>
      </c>
      <c r="X814" s="40" t="s">
        <v>729</v>
      </c>
      <c r="Y814" s="38" t="s">
        <v>729</v>
      </c>
      <c r="Z814" s="39" t="str">
        <f t="shared" si="12"/>
        <v>Pass</v>
      </c>
      <c r="AA814" s="38"/>
    </row>
    <row r="815" spans="1:27" hidden="1" x14ac:dyDescent="0.35">
      <c r="A815" s="38" t="s">
        <v>2170</v>
      </c>
      <c r="B815" s="38" t="s">
        <v>753</v>
      </c>
      <c r="C815" s="38" t="s">
        <v>2171</v>
      </c>
      <c r="D815" s="38" t="s">
        <v>939</v>
      </c>
      <c r="E815" s="38" t="s">
        <v>729</v>
      </c>
      <c r="F815" s="38" t="s">
        <v>729</v>
      </c>
      <c r="G815" s="38" t="s">
        <v>729</v>
      </c>
      <c r="H815" s="38" t="s">
        <v>729</v>
      </c>
      <c r="I815" s="38" t="s">
        <v>729</v>
      </c>
      <c r="J815" s="38" t="s">
        <v>729</v>
      </c>
      <c r="K815" s="38" t="s">
        <v>729</v>
      </c>
      <c r="L815" s="38" t="s">
        <v>729</v>
      </c>
      <c r="M815" s="38" t="s">
        <v>729</v>
      </c>
      <c r="N815" s="38" t="s">
        <v>729</v>
      </c>
      <c r="O815" s="38" t="s">
        <v>729</v>
      </c>
      <c r="P815" s="38" t="s">
        <v>729</v>
      </c>
      <c r="Q815" s="38" t="s">
        <v>729</v>
      </c>
      <c r="R815" s="38" t="s">
        <v>729</v>
      </c>
      <c r="S815" s="38" t="s">
        <v>729</v>
      </c>
      <c r="T815" s="38" t="s">
        <v>729</v>
      </c>
      <c r="U815" s="38" t="s">
        <v>729</v>
      </c>
      <c r="V815" s="38" t="s">
        <v>729</v>
      </c>
      <c r="W815" s="38" t="s">
        <v>729</v>
      </c>
      <c r="X815" s="40" t="s">
        <v>729</v>
      </c>
      <c r="Y815" s="38" t="s">
        <v>729</v>
      </c>
      <c r="Z815" s="39" t="str">
        <f t="shared" si="12"/>
        <v>Pass</v>
      </c>
      <c r="AA815" s="38"/>
    </row>
    <row r="816" spans="1:27" hidden="1" x14ac:dyDescent="0.35">
      <c r="A816" s="38" t="s">
        <v>2172</v>
      </c>
      <c r="B816" s="38" t="s">
        <v>753</v>
      </c>
      <c r="C816" s="38" t="s">
        <v>2173</v>
      </c>
      <c r="D816" s="38" t="s">
        <v>939</v>
      </c>
      <c r="E816" s="38" t="s">
        <v>729</v>
      </c>
      <c r="F816" s="38" t="s">
        <v>729</v>
      </c>
      <c r="G816" s="38" t="s">
        <v>729</v>
      </c>
      <c r="H816" s="38" t="s">
        <v>729</v>
      </c>
      <c r="I816" s="38" t="s">
        <v>729</v>
      </c>
      <c r="J816" s="38" t="s">
        <v>729</v>
      </c>
      <c r="K816" s="38" t="s">
        <v>729</v>
      </c>
      <c r="L816" s="38" t="s">
        <v>729</v>
      </c>
      <c r="M816" s="38" t="s">
        <v>729</v>
      </c>
      <c r="N816" s="38" t="s">
        <v>729</v>
      </c>
      <c r="O816" s="38" t="s">
        <v>729</v>
      </c>
      <c r="P816" s="38" t="s">
        <v>729</v>
      </c>
      <c r="Q816" s="38" t="s">
        <v>729</v>
      </c>
      <c r="R816" s="38" t="s">
        <v>729</v>
      </c>
      <c r="S816" s="38" t="s">
        <v>729</v>
      </c>
      <c r="T816" s="38" t="s">
        <v>729</v>
      </c>
      <c r="U816" s="38" t="s">
        <v>729</v>
      </c>
      <c r="V816" s="38" t="s">
        <v>729</v>
      </c>
      <c r="W816" s="38" t="s">
        <v>729</v>
      </c>
      <c r="X816" s="40" t="s">
        <v>729</v>
      </c>
      <c r="Y816" s="38" t="s">
        <v>729</v>
      </c>
      <c r="Z816" s="39" t="str">
        <f t="shared" si="12"/>
        <v>Pass</v>
      </c>
      <c r="AA816" s="38"/>
    </row>
    <row r="817" spans="1:27" hidden="1" x14ac:dyDescent="0.35">
      <c r="A817" s="38" t="s">
        <v>2174</v>
      </c>
      <c r="B817" s="38" t="s">
        <v>753</v>
      </c>
      <c r="C817" s="38" t="s">
        <v>2175</v>
      </c>
      <c r="D817" s="38" t="s">
        <v>939</v>
      </c>
      <c r="E817" s="38" t="s">
        <v>729</v>
      </c>
      <c r="F817" s="38" t="s">
        <v>729</v>
      </c>
      <c r="G817" s="38" t="s">
        <v>729</v>
      </c>
      <c r="H817" s="38" t="s">
        <v>729</v>
      </c>
      <c r="I817" s="38" t="s">
        <v>729</v>
      </c>
      <c r="J817" s="38" t="s">
        <v>729</v>
      </c>
      <c r="K817" s="38" t="s">
        <v>729</v>
      </c>
      <c r="L817" s="38" t="s">
        <v>729</v>
      </c>
      <c r="M817" s="38" t="s">
        <v>729</v>
      </c>
      <c r="N817" s="38" t="s">
        <v>729</v>
      </c>
      <c r="O817" s="38" t="s">
        <v>729</v>
      </c>
      <c r="P817" s="38" t="s">
        <v>729</v>
      </c>
      <c r="Q817" s="38" t="s">
        <v>729</v>
      </c>
      <c r="R817" s="38" t="s">
        <v>729</v>
      </c>
      <c r="S817" s="38" t="s">
        <v>729</v>
      </c>
      <c r="T817" s="38" t="s">
        <v>729</v>
      </c>
      <c r="U817" s="38" t="s">
        <v>729</v>
      </c>
      <c r="V817" s="38" t="s">
        <v>729</v>
      </c>
      <c r="W817" s="38" t="s">
        <v>729</v>
      </c>
      <c r="X817" s="40" t="s">
        <v>729</v>
      </c>
      <c r="Y817" s="38" t="s">
        <v>729</v>
      </c>
      <c r="Z817" s="39" t="str">
        <f t="shared" si="12"/>
        <v>Pass</v>
      </c>
      <c r="AA817" s="38"/>
    </row>
    <row r="818" spans="1:27" hidden="1" x14ac:dyDescent="0.35">
      <c r="A818" s="38" t="s">
        <v>2176</v>
      </c>
      <c r="B818" s="38" t="s">
        <v>753</v>
      </c>
      <c r="C818" s="38" t="s">
        <v>2177</v>
      </c>
      <c r="D818" s="38" t="s">
        <v>939</v>
      </c>
      <c r="E818" s="38" t="s">
        <v>729</v>
      </c>
      <c r="F818" s="38" t="s">
        <v>729</v>
      </c>
      <c r="G818" s="38" t="s">
        <v>729</v>
      </c>
      <c r="H818" s="38" t="s">
        <v>729</v>
      </c>
      <c r="I818" s="38" t="s">
        <v>729</v>
      </c>
      <c r="J818" s="38" t="s">
        <v>729</v>
      </c>
      <c r="K818" s="38" t="s">
        <v>729</v>
      </c>
      <c r="L818" s="38" t="s">
        <v>729</v>
      </c>
      <c r="M818" s="38" t="s">
        <v>729</v>
      </c>
      <c r="N818" s="38" t="s">
        <v>729</v>
      </c>
      <c r="O818" s="38" t="s">
        <v>729</v>
      </c>
      <c r="P818" s="38" t="s">
        <v>729</v>
      </c>
      <c r="Q818" s="38" t="s">
        <v>729</v>
      </c>
      <c r="R818" s="38" t="s">
        <v>729</v>
      </c>
      <c r="S818" s="38" t="s">
        <v>729</v>
      </c>
      <c r="T818" s="38" t="s">
        <v>729</v>
      </c>
      <c r="U818" s="38" t="s">
        <v>729</v>
      </c>
      <c r="V818" s="38" t="s">
        <v>729</v>
      </c>
      <c r="W818" s="38" t="s">
        <v>729</v>
      </c>
      <c r="X818" s="40" t="s">
        <v>729</v>
      </c>
      <c r="Y818" s="38" t="s">
        <v>729</v>
      </c>
      <c r="Z818" s="39" t="str">
        <f t="shared" si="12"/>
        <v>Pass</v>
      </c>
      <c r="AA818" s="38"/>
    </row>
    <row r="819" spans="1:27" hidden="1" x14ac:dyDescent="0.35">
      <c r="A819" s="38" t="s">
        <v>2178</v>
      </c>
      <c r="B819" s="38" t="s">
        <v>753</v>
      </c>
      <c r="C819" s="38" t="s">
        <v>2179</v>
      </c>
      <c r="D819" s="38" t="s">
        <v>939</v>
      </c>
      <c r="E819" s="38" t="s">
        <v>729</v>
      </c>
      <c r="F819" s="38" t="s">
        <v>729</v>
      </c>
      <c r="G819" s="38" t="s">
        <v>729</v>
      </c>
      <c r="H819" s="38" t="s">
        <v>729</v>
      </c>
      <c r="I819" s="38" t="s">
        <v>729</v>
      </c>
      <c r="J819" s="38" t="s">
        <v>729</v>
      </c>
      <c r="K819" s="38" t="s">
        <v>729</v>
      </c>
      <c r="L819" s="38" t="s">
        <v>729</v>
      </c>
      <c r="M819" s="38" t="s">
        <v>729</v>
      </c>
      <c r="N819" s="38" t="s">
        <v>729</v>
      </c>
      <c r="O819" s="38" t="s">
        <v>729</v>
      </c>
      <c r="P819" s="38" t="s">
        <v>729</v>
      </c>
      <c r="Q819" s="38" t="s">
        <v>729</v>
      </c>
      <c r="R819" s="38" t="s">
        <v>729</v>
      </c>
      <c r="S819" s="38" t="s">
        <v>729</v>
      </c>
      <c r="T819" s="38" t="s">
        <v>729</v>
      </c>
      <c r="U819" s="38" t="s">
        <v>729</v>
      </c>
      <c r="V819" s="38" t="s">
        <v>729</v>
      </c>
      <c r="W819" s="38" t="s">
        <v>729</v>
      </c>
      <c r="X819" s="40" t="s">
        <v>729</v>
      </c>
      <c r="Y819" s="38" t="s">
        <v>729</v>
      </c>
      <c r="Z819" s="39" t="str">
        <f t="shared" si="12"/>
        <v>Pass</v>
      </c>
      <c r="AA819" s="38"/>
    </row>
    <row r="820" spans="1:27" hidden="1" x14ac:dyDescent="0.35">
      <c r="A820" s="38" t="s">
        <v>2180</v>
      </c>
      <c r="B820" s="38" t="s">
        <v>753</v>
      </c>
      <c r="C820" s="38" t="s">
        <v>2181</v>
      </c>
      <c r="D820" s="38" t="s">
        <v>910</v>
      </c>
      <c r="E820" s="38" t="s">
        <v>729</v>
      </c>
      <c r="F820" s="38" t="s">
        <v>729</v>
      </c>
      <c r="G820" s="38" t="s">
        <v>729</v>
      </c>
      <c r="H820" s="38" t="s">
        <v>729</v>
      </c>
      <c r="I820" s="38" t="s">
        <v>729</v>
      </c>
      <c r="J820" s="38" t="s">
        <v>729</v>
      </c>
      <c r="K820" s="38" t="s">
        <v>729</v>
      </c>
      <c r="L820" s="38" t="s">
        <v>729</v>
      </c>
      <c r="M820" s="38" t="s">
        <v>729</v>
      </c>
      <c r="N820" s="38" t="s">
        <v>729</v>
      </c>
      <c r="O820" s="38" t="s">
        <v>729</v>
      </c>
      <c r="P820" s="38" t="s">
        <v>729</v>
      </c>
      <c r="Q820" s="38" t="s">
        <v>729</v>
      </c>
      <c r="R820" s="38" t="s">
        <v>729</v>
      </c>
      <c r="S820" s="38" t="s">
        <v>729</v>
      </c>
      <c r="T820" s="38" t="s">
        <v>729</v>
      </c>
      <c r="U820" s="38" t="s">
        <v>729</v>
      </c>
      <c r="V820" s="38" t="s">
        <v>729</v>
      </c>
      <c r="W820" s="38" t="s">
        <v>729</v>
      </c>
      <c r="X820" s="40" t="s">
        <v>729</v>
      </c>
      <c r="Y820" s="38" t="s">
        <v>729</v>
      </c>
      <c r="Z820" s="39" t="str">
        <f t="shared" si="12"/>
        <v>Pass</v>
      </c>
      <c r="AA820" s="38"/>
    </row>
    <row r="821" spans="1:27" hidden="1" x14ac:dyDescent="0.35">
      <c r="A821" s="38" t="s">
        <v>2182</v>
      </c>
      <c r="B821" s="38" t="s">
        <v>753</v>
      </c>
      <c r="C821" s="38" t="s">
        <v>2183</v>
      </c>
      <c r="D821" s="38" t="s">
        <v>916</v>
      </c>
      <c r="E821" s="38" t="s">
        <v>729</v>
      </c>
      <c r="F821" s="38" t="s">
        <v>729</v>
      </c>
      <c r="G821" s="38" t="s">
        <v>729</v>
      </c>
      <c r="H821" s="38" t="s">
        <v>729</v>
      </c>
      <c r="I821" s="38" t="s">
        <v>729</v>
      </c>
      <c r="J821" s="38" t="s">
        <v>729</v>
      </c>
      <c r="K821" s="38" t="s">
        <v>729</v>
      </c>
      <c r="L821" s="38" t="s">
        <v>729</v>
      </c>
      <c r="M821" s="38" t="s">
        <v>729</v>
      </c>
      <c r="N821" s="38" t="s">
        <v>729</v>
      </c>
      <c r="O821" s="38" t="s">
        <v>729</v>
      </c>
      <c r="P821" s="38" t="s">
        <v>729</v>
      </c>
      <c r="Q821" s="38" t="s">
        <v>729</v>
      </c>
      <c r="R821" s="38" t="s">
        <v>729</v>
      </c>
      <c r="S821" s="38" t="s">
        <v>729</v>
      </c>
      <c r="T821" s="38" t="s">
        <v>729</v>
      </c>
      <c r="U821" s="38" t="s">
        <v>729</v>
      </c>
      <c r="V821" s="38" t="s">
        <v>729</v>
      </c>
      <c r="W821" s="38" t="s">
        <v>729</v>
      </c>
      <c r="X821" s="40" t="s">
        <v>729</v>
      </c>
      <c r="Y821" s="38" t="s">
        <v>729</v>
      </c>
      <c r="Z821" s="39" t="str">
        <f t="shared" si="12"/>
        <v>Pass</v>
      </c>
      <c r="AA821" s="38"/>
    </row>
    <row r="822" spans="1:27" x14ac:dyDescent="0.35">
      <c r="A822" s="38" t="s">
        <v>2268</v>
      </c>
      <c r="B822" s="38" t="s">
        <v>753</v>
      </c>
      <c r="C822" s="38" t="s">
        <v>2269</v>
      </c>
      <c r="D822" s="38" t="s">
        <v>913</v>
      </c>
      <c r="E822" s="38" t="s">
        <v>729</v>
      </c>
      <c r="F822" s="38" t="s">
        <v>729</v>
      </c>
      <c r="G822" s="38" t="s">
        <v>729</v>
      </c>
      <c r="H822" s="38" t="s">
        <v>729</v>
      </c>
      <c r="I822" s="38" t="s">
        <v>729</v>
      </c>
      <c r="J822" s="38" t="s">
        <v>729</v>
      </c>
      <c r="K822" s="38" t="s">
        <v>729</v>
      </c>
      <c r="L822" s="38" t="s">
        <v>729</v>
      </c>
      <c r="M822" s="38" t="s">
        <v>729</v>
      </c>
      <c r="N822" s="38" t="s">
        <v>729</v>
      </c>
      <c r="O822" s="38" t="s">
        <v>729</v>
      </c>
      <c r="P822" s="38" t="s">
        <v>729</v>
      </c>
      <c r="Q822" s="41" t="s">
        <v>728</v>
      </c>
      <c r="R822" s="38" t="s">
        <v>729</v>
      </c>
      <c r="S822" s="38" t="s">
        <v>729</v>
      </c>
      <c r="T822" s="38" t="s">
        <v>729</v>
      </c>
      <c r="U822" s="38" t="s">
        <v>729</v>
      </c>
      <c r="V822" s="38" t="s">
        <v>729</v>
      </c>
      <c r="W822" s="38" t="s">
        <v>729</v>
      </c>
      <c r="X822" s="40" t="s">
        <v>729</v>
      </c>
      <c r="Y822" s="38" t="s">
        <v>729</v>
      </c>
      <c r="Z822" s="39" t="str">
        <f t="shared" si="12"/>
        <v>Fail</v>
      </c>
      <c r="AA822" s="42" t="s">
        <v>2524</v>
      </c>
    </row>
    <row r="823" spans="1:27" hidden="1" x14ac:dyDescent="0.35">
      <c r="A823" s="38" t="s">
        <v>475</v>
      </c>
      <c r="B823" s="38" t="s">
        <v>747</v>
      </c>
      <c r="C823" s="38" t="s">
        <v>476</v>
      </c>
      <c r="D823" s="38" t="s">
        <v>936</v>
      </c>
      <c r="E823" s="38" t="s">
        <v>729</v>
      </c>
      <c r="F823" s="38" t="s">
        <v>729</v>
      </c>
      <c r="G823" s="38" t="s">
        <v>729</v>
      </c>
      <c r="H823" s="38" t="s">
        <v>729</v>
      </c>
      <c r="I823" s="38" t="s">
        <v>729</v>
      </c>
      <c r="J823" s="38" t="s">
        <v>729</v>
      </c>
      <c r="K823" s="38" t="s">
        <v>729</v>
      </c>
      <c r="L823" s="38" t="s">
        <v>729</v>
      </c>
      <c r="M823" s="38" t="s">
        <v>729</v>
      </c>
      <c r="N823" s="38" t="s">
        <v>729</v>
      </c>
      <c r="O823" s="38" t="s">
        <v>729</v>
      </c>
      <c r="P823" s="38" t="s">
        <v>729</v>
      </c>
      <c r="Q823" s="38" t="s">
        <v>729</v>
      </c>
      <c r="R823" s="38" t="s">
        <v>729</v>
      </c>
      <c r="S823" s="38" t="s">
        <v>729</v>
      </c>
      <c r="T823" s="38" t="s">
        <v>729</v>
      </c>
      <c r="U823" s="38" t="s">
        <v>729</v>
      </c>
      <c r="V823" s="38" t="s">
        <v>729</v>
      </c>
      <c r="W823" s="38" t="s">
        <v>729</v>
      </c>
      <c r="X823" s="40" t="s">
        <v>729</v>
      </c>
      <c r="Y823" s="38" t="s">
        <v>729</v>
      </c>
      <c r="Z823" s="39" t="str">
        <f t="shared" si="12"/>
        <v>Pass</v>
      </c>
      <c r="AA823" s="38"/>
    </row>
    <row r="824" spans="1:27" hidden="1" x14ac:dyDescent="0.35">
      <c r="A824" s="38" t="s">
        <v>478</v>
      </c>
      <c r="B824" s="38" t="s">
        <v>747</v>
      </c>
      <c r="C824" s="38" t="s">
        <v>479</v>
      </c>
      <c r="D824" s="38" t="s">
        <v>916</v>
      </c>
      <c r="E824" s="38" t="s">
        <v>729</v>
      </c>
      <c r="F824" s="38" t="s">
        <v>729</v>
      </c>
      <c r="G824" s="38" t="s">
        <v>729</v>
      </c>
      <c r="H824" s="38" t="s">
        <v>729</v>
      </c>
      <c r="I824" s="38" t="s">
        <v>729</v>
      </c>
      <c r="J824" s="38" t="s">
        <v>729</v>
      </c>
      <c r="K824" s="38" t="s">
        <v>729</v>
      </c>
      <c r="L824" s="38" t="s">
        <v>729</v>
      </c>
      <c r="M824" s="38" t="s">
        <v>729</v>
      </c>
      <c r="N824" s="38" t="s">
        <v>729</v>
      </c>
      <c r="O824" s="38" t="s">
        <v>729</v>
      </c>
      <c r="P824" s="38" t="s">
        <v>729</v>
      </c>
      <c r="Q824" s="38" t="s">
        <v>729</v>
      </c>
      <c r="R824" s="38" t="s">
        <v>729</v>
      </c>
      <c r="S824" s="38" t="s">
        <v>729</v>
      </c>
      <c r="T824" s="38" t="s">
        <v>729</v>
      </c>
      <c r="U824" s="38" t="s">
        <v>729</v>
      </c>
      <c r="V824" s="38" t="s">
        <v>729</v>
      </c>
      <c r="W824" s="38" t="s">
        <v>729</v>
      </c>
      <c r="X824" s="40" t="s">
        <v>729</v>
      </c>
      <c r="Y824" s="38" t="s">
        <v>729</v>
      </c>
      <c r="Z824" s="39" t="str">
        <f t="shared" si="12"/>
        <v>Pass</v>
      </c>
      <c r="AA824" s="38"/>
    </row>
    <row r="825" spans="1:27" hidden="1" x14ac:dyDescent="0.35">
      <c r="A825" s="38" t="s">
        <v>482</v>
      </c>
      <c r="B825" s="38" t="s">
        <v>747</v>
      </c>
      <c r="C825" s="38" t="s">
        <v>483</v>
      </c>
      <c r="D825" s="38" t="s">
        <v>936</v>
      </c>
      <c r="E825" s="38" t="s">
        <v>729</v>
      </c>
      <c r="F825" s="38" t="s">
        <v>729</v>
      </c>
      <c r="G825" s="38" t="s">
        <v>729</v>
      </c>
      <c r="H825" s="38" t="s">
        <v>729</v>
      </c>
      <c r="I825" s="38" t="s">
        <v>729</v>
      </c>
      <c r="J825" s="38" t="s">
        <v>729</v>
      </c>
      <c r="K825" s="38" t="s">
        <v>729</v>
      </c>
      <c r="L825" s="38" t="s">
        <v>729</v>
      </c>
      <c r="M825" s="38" t="s">
        <v>729</v>
      </c>
      <c r="N825" s="38" t="s">
        <v>729</v>
      </c>
      <c r="O825" s="38" t="s">
        <v>729</v>
      </c>
      <c r="P825" s="38" t="s">
        <v>729</v>
      </c>
      <c r="Q825" s="38" t="s">
        <v>729</v>
      </c>
      <c r="R825" s="38" t="s">
        <v>729</v>
      </c>
      <c r="S825" s="38" t="s">
        <v>729</v>
      </c>
      <c r="T825" s="38" t="s">
        <v>729</v>
      </c>
      <c r="U825" s="38" t="s">
        <v>729</v>
      </c>
      <c r="V825" s="38" t="s">
        <v>729</v>
      </c>
      <c r="W825" s="38" t="s">
        <v>729</v>
      </c>
      <c r="X825" s="40" t="s">
        <v>729</v>
      </c>
      <c r="Y825" s="38" t="s">
        <v>729</v>
      </c>
      <c r="Z825" s="39" t="str">
        <f t="shared" si="12"/>
        <v>Pass</v>
      </c>
      <c r="AA825" s="38"/>
    </row>
    <row r="826" spans="1:27" x14ac:dyDescent="0.35">
      <c r="A826" s="38" t="s">
        <v>2410</v>
      </c>
      <c r="B826" s="38" t="s">
        <v>753</v>
      </c>
      <c r="C826" s="38" t="s">
        <v>2411</v>
      </c>
      <c r="D826" s="38" t="s">
        <v>936</v>
      </c>
      <c r="E826" s="38" t="s">
        <v>729</v>
      </c>
      <c r="F826" s="38" t="s">
        <v>729</v>
      </c>
      <c r="G826" s="38" t="s">
        <v>729</v>
      </c>
      <c r="H826" s="38" t="s">
        <v>729</v>
      </c>
      <c r="I826" s="38" t="s">
        <v>729</v>
      </c>
      <c r="J826" s="38" t="s">
        <v>729</v>
      </c>
      <c r="K826" s="38" t="s">
        <v>729</v>
      </c>
      <c r="L826" s="38" t="s">
        <v>729</v>
      </c>
      <c r="M826" s="38" t="s">
        <v>729</v>
      </c>
      <c r="N826" s="38" t="s">
        <v>729</v>
      </c>
      <c r="O826" s="38" t="s">
        <v>729</v>
      </c>
      <c r="P826" s="38" t="s">
        <v>729</v>
      </c>
      <c r="Q826" s="41" t="s">
        <v>728</v>
      </c>
      <c r="R826" s="38" t="s">
        <v>729</v>
      </c>
      <c r="S826" s="38" t="s">
        <v>729</v>
      </c>
      <c r="T826" s="38" t="s">
        <v>729</v>
      </c>
      <c r="U826" s="38" t="s">
        <v>729</v>
      </c>
      <c r="V826" s="38" t="s">
        <v>729</v>
      </c>
      <c r="W826" s="38" t="s">
        <v>729</v>
      </c>
      <c r="X826" s="40" t="s">
        <v>729</v>
      </c>
      <c r="Y826" s="38" t="s">
        <v>729</v>
      </c>
      <c r="Z826" s="39" t="str">
        <f t="shared" si="12"/>
        <v>Fail</v>
      </c>
      <c r="AA826" s="42" t="s">
        <v>2524</v>
      </c>
    </row>
    <row r="827" spans="1:27" x14ac:dyDescent="0.35">
      <c r="A827" s="38" t="s">
        <v>2446</v>
      </c>
      <c r="B827" s="38" t="s">
        <v>753</v>
      </c>
      <c r="C827" s="38" t="s">
        <v>2447</v>
      </c>
      <c r="D827" s="38" t="s">
        <v>913</v>
      </c>
      <c r="E827" s="38" t="s">
        <v>729</v>
      </c>
      <c r="F827" s="38" t="s">
        <v>729</v>
      </c>
      <c r="G827" s="38" t="s">
        <v>729</v>
      </c>
      <c r="H827" s="38" t="s">
        <v>729</v>
      </c>
      <c r="I827" s="38" t="s">
        <v>729</v>
      </c>
      <c r="J827" s="38" t="s">
        <v>729</v>
      </c>
      <c r="K827" s="38" t="s">
        <v>729</v>
      </c>
      <c r="L827" s="38" t="s">
        <v>729</v>
      </c>
      <c r="M827" s="38" t="s">
        <v>729</v>
      </c>
      <c r="N827" s="38" t="s">
        <v>729</v>
      </c>
      <c r="O827" s="38" t="s">
        <v>729</v>
      </c>
      <c r="P827" s="38" t="s">
        <v>729</v>
      </c>
      <c r="Q827" s="41" t="s">
        <v>728</v>
      </c>
      <c r="R827" s="38" t="s">
        <v>729</v>
      </c>
      <c r="S827" s="38" t="s">
        <v>729</v>
      </c>
      <c r="T827" s="38" t="s">
        <v>729</v>
      </c>
      <c r="U827" s="38" t="s">
        <v>729</v>
      </c>
      <c r="V827" s="38" t="s">
        <v>729</v>
      </c>
      <c r="W827" s="38" t="s">
        <v>729</v>
      </c>
      <c r="X827" s="40" t="s">
        <v>729</v>
      </c>
      <c r="Y827" s="38" t="s">
        <v>729</v>
      </c>
      <c r="Z827" s="39" t="str">
        <f t="shared" si="12"/>
        <v>Fail</v>
      </c>
      <c r="AA827" s="42" t="s">
        <v>2524</v>
      </c>
    </row>
    <row r="828" spans="1:27" x14ac:dyDescent="0.35">
      <c r="A828" s="38" t="s">
        <v>2461</v>
      </c>
      <c r="B828" s="38" t="s">
        <v>753</v>
      </c>
      <c r="C828" s="38" t="s">
        <v>2413</v>
      </c>
      <c r="D828" s="38" t="s">
        <v>936</v>
      </c>
      <c r="E828" s="38" t="s">
        <v>729</v>
      </c>
      <c r="F828" s="38" t="s">
        <v>729</v>
      </c>
      <c r="G828" s="38" t="s">
        <v>729</v>
      </c>
      <c r="H828" s="38" t="s">
        <v>729</v>
      </c>
      <c r="I828" s="38" t="s">
        <v>729</v>
      </c>
      <c r="J828" s="38" t="s">
        <v>729</v>
      </c>
      <c r="K828" s="38" t="s">
        <v>729</v>
      </c>
      <c r="L828" s="38" t="s">
        <v>729</v>
      </c>
      <c r="M828" s="38" t="s">
        <v>729</v>
      </c>
      <c r="N828" s="38" t="s">
        <v>729</v>
      </c>
      <c r="O828" s="38" t="s">
        <v>729</v>
      </c>
      <c r="P828" s="38" t="s">
        <v>729</v>
      </c>
      <c r="Q828" s="41" t="s">
        <v>728</v>
      </c>
      <c r="R828" s="38" t="s">
        <v>729</v>
      </c>
      <c r="S828" s="38" t="s">
        <v>729</v>
      </c>
      <c r="T828" s="38" t="s">
        <v>729</v>
      </c>
      <c r="U828" s="38" t="s">
        <v>729</v>
      </c>
      <c r="V828" s="38" t="s">
        <v>729</v>
      </c>
      <c r="W828" s="38" t="s">
        <v>729</v>
      </c>
      <c r="X828" s="40" t="s">
        <v>729</v>
      </c>
      <c r="Y828" s="38" t="s">
        <v>729</v>
      </c>
      <c r="Z828" s="39" t="str">
        <f t="shared" si="12"/>
        <v>Fail</v>
      </c>
      <c r="AA828" s="42" t="s">
        <v>2524</v>
      </c>
    </row>
    <row r="829" spans="1:27" hidden="1" x14ac:dyDescent="0.35">
      <c r="A829" s="38" t="s">
        <v>2194</v>
      </c>
      <c r="B829" s="38" t="s">
        <v>753</v>
      </c>
      <c r="C829" s="38" t="s">
        <v>2195</v>
      </c>
      <c r="D829" s="38" t="s">
        <v>923</v>
      </c>
      <c r="E829" s="38" t="s">
        <v>729</v>
      </c>
      <c r="F829" s="38" t="s">
        <v>729</v>
      </c>
      <c r="G829" s="38" t="s">
        <v>729</v>
      </c>
      <c r="H829" s="38" t="s">
        <v>729</v>
      </c>
      <c r="I829" s="38" t="s">
        <v>729</v>
      </c>
      <c r="J829" s="38" t="s">
        <v>729</v>
      </c>
      <c r="K829" s="38" t="s">
        <v>729</v>
      </c>
      <c r="L829" s="38" t="s">
        <v>729</v>
      </c>
      <c r="M829" s="38" t="s">
        <v>729</v>
      </c>
      <c r="N829" s="38" t="s">
        <v>729</v>
      </c>
      <c r="O829" s="38" t="s">
        <v>729</v>
      </c>
      <c r="P829" s="38" t="s">
        <v>729</v>
      </c>
      <c r="Q829" s="38" t="s">
        <v>729</v>
      </c>
      <c r="R829" s="38" t="s">
        <v>729</v>
      </c>
      <c r="S829" s="38" t="s">
        <v>729</v>
      </c>
      <c r="T829" s="38" t="s">
        <v>729</v>
      </c>
      <c r="U829" s="38" t="s">
        <v>729</v>
      </c>
      <c r="V829" s="38" t="s">
        <v>729</v>
      </c>
      <c r="W829" s="38" t="s">
        <v>729</v>
      </c>
      <c r="X829" s="40" t="s">
        <v>729</v>
      </c>
      <c r="Y829" s="38" t="s">
        <v>729</v>
      </c>
      <c r="Z829" s="39" t="str">
        <f t="shared" si="12"/>
        <v>Pass</v>
      </c>
      <c r="AA829" s="38"/>
    </row>
    <row r="830" spans="1:27" hidden="1" x14ac:dyDescent="0.35">
      <c r="A830" s="38" t="s">
        <v>2196</v>
      </c>
      <c r="B830" s="38" t="s">
        <v>753</v>
      </c>
      <c r="C830" s="38" t="s">
        <v>2197</v>
      </c>
      <c r="D830" s="38" t="s">
        <v>923</v>
      </c>
      <c r="E830" s="38" t="s">
        <v>729</v>
      </c>
      <c r="F830" s="38" t="s">
        <v>729</v>
      </c>
      <c r="G830" s="38" t="s">
        <v>729</v>
      </c>
      <c r="H830" s="38" t="s">
        <v>729</v>
      </c>
      <c r="I830" s="38" t="s">
        <v>729</v>
      </c>
      <c r="J830" s="38" t="s">
        <v>729</v>
      </c>
      <c r="K830" s="38" t="s">
        <v>729</v>
      </c>
      <c r="L830" s="38" t="s">
        <v>729</v>
      </c>
      <c r="M830" s="38" t="s">
        <v>729</v>
      </c>
      <c r="N830" s="38" t="s">
        <v>729</v>
      </c>
      <c r="O830" s="38" t="s">
        <v>729</v>
      </c>
      <c r="P830" s="38" t="s">
        <v>729</v>
      </c>
      <c r="Q830" s="38" t="s">
        <v>729</v>
      </c>
      <c r="R830" s="38" t="s">
        <v>729</v>
      </c>
      <c r="S830" s="38" t="s">
        <v>729</v>
      </c>
      <c r="T830" s="38" t="s">
        <v>729</v>
      </c>
      <c r="U830" s="38" t="s">
        <v>729</v>
      </c>
      <c r="V830" s="38" t="s">
        <v>729</v>
      </c>
      <c r="W830" s="38" t="s">
        <v>729</v>
      </c>
      <c r="X830" s="40" t="s">
        <v>729</v>
      </c>
      <c r="Y830" s="38" t="s">
        <v>729</v>
      </c>
      <c r="Z830" s="39" t="str">
        <f t="shared" si="12"/>
        <v>Pass</v>
      </c>
      <c r="AA830" s="38"/>
    </row>
    <row r="831" spans="1:27" hidden="1" x14ac:dyDescent="0.35">
      <c r="A831" s="38" t="s">
        <v>2198</v>
      </c>
      <c r="B831" s="38" t="s">
        <v>753</v>
      </c>
      <c r="C831" s="38" t="s">
        <v>2199</v>
      </c>
      <c r="D831" s="38" t="s">
        <v>923</v>
      </c>
      <c r="E831" s="38" t="s">
        <v>729</v>
      </c>
      <c r="F831" s="38" t="s">
        <v>729</v>
      </c>
      <c r="G831" s="38" t="s">
        <v>729</v>
      </c>
      <c r="H831" s="38" t="s">
        <v>729</v>
      </c>
      <c r="I831" s="38" t="s">
        <v>729</v>
      </c>
      <c r="J831" s="38" t="s">
        <v>729</v>
      </c>
      <c r="K831" s="38" t="s">
        <v>729</v>
      </c>
      <c r="L831" s="38" t="s">
        <v>729</v>
      </c>
      <c r="M831" s="38" t="s">
        <v>729</v>
      </c>
      <c r="N831" s="38" t="s">
        <v>729</v>
      </c>
      <c r="O831" s="38" t="s">
        <v>729</v>
      </c>
      <c r="P831" s="38" t="s">
        <v>729</v>
      </c>
      <c r="Q831" s="38" t="s">
        <v>729</v>
      </c>
      <c r="R831" s="38" t="s">
        <v>729</v>
      </c>
      <c r="S831" s="38" t="s">
        <v>729</v>
      </c>
      <c r="T831" s="38" t="s">
        <v>729</v>
      </c>
      <c r="U831" s="38" t="s">
        <v>729</v>
      </c>
      <c r="V831" s="38" t="s">
        <v>729</v>
      </c>
      <c r="W831" s="38" t="s">
        <v>729</v>
      </c>
      <c r="X831" s="40" t="s">
        <v>729</v>
      </c>
      <c r="Y831" s="38" t="s">
        <v>729</v>
      </c>
      <c r="Z831" s="39" t="str">
        <f t="shared" si="12"/>
        <v>Pass</v>
      </c>
      <c r="AA831" s="38"/>
    </row>
    <row r="832" spans="1:27" hidden="1" x14ac:dyDescent="0.35">
      <c r="A832" s="38" t="s">
        <v>2200</v>
      </c>
      <c r="B832" s="38" t="s">
        <v>753</v>
      </c>
      <c r="C832" s="38" t="s">
        <v>2201</v>
      </c>
      <c r="D832" s="38" t="s">
        <v>923</v>
      </c>
      <c r="E832" s="38" t="s">
        <v>729</v>
      </c>
      <c r="F832" s="38" t="s">
        <v>729</v>
      </c>
      <c r="G832" s="38" t="s">
        <v>729</v>
      </c>
      <c r="H832" s="38" t="s">
        <v>729</v>
      </c>
      <c r="I832" s="38" t="s">
        <v>729</v>
      </c>
      <c r="J832" s="38" t="s">
        <v>729</v>
      </c>
      <c r="K832" s="38" t="s">
        <v>729</v>
      </c>
      <c r="L832" s="38" t="s">
        <v>729</v>
      </c>
      <c r="M832" s="38" t="s">
        <v>729</v>
      </c>
      <c r="N832" s="38" t="s">
        <v>729</v>
      </c>
      <c r="O832" s="38" t="s">
        <v>729</v>
      </c>
      <c r="P832" s="38" t="s">
        <v>729</v>
      </c>
      <c r="Q832" s="38" t="s">
        <v>729</v>
      </c>
      <c r="R832" s="38" t="s">
        <v>729</v>
      </c>
      <c r="S832" s="38" t="s">
        <v>729</v>
      </c>
      <c r="T832" s="38" t="s">
        <v>729</v>
      </c>
      <c r="U832" s="38" t="s">
        <v>729</v>
      </c>
      <c r="V832" s="38" t="s">
        <v>729</v>
      </c>
      <c r="W832" s="38" t="s">
        <v>729</v>
      </c>
      <c r="X832" s="40" t="s">
        <v>729</v>
      </c>
      <c r="Y832" s="38" t="s">
        <v>729</v>
      </c>
      <c r="Z832" s="39" t="str">
        <f t="shared" si="12"/>
        <v>Pass</v>
      </c>
      <c r="AA832" s="38"/>
    </row>
    <row r="833" spans="1:27" hidden="1" x14ac:dyDescent="0.35">
      <c r="A833" s="38" t="s">
        <v>2202</v>
      </c>
      <c r="B833" s="38" t="s">
        <v>753</v>
      </c>
      <c r="C833" s="38" t="s">
        <v>2203</v>
      </c>
      <c r="D833" s="38" t="s">
        <v>923</v>
      </c>
      <c r="E833" s="38" t="s">
        <v>729</v>
      </c>
      <c r="F833" s="38" t="s">
        <v>729</v>
      </c>
      <c r="G833" s="38" t="s">
        <v>729</v>
      </c>
      <c r="H833" s="38" t="s">
        <v>729</v>
      </c>
      <c r="I833" s="38" t="s">
        <v>729</v>
      </c>
      <c r="J833" s="38" t="s">
        <v>729</v>
      </c>
      <c r="K833" s="38" t="s">
        <v>729</v>
      </c>
      <c r="L833" s="38" t="s">
        <v>729</v>
      </c>
      <c r="M833" s="38" t="s">
        <v>729</v>
      </c>
      <c r="N833" s="38" t="s">
        <v>729</v>
      </c>
      <c r="O833" s="38" t="s">
        <v>729</v>
      </c>
      <c r="P833" s="38" t="s">
        <v>729</v>
      </c>
      <c r="Q833" s="38" t="s">
        <v>729</v>
      </c>
      <c r="R833" s="38" t="s">
        <v>729</v>
      </c>
      <c r="S833" s="38" t="s">
        <v>729</v>
      </c>
      <c r="T833" s="38" t="s">
        <v>729</v>
      </c>
      <c r="U833" s="38" t="s">
        <v>729</v>
      </c>
      <c r="V833" s="38" t="s">
        <v>729</v>
      </c>
      <c r="W833" s="38" t="s">
        <v>729</v>
      </c>
      <c r="X833" s="40" t="s">
        <v>729</v>
      </c>
      <c r="Y833" s="38" t="s">
        <v>729</v>
      </c>
      <c r="Z833" s="39" t="str">
        <f t="shared" si="12"/>
        <v>Pass</v>
      </c>
      <c r="AA833" s="38"/>
    </row>
    <row r="834" spans="1:27" hidden="1" x14ac:dyDescent="0.35">
      <c r="A834" s="38" t="s">
        <v>2204</v>
      </c>
      <c r="B834" s="38" t="s">
        <v>753</v>
      </c>
      <c r="C834" s="38" t="s">
        <v>2205</v>
      </c>
      <c r="D834" s="38" t="s">
        <v>923</v>
      </c>
      <c r="E834" s="38" t="s">
        <v>729</v>
      </c>
      <c r="F834" s="38" t="s">
        <v>729</v>
      </c>
      <c r="G834" s="38" t="s">
        <v>729</v>
      </c>
      <c r="H834" s="38" t="s">
        <v>729</v>
      </c>
      <c r="I834" s="38" t="s">
        <v>729</v>
      </c>
      <c r="J834" s="38" t="s">
        <v>729</v>
      </c>
      <c r="K834" s="38" t="s">
        <v>729</v>
      </c>
      <c r="L834" s="38" t="s">
        <v>729</v>
      </c>
      <c r="M834" s="38" t="s">
        <v>729</v>
      </c>
      <c r="N834" s="38" t="s">
        <v>729</v>
      </c>
      <c r="O834" s="38" t="s">
        <v>729</v>
      </c>
      <c r="P834" s="38" t="s">
        <v>729</v>
      </c>
      <c r="Q834" s="38" t="s">
        <v>729</v>
      </c>
      <c r="R834" s="38" t="s">
        <v>729</v>
      </c>
      <c r="S834" s="38" t="s">
        <v>729</v>
      </c>
      <c r="T834" s="38" t="s">
        <v>729</v>
      </c>
      <c r="U834" s="38" t="s">
        <v>729</v>
      </c>
      <c r="V834" s="38" t="s">
        <v>729</v>
      </c>
      <c r="W834" s="38" t="s">
        <v>729</v>
      </c>
      <c r="X834" s="40" t="s">
        <v>729</v>
      </c>
      <c r="Y834" s="38" t="s">
        <v>729</v>
      </c>
      <c r="Z834" s="39" t="str">
        <f t="shared" ref="Z834:Z897" si="13">IF(COUNTIF(F834:Y834, "Fail") &gt; 0, "Fail", "Pass")</f>
        <v>Pass</v>
      </c>
      <c r="AA834" s="38"/>
    </row>
    <row r="835" spans="1:27" x14ac:dyDescent="0.35">
      <c r="A835" s="38" t="s">
        <v>2464</v>
      </c>
      <c r="B835" s="38" t="s">
        <v>753</v>
      </c>
      <c r="C835" s="38" t="s">
        <v>2464</v>
      </c>
      <c r="D835" s="38" t="s">
        <v>936</v>
      </c>
      <c r="E835" s="38" t="s">
        <v>729</v>
      </c>
      <c r="F835" s="38" t="s">
        <v>729</v>
      </c>
      <c r="G835" s="38" t="s">
        <v>729</v>
      </c>
      <c r="H835" s="38" t="s">
        <v>729</v>
      </c>
      <c r="I835" s="38" t="s">
        <v>729</v>
      </c>
      <c r="J835" s="38" t="s">
        <v>729</v>
      </c>
      <c r="K835" s="38" t="s">
        <v>729</v>
      </c>
      <c r="L835" s="38" t="s">
        <v>729</v>
      </c>
      <c r="M835" s="38" t="s">
        <v>729</v>
      </c>
      <c r="N835" s="38" t="s">
        <v>729</v>
      </c>
      <c r="O835" s="38" t="s">
        <v>729</v>
      </c>
      <c r="P835" s="38" t="s">
        <v>729</v>
      </c>
      <c r="Q835" s="41" t="s">
        <v>728</v>
      </c>
      <c r="R835" s="38" t="s">
        <v>729</v>
      </c>
      <c r="S835" s="38" t="s">
        <v>729</v>
      </c>
      <c r="T835" s="38" t="s">
        <v>729</v>
      </c>
      <c r="U835" s="38" t="s">
        <v>729</v>
      </c>
      <c r="V835" s="38" t="s">
        <v>729</v>
      </c>
      <c r="W835" s="38" t="s">
        <v>729</v>
      </c>
      <c r="X835" s="40" t="s">
        <v>729</v>
      </c>
      <c r="Y835" s="38" t="s">
        <v>729</v>
      </c>
      <c r="Z835" s="39" t="str">
        <f t="shared" si="13"/>
        <v>Fail</v>
      </c>
      <c r="AA835" s="42" t="s">
        <v>2524</v>
      </c>
    </row>
    <row r="836" spans="1:27" x14ac:dyDescent="0.35">
      <c r="A836" s="38" t="s">
        <v>2465</v>
      </c>
      <c r="B836" s="38" t="s">
        <v>753</v>
      </c>
      <c r="C836" s="38" t="s">
        <v>2465</v>
      </c>
      <c r="D836" s="38" t="s">
        <v>936</v>
      </c>
      <c r="E836" s="38" t="s">
        <v>729</v>
      </c>
      <c r="F836" s="38" t="s">
        <v>729</v>
      </c>
      <c r="G836" s="38" t="s">
        <v>729</v>
      </c>
      <c r="H836" s="38" t="s">
        <v>729</v>
      </c>
      <c r="I836" s="38" t="s">
        <v>729</v>
      </c>
      <c r="J836" s="38" t="s">
        <v>729</v>
      </c>
      <c r="K836" s="38" t="s">
        <v>729</v>
      </c>
      <c r="L836" s="38" t="s">
        <v>729</v>
      </c>
      <c r="M836" s="38" t="s">
        <v>729</v>
      </c>
      <c r="N836" s="38" t="s">
        <v>729</v>
      </c>
      <c r="O836" s="38" t="s">
        <v>729</v>
      </c>
      <c r="P836" s="38" t="s">
        <v>729</v>
      </c>
      <c r="Q836" s="41" t="s">
        <v>728</v>
      </c>
      <c r="R836" s="38" t="s">
        <v>729</v>
      </c>
      <c r="S836" s="38" t="s">
        <v>729</v>
      </c>
      <c r="T836" s="38" t="s">
        <v>729</v>
      </c>
      <c r="U836" s="38" t="s">
        <v>729</v>
      </c>
      <c r="V836" s="38" t="s">
        <v>729</v>
      </c>
      <c r="W836" s="38" t="s">
        <v>729</v>
      </c>
      <c r="X836" s="40" t="s">
        <v>729</v>
      </c>
      <c r="Y836" s="38" t="s">
        <v>729</v>
      </c>
      <c r="Z836" s="39" t="str">
        <f t="shared" si="13"/>
        <v>Fail</v>
      </c>
      <c r="AA836" s="42" t="s">
        <v>2524</v>
      </c>
    </row>
    <row r="837" spans="1:27" ht="43.5" x14ac:dyDescent="0.35">
      <c r="A837" s="38" t="s">
        <v>1848</v>
      </c>
      <c r="B837" s="38" t="s">
        <v>753</v>
      </c>
      <c r="C837" s="38" t="s">
        <v>1849</v>
      </c>
      <c r="D837" s="38" t="s">
        <v>913</v>
      </c>
      <c r="E837" s="38" t="s">
        <v>729</v>
      </c>
      <c r="F837" s="41" t="s">
        <v>728</v>
      </c>
      <c r="G837" s="41" t="s">
        <v>728</v>
      </c>
      <c r="H837" s="38" t="s">
        <v>729</v>
      </c>
      <c r="I837" s="41" t="s">
        <v>728</v>
      </c>
      <c r="J837" s="41" t="s">
        <v>728</v>
      </c>
      <c r="K837" s="38" t="s">
        <v>729</v>
      </c>
      <c r="L837" s="41" t="s">
        <v>728</v>
      </c>
      <c r="M837" s="41" t="s">
        <v>728</v>
      </c>
      <c r="N837" s="41" t="s">
        <v>728</v>
      </c>
      <c r="O837" s="41" t="s">
        <v>728</v>
      </c>
      <c r="P837" s="38" t="s">
        <v>729</v>
      </c>
      <c r="Q837" s="41" t="s">
        <v>728</v>
      </c>
      <c r="R837" s="38" t="s">
        <v>729</v>
      </c>
      <c r="S837" s="38" t="s">
        <v>729</v>
      </c>
      <c r="T837" s="38" t="s">
        <v>729</v>
      </c>
      <c r="U837" s="38" t="s">
        <v>729</v>
      </c>
      <c r="V837" s="38" t="s">
        <v>729</v>
      </c>
      <c r="W837" s="38" t="s">
        <v>729</v>
      </c>
      <c r="X837" s="40" t="s">
        <v>729</v>
      </c>
      <c r="Y837" s="38" t="s">
        <v>729</v>
      </c>
      <c r="Z837" s="39" t="str">
        <f t="shared" si="13"/>
        <v>Fail</v>
      </c>
      <c r="AA837" s="42" t="s">
        <v>2525</v>
      </c>
    </row>
    <row r="838" spans="1:27" hidden="1" x14ac:dyDescent="0.35">
      <c r="A838" s="38" t="s">
        <v>2212</v>
      </c>
      <c r="B838" s="38" t="s">
        <v>753</v>
      </c>
      <c r="C838" s="38" t="s">
        <v>2213</v>
      </c>
      <c r="D838" s="38" t="s">
        <v>913</v>
      </c>
      <c r="E838" s="38" t="s">
        <v>729</v>
      </c>
      <c r="F838" s="38" t="s">
        <v>729</v>
      </c>
      <c r="G838" s="38" t="s">
        <v>729</v>
      </c>
      <c r="H838" s="38" t="s">
        <v>729</v>
      </c>
      <c r="I838" s="38" t="s">
        <v>729</v>
      </c>
      <c r="J838" s="38" t="s">
        <v>729</v>
      </c>
      <c r="K838" s="38" t="s">
        <v>729</v>
      </c>
      <c r="L838" s="38" t="s">
        <v>729</v>
      </c>
      <c r="M838" s="38" t="s">
        <v>729</v>
      </c>
      <c r="N838" s="38" t="s">
        <v>729</v>
      </c>
      <c r="O838" s="38" t="s">
        <v>729</v>
      </c>
      <c r="P838" s="38" t="s">
        <v>729</v>
      </c>
      <c r="Q838" s="38" t="s">
        <v>729</v>
      </c>
      <c r="R838" s="38" t="s">
        <v>729</v>
      </c>
      <c r="S838" s="38" t="s">
        <v>729</v>
      </c>
      <c r="T838" s="38" t="s">
        <v>729</v>
      </c>
      <c r="U838" s="38" t="s">
        <v>729</v>
      </c>
      <c r="V838" s="38" t="s">
        <v>729</v>
      </c>
      <c r="W838" s="38" t="s">
        <v>729</v>
      </c>
      <c r="X838" s="40" t="s">
        <v>729</v>
      </c>
      <c r="Y838" s="38" t="s">
        <v>729</v>
      </c>
      <c r="Z838" s="39" t="str">
        <f t="shared" si="13"/>
        <v>Pass</v>
      </c>
      <c r="AA838" s="38"/>
    </row>
    <row r="839" spans="1:27" hidden="1" x14ac:dyDescent="0.35">
      <c r="A839" s="38" t="s">
        <v>2214</v>
      </c>
      <c r="B839" s="38" t="s">
        <v>753</v>
      </c>
      <c r="C839" s="38" t="s">
        <v>2215</v>
      </c>
      <c r="D839" s="38" t="s">
        <v>913</v>
      </c>
      <c r="E839" s="38" t="s">
        <v>729</v>
      </c>
      <c r="F839" s="38" t="s">
        <v>729</v>
      </c>
      <c r="G839" s="38" t="s">
        <v>729</v>
      </c>
      <c r="H839" s="38" t="s">
        <v>729</v>
      </c>
      <c r="I839" s="38" t="s">
        <v>729</v>
      </c>
      <c r="J839" s="38" t="s">
        <v>729</v>
      </c>
      <c r="K839" s="38" t="s">
        <v>729</v>
      </c>
      <c r="L839" s="38" t="s">
        <v>729</v>
      </c>
      <c r="M839" s="38" t="s">
        <v>729</v>
      </c>
      <c r="N839" s="38" t="s">
        <v>729</v>
      </c>
      <c r="O839" s="38" t="s">
        <v>729</v>
      </c>
      <c r="P839" s="38" t="s">
        <v>729</v>
      </c>
      <c r="Q839" s="38" t="s">
        <v>729</v>
      </c>
      <c r="R839" s="38" t="s">
        <v>729</v>
      </c>
      <c r="S839" s="38" t="s">
        <v>729</v>
      </c>
      <c r="T839" s="38" t="s">
        <v>729</v>
      </c>
      <c r="U839" s="38" t="s">
        <v>729</v>
      </c>
      <c r="V839" s="38" t="s">
        <v>729</v>
      </c>
      <c r="W839" s="38" t="s">
        <v>729</v>
      </c>
      <c r="X839" s="40" t="s">
        <v>729</v>
      </c>
      <c r="Y839" s="38" t="s">
        <v>729</v>
      </c>
      <c r="Z839" s="39" t="str">
        <f t="shared" si="13"/>
        <v>Pass</v>
      </c>
      <c r="AA839" s="38"/>
    </row>
    <row r="840" spans="1:27" hidden="1" x14ac:dyDescent="0.35">
      <c r="A840" s="38" t="s">
        <v>2216</v>
      </c>
      <c r="B840" s="38" t="s">
        <v>753</v>
      </c>
      <c r="C840" s="38" t="s">
        <v>2217</v>
      </c>
      <c r="D840" s="38" t="s">
        <v>913</v>
      </c>
      <c r="E840" s="38" t="s">
        <v>729</v>
      </c>
      <c r="F840" s="38" t="s">
        <v>729</v>
      </c>
      <c r="G840" s="38" t="s">
        <v>729</v>
      </c>
      <c r="H840" s="38" t="s">
        <v>729</v>
      </c>
      <c r="I840" s="38" t="s">
        <v>729</v>
      </c>
      <c r="J840" s="38" t="s">
        <v>729</v>
      </c>
      <c r="K840" s="38" t="s">
        <v>729</v>
      </c>
      <c r="L840" s="38" t="s">
        <v>729</v>
      </c>
      <c r="M840" s="38" t="s">
        <v>729</v>
      </c>
      <c r="N840" s="38" t="s">
        <v>729</v>
      </c>
      <c r="O840" s="38" t="s">
        <v>729</v>
      </c>
      <c r="P840" s="38" t="s">
        <v>729</v>
      </c>
      <c r="Q840" s="38" t="s">
        <v>729</v>
      </c>
      <c r="R840" s="38" t="s">
        <v>729</v>
      </c>
      <c r="S840" s="38" t="s">
        <v>729</v>
      </c>
      <c r="T840" s="38" t="s">
        <v>729</v>
      </c>
      <c r="U840" s="38" t="s">
        <v>729</v>
      </c>
      <c r="V840" s="38" t="s">
        <v>729</v>
      </c>
      <c r="W840" s="38" t="s">
        <v>729</v>
      </c>
      <c r="X840" s="40" t="s">
        <v>729</v>
      </c>
      <c r="Y840" s="38" t="s">
        <v>729</v>
      </c>
      <c r="Z840" s="39" t="str">
        <f t="shared" si="13"/>
        <v>Pass</v>
      </c>
      <c r="AA840" s="38"/>
    </row>
    <row r="841" spans="1:27" hidden="1" x14ac:dyDescent="0.35">
      <c r="A841" s="38" t="s">
        <v>2218</v>
      </c>
      <c r="B841" s="38" t="s">
        <v>753</v>
      </c>
      <c r="C841" s="38" t="s">
        <v>2219</v>
      </c>
      <c r="D841" s="38" t="s">
        <v>913</v>
      </c>
      <c r="E841" s="38" t="s">
        <v>729</v>
      </c>
      <c r="F841" s="38" t="s">
        <v>729</v>
      </c>
      <c r="G841" s="38" t="s">
        <v>729</v>
      </c>
      <c r="H841" s="38" t="s">
        <v>729</v>
      </c>
      <c r="I841" s="38" t="s">
        <v>729</v>
      </c>
      <c r="J841" s="38" t="s">
        <v>729</v>
      </c>
      <c r="K841" s="38" t="s">
        <v>729</v>
      </c>
      <c r="L841" s="38" t="s">
        <v>729</v>
      </c>
      <c r="M841" s="38" t="s">
        <v>729</v>
      </c>
      <c r="N841" s="38" t="s">
        <v>729</v>
      </c>
      <c r="O841" s="38" t="s">
        <v>729</v>
      </c>
      <c r="P841" s="38" t="s">
        <v>729</v>
      </c>
      <c r="Q841" s="38" t="s">
        <v>729</v>
      </c>
      <c r="R841" s="38" t="s">
        <v>729</v>
      </c>
      <c r="S841" s="38" t="s">
        <v>729</v>
      </c>
      <c r="T841" s="38" t="s">
        <v>729</v>
      </c>
      <c r="U841" s="38" t="s">
        <v>729</v>
      </c>
      <c r="V841" s="38" t="s">
        <v>729</v>
      </c>
      <c r="W841" s="38" t="s">
        <v>729</v>
      </c>
      <c r="X841" s="40" t="s">
        <v>729</v>
      </c>
      <c r="Y841" s="38" t="s">
        <v>729</v>
      </c>
      <c r="Z841" s="39" t="str">
        <f t="shared" si="13"/>
        <v>Pass</v>
      </c>
      <c r="AA841" s="38"/>
    </row>
    <row r="842" spans="1:27" hidden="1" x14ac:dyDescent="0.35">
      <c r="A842" s="38" t="s">
        <v>2220</v>
      </c>
      <c r="B842" s="38" t="s">
        <v>753</v>
      </c>
      <c r="C842" s="38" t="s">
        <v>2221</v>
      </c>
      <c r="D842" s="38" t="s">
        <v>913</v>
      </c>
      <c r="E842" s="38" t="s">
        <v>729</v>
      </c>
      <c r="F842" s="38" t="s">
        <v>729</v>
      </c>
      <c r="G842" s="38" t="s">
        <v>729</v>
      </c>
      <c r="H842" s="38" t="s">
        <v>729</v>
      </c>
      <c r="I842" s="38" t="s">
        <v>729</v>
      </c>
      <c r="J842" s="38" t="s">
        <v>729</v>
      </c>
      <c r="K842" s="38" t="s">
        <v>729</v>
      </c>
      <c r="L842" s="38" t="s">
        <v>729</v>
      </c>
      <c r="M842" s="38" t="s">
        <v>729</v>
      </c>
      <c r="N842" s="38" t="s">
        <v>729</v>
      </c>
      <c r="O842" s="38" t="s">
        <v>729</v>
      </c>
      <c r="P842" s="38" t="s">
        <v>729</v>
      </c>
      <c r="Q842" s="38" t="s">
        <v>729</v>
      </c>
      <c r="R842" s="38" t="s">
        <v>729</v>
      </c>
      <c r="S842" s="38" t="s">
        <v>729</v>
      </c>
      <c r="T842" s="38" t="s">
        <v>729</v>
      </c>
      <c r="U842" s="38" t="s">
        <v>729</v>
      </c>
      <c r="V842" s="38" t="s">
        <v>729</v>
      </c>
      <c r="W842" s="38" t="s">
        <v>729</v>
      </c>
      <c r="X842" s="40" t="s">
        <v>729</v>
      </c>
      <c r="Y842" s="38" t="s">
        <v>729</v>
      </c>
      <c r="Z842" s="39" t="str">
        <f t="shared" si="13"/>
        <v>Pass</v>
      </c>
      <c r="AA842" s="38"/>
    </row>
    <row r="843" spans="1:27" hidden="1" x14ac:dyDescent="0.35">
      <c r="A843" s="38" t="s">
        <v>2222</v>
      </c>
      <c r="B843" s="38" t="s">
        <v>753</v>
      </c>
      <c r="C843" s="38" t="s">
        <v>2223</v>
      </c>
      <c r="D843" s="38" t="s">
        <v>913</v>
      </c>
      <c r="E843" s="38" t="s">
        <v>729</v>
      </c>
      <c r="F843" s="38" t="s">
        <v>729</v>
      </c>
      <c r="G843" s="38" t="s">
        <v>729</v>
      </c>
      <c r="H843" s="38" t="s">
        <v>729</v>
      </c>
      <c r="I843" s="38" t="s">
        <v>729</v>
      </c>
      <c r="J843" s="38" t="s">
        <v>729</v>
      </c>
      <c r="K843" s="38" t="s">
        <v>729</v>
      </c>
      <c r="L843" s="38" t="s">
        <v>729</v>
      </c>
      <c r="M843" s="38" t="s">
        <v>729</v>
      </c>
      <c r="N843" s="38" t="s">
        <v>729</v>
      </c>
      <c r="O843" s="38" t="s">
        <v>729</v>
      </c>
      <c r="P843" s="38" t="s">
        <v>729</v>
      </c>
      <c r="Q843" s="38" t="s">
        <v>729</v>
      </c>
      <c r="R843" s="38" t="s">
        <v>729</v>
      </c>
      <c r="S843" s="38" t="s">
        <v>729</v>
      </c>
      <c r="T843" s="38" t="s">
        <v>729</v>
      </c>
      <c r="U843" s="38" t="s">
        <v>729</v>
      </c>
      <c r="V843" s="38" t="s">
        <v>729</v>
      </c>
      <c r="W843" s="38" t="s">
        <v>729</v>
      </c>
      <c r="X843" s="40" t="s">
        <v>729</v>
      </c>
      <c r="Y843" s="38" t="s">
        <v>729</v>
      </c>
      <c r="Z843" s="39" t="str">
        <f t="shared" si="13"/>
        <v>Pass</v>
      </c>
      <c r="AA843" s="38"/>
    </row>
    <row r="844" spans="1:27" hidden="1" x14ac:dyDescent="0.35">
      <c r="A844" s="38" t="s">
        <v>2224</v>
      </c>
      <c r="B844" s="38" t="s">
        <v>753</v>
      </c>
      <c r="C844" s="38" t="s">
        <v>2225</v>
      </c>
      <c r="D844" s="38" t="s">
        <v>913</v>
      </c>
      <c r="E844" s="38" t="s">
        <v>729</v>
      </c>
      <c r="F844" s="38" t="s">
        <v>729</v>
      </c>
      <c r="G844" s="38" t="s">
        <v>729</v>
      </c>
      <c r="H844" s="38" t="s">
        <v>729</v>
      </c>
      <c r="I844" s="38" t="s">
        <v>729</v>
      </c>
      <c r="J844" s="38" t="s">
        <v>729</v>
      </c>
      <c r="K844" s="38" t="s">
        <v>729</v>
      </c>
      <c r="L844" s="38" t="s">
        <v>729</v>
      </c>
      <c r="M844" s="38" t="s">
        <v>729</v>
      </c>
      <c r="N844" s="38" t="s">
        <v>729</v>
      </c>
      <c r="O844" s="38" t="s">
        <v>729</v>
      </c>
      <c r="P844" s="38" t="s">
        <v>729</v>
      </c>
      <c r="Q844" s="38" t="s">
        <v>729</v>
      </c>
      <c r="R844" s="38" t="s">
        <v>729</v>
      </c>
      <c r="S844" s="38" t="s">
        <v>729</v>
      </c>
      <c r="T844" s="38" t="s">
        <v>729</v>
      </c>
      <c r="U844" s="38" t="s">
        <v>729</v>
      </c>
      <c r="V844" s="38" t="s">
        <v>729</v>
      </c>
      <c r="W844" s="38" t="s">
        <v>729</v>
      </c>
      <c r="X844" s="40" t="s">
        <v>729</v>
      </c>
      <c r="Y844" s="38" t="s">
        <v>729</v>
      </c>
      <c r="Z844" s="39" t="str">
        <f t="shared" si="13"/>
        <v>Pass</v>
      </c>
      <c r="AA844" s="38"/>
    </row>
    <row r="845" spans="1:27" hidden="1" x14ac:dyDescent="0.35">
      <c r="A845" s="38" t="s">
        <v>2226</v>
      </c>
      <c r="B845" s="38" t="s">
        <v>753</v>
      </c>
      <c r="C845" s="38" t="s">
        <v>2227</v>
      </c>
      <c r="D845" s="38" t="s">
        <v>913</v>
      </c>
      <c r="E845" s="38" t="s">
        <v>729</v>
      </c>
      <c r="F845" s="38" t="s">
        <v>729</v>
      </c>
      <c r="G845" s="38" t="s">
        <v>729</v>
      </c>
      <c r="H845" s="38" t="s">
        <v>729</v>
      </c>
      <c r="I845" s="38" t="s">
        <v>729</v>
      </c>
      <c r="J845" s="38" t="s">
        <v>729</v>
      </c>
      <c r="K845" s="38" t="s">
        <v>729</v>
      </c>
      <c r="L845" s="38" t="s">
        <v>729</v>
      </c>
      <c r="M845" s="38" t="s">
        <v>729</v>
      </c>
      <c r="N845" s="38" t="s">
        <v>729</v>
      </c>
      <c r="O845" s="38" t="s">
        <v>729</v>
      </c>
      <c r="P845" s="38" t="s">
        <v>729</v>
      </c>
      <c r="Q845" s="38" t="s">
        <v>729</v>
      </c>
      <c r="R845" s="38" t="s">
        <v>729</v>
      </c>
      <c r="S845" s="38" t="s">
        <v>729</v>
      </c>
      <c r="T845" s="38" t="s">
        <v>729</v>
      </c>
      <c r="U845" s="38" t="s">
        <v>729</v>
      </c>
      <c r="V845" s="38" t="s">
        <v>729</v>
      </c>
      <c r="W845" s="38" t="s">
        <v>729</v>
      </c>
      <c r="X845" s="40" t="s">
        <v>729</v>
      </c>
      <c r="Y845" s="38" t="s">
        <v>729</v>
      </c>
      <c r="Z845" s="39" t="str">
        <f t="shared" si="13"/>
        <v>Pass</v>
      </c>
      <c r="AA845" s="38"/>
    </row>
    <row r="846" spans="1:27" hidden="1" x14ac:dyDescent="0.35">
      <c r="A846" s="38" t="s">
        <v>2228</v>
      </c>
      <c r="B846" s="38" t="s">
        <v>753</v>
      </c>
      <c r="C846" s="38" t="s">
        <v>2229</v>
      </c>
      <c r="D846" s="38" t="s">
        <v>913</v>
      </c>
      <c r="E846" s="38" t="s">
        <v>729</v>
      </c>
      <c r="F846" s="38" t="s">
        <v>729</v>
      </c>
      <c r="G846" s="38" t="s">
        <v>729</v>
      </c>
      <c r="H846" s="38" t="s">
        <v>729</v>
      </c>
      <c r="I846" s="38" t="s">
        <v>729</v>
      </c>
      <c r="J846" s="38" t="s">
        <v>729</v>
      </c>
      <c r="K846" s="38" t="s">
        <v>729</v>
      </c>
      <c r="L846" s="38" t="s">
        <v>729</v>
      </c>
      <c r="M846" s="38" t="s">
        <v>729</v>
      </c>
      <c r="N846" s="38" t="s">
        <v>729</v>
      </c>
      <c r="O846" s="38" t="s">
        <v>729</v>
      </c>
      <c r="P846" s="38" t="s">
        <v>729</v>
      </c>
      <c r="Q846" s="38" t="s">
        <v>729</v>
      </c>
      <c r="R846" s="38" t="s">
        <v>729</v>
      </c>
      <c r="S846" s="38" t="s">
        <v>729</v>
      </c>
      <c r="T846" s="38" t="s">
        <v>729</v>
      </c>
      <c r="U846" s="38" t="s">
        <v>729</v>
      </c>
      <c r="V846" s="38" t="s">
        <v>729</v>
      </c>
      <c r="W846" s="38" t="s">
        <v>729</v>
      </c>
      <c r="X846" s="40" t="s">
        <v>729</v>
      </c>
      <c r="Y846" s="38" t="s">
        <v>729</v>
      </c>
      <c r="Z846" s="39" t="str">
        <f t="shared" si="13"/>
        <v>Pass</v>
      </c>
      <c r="AA846" s="38"/>
    </row>
    <row r="847" spans="1:27" hidden="1" x14ac:dyDescent="0.35">
      <c r="A847" s="38" t="s">
        <v>2230</v>
      </c>
      <c r="B847" s="38" t="s">
        <v>753</v>
      </c>
      <c r="C847" s="38" t="s">
        <v>2231</v>
      </c>
      <c r="D847" s="38" t="s">
        <v>913</v>
      </c>
      <c r="E847" s="38" t="s">
        <v>729</v>
      </c>
      <c r="F847" s="38" t="s">
        <v>729</v>
      </c>
      <c r="G847" s="38" t="s">
        <v>729</v>
      </c>
      <c r="H847" s="38" t="s">
        <v>729</v>
      </c>
      <c r="I847" s="38" t="s">
        <v>729</v>
      </c>
      <c r="J847" s="38" t="s">
        <v>729</v>
      </c>
      <c r="K847" s="38" t="s">
        <v>729</v>
      </c>
      <c r="L847" s="38" t="s">
        <v>729</v>
      </c>
      <c r="M847" s="38" t="s">
        <v>729</v>
      </c>
      <c r="N847" s="38" t="s">
        <v>729</v>
      </c>
      <c r="O847" s="38" t="s">
        <v>729</v>
      </c>
      <c r="P847" s="38" t="s">
        <v>729</v>
      </c>
      <c r="Q847" s="38" t="s">
        <v>729</v>
      </c>
      <c r="R847" s="38" t="s">
        <v>729</v>
      </c>
      <c r="S847" s="38" t="s">
        <v>729</v>
      </c>
      <c r="T847" s="38" t="s">
        <v>729</v>
      </c>
      <c r="U847" s="38" t="s">
        <v>729</v>
      </c>
      <c r="V847" s="38" t="s">
        <v>729</v>
      </c>
      <c r="W847" s="38" t="s">
        <v>729</v>
      </c>
      <c r="X847" s="40" t="s">
        <v>729</v>
      </c>
      <c r="Y847" s="38" t="s">
        <v>729</v>
      </c>
      <c r="Z847" s="39" t="str">
        <f t="shared" si="13"/>
        <v>Pass</v>
      </c>
      <c r="AA847" s="38"/>
    </row>
    <row r="848" spans="1:27" hidden="1" x14ac:dyDescent="0.35">
      <c r="A848" s="38" t="s">
        <v>2232</v>
      </c>
      <c r="B848" s="38" t="s">
        <v>753</v>
      </c>
      <c r="C848" s="38" t="s">
        <v>2233</v>
      </c>
      <c r="D848" s="38" t="s">
        <v>913</v>
      </c>
      <c r="E848" s="38" t="s">
        <v>729</v>
      </c>
      <c r="F848" s="38" t="s">
        <v>729</v>
      </c>
      <c r="G848" s="38" t="s">
        <v>729</v>
      </c>
      <c r="H848" s="38" t="s">
        <v>729</v>
      </c>
      <c r="I848" s="38" t="s">
        <v>729</v>
      </c>
      <c r="J848" s="38" t="s">
        <v>729</v>
      </c>
      <c r="K848" s="38" t="s">
        <v>729</v>
      </c>
      <c r="L848" s="38" t="s">
        <v>729</v>
      </c>
      <c r="M848" s="38" t="s">
        <v>729</v>
      </c>
      <c r="N848" s="38" t="s">
        <v>729</v>
      </c>
      <c r="O848" s="38" t="s">
        <v>729</v>
      </c>
      <c r="P848" s="38" t="s">
        <v>729</v>
      </c>
      <c r="Q848" s="38" t="s">
        <v>729</v>
      </c>
      <c r="R848" s="38" t="s">
        <v>729</v>
      </c>
      <c r="S848" s="38" t="s">
        <v>729</v>
      </c>
      <c r="T848" s="38" t="s">
        <v>729</v>
      </c>
      <c r="U848" s="38" t="s">
        <v>729</v>
      </c>
      <c r="V848" s="38" t="s">
        <v>729</v>
      </c>
      <c r="W848" s="38" t="s">
        <v>729</v>
      </c>
      <c r="X848" s="40" t="s">
        <v>729</v>
      </c>
      <c r="Y848" s="38" t="s">
        <v>729</v>
      </c>
      <c r="Z848" s="39" t="str">
        <f t="shared" si="13"/>
        <v>Pass</v>
      </c>
      <c r="AA848" s="38"/>
    </row>
    <row r="849" spans="1:27" hidden="1" x14ac:dyDescent="0.35">
      <c r="A849" s="38" t="s">
        <v>2234</v>
      </c>
      <c r="B849" s="38" t="s">
        <v>753</v>
      </c>
      <c r="C849" s="38" t="s">
        <v>2235</v>
      </c>
      <c r="D849" s="38" t="s">
        <v>913</v>
      </c>
      <c r="E849" s="38" t="s">
        <v>729</v>
      </c>
      <c r="F849" s="38" t="s">
        <v>729</v>
      </c>
      <c r="G849" s="38" t="s">
        <v>729</v>
      </c>
      <c r="H849" s="38" t="s">
        <v>729</v>
      </c>
      <c r="I849" s="38" t="s">
        <v>729</v>
      </c>
      <c r="J849" s="38" t="s">
        <v>729</v>
      </c>
      <c r="K849" s="38" t="s">
        <v>729</v>
      </c>
      <c r="L849" s="38" t="s">
        <v>729</v>
      </c>
      <c r="M849" s="38" t="s">
        <v>729</v>
      </c>
      <c r="N849" s="38" t="s">
        <v>729</v>
      </c>
      <c r="O849" s="38" t="s">
        <v>729</v>
      </c>
      <c r="P849" s="38" t="s">
        <v>729</v>
      </c>
      <c r="Q849" s="38" t="s">
        <v>729</v>
      </c>
      <c r="R849" s="38" t="s">
        <v>729</v>
      </c>
      <c r="S849" s="38" t="s">
        <v>729</v>
      </c>
      <c r="T849" s="38" t="s">
        <v>729</v>
      </c>
      <c r="U849" s="38" t="s">
        <v>729</v>
      </c>
      <c r="V849" s="38" t="s">
        <v>729</v>
      </c>
      <c r="W849" s="38" t="s">
        <v>729</v>
      </c>
      <c r="X849" s="40" t="s">
        <v>729</v>
      </c>
      <c r="Y849" s="38" t="s">
        <v>729</v>
      </c>
      <c r="Z849" s="39" t="str">
        <f t="shared" si="13"/>
        <v>Pass</v>
      </c>
      <c r="AA849" s="38"/>
    </row>
    <row r="850" spans="1:27" hidden="1" x14ac:dyDescent="0.35">
      <c r="A850" s="38" t="s">
        <v>2236</v>
      </c>
      <c r="B850" s="38" t="s">
        <v>753</v>
      </c>
      <c r="C850" s="38" t="s">
        <v>2237</v>
      </c>
      <c r="D850" s="38" t="s">
        <v>913</v>
      </c>
      <c r="E850" s="38" t="s">
        <v>729</v>
      </c>
      <c r="F850" s="38" t="s">
        <v>729</v>
      </c>
      <c r="G850" s="38" t="s">
        <v>729</v>
      </c>
      <c r="H850" s="38" t="s">
        <v>729</v>
      </c>
      <c r="I850" s="38" t="s">
        <v>729</v>
      </c>
      <c r="J850" s="38" t="s">
        <v>729</v>
      </c>
      <c r="K850" s="38" t="s">
        <v>729</v>
      </c>
      <c r="L850" s="38" t="s">
        <v>729</v>
      </c>
      <c r="M850" s="38" t="s">
        <v>729</v>
      </c>
      <c r="N850" s="38" t="s">
        <v>729</v>
      </c>
      <c r="O850" s="38" t="s">
        <v>729</v>
      </c>
      <c r="P850" s="38" t="s">
        <v>729</v>
      </c>
      <c r="Q850" s="38" t="s">
        <v>729</v>
      </c>
      <c r="R850" s="38" t="s">
        <v>729</v>
      </c>
      <c r="S850" s="38" t="s">
        <v>729</v>
      </c>
      <c r="T850" s="38" t="s">
        <v>729</v>
      </c>
      <c r="U850" s="38" t="s">
        <v>729</v>
      </c>
      <c r="V850" s="38" t="s">
        <v>729</v>
      </c>
      <c r="W850" s="38" t="s">
        <v>729</v>
      </c>
      <c r="X850" s="40" t="s">
        <v>729</v>
      </c>
      <c r="Y850" s="38" t="s">
        <v>729</v>
      </c>
      <c r="Z850" s="39" t="str">
        <f t="shared" si="13"/>
        <v>Pass</v>
      </c>
      <c r="AA850" s="38"/>
    </row>
    <row r="851" spans="1:27" hidden="1" x14ac:dyDescent="0.35">
      <c r="A851" s="38" t="s">
        <v>2238</v>
      </c>
      <c r="B851" s="38" t="s">
        <v>753</v>
      </c>
      <c r="C851" s="38" t="s">
        <v>2239</v>
      </c>
      <c r="D851" s="38" t="s">
        <v>1110</v>
      </c>
      <c r="E851" s="38" t="s">
        <v>729</v>
      </c>
      <c r="F851" s="38" t="s">
        <v>729</v>
      </c>
      <c r="G851" s="38" t="s">
        <v>729</v>
      </c>
      <c r="H851" s="38" t="s">
        <v>729</v>
      </c>
      <c r="I851" s="38" t="s">
        <v>729</v>
      </c>
      <c r="J851" s="38" t="s">
        <v>729</v>
      </c>
      <c r="K851" s="38" t="s">
        <v>729</v>
      </c>
      <c r="L851" s="38" t="s">
        <v>729</v>
      </c>
      <c r="M851" s="38" t="s">
        <v>729</v>
      </c>
      <c r="N851" s="38" t="s">
        <v>729</v>
      </c>
      <c r="O851" s="38" t="s">
        <v>729</v>
      </c>
      <c r="P851" s="38" t="s">
        <v>729</v>
      </c>
      <c r="Q851" s="38" t="s">
        <v>729</v>
      </c>
      <c r="R851" s="38" t="s">
        <v>729</v>
      </c>
      <c r="S851" s="38" t="s">
        <v>729</v>
      </c>
      <c r="T851" s="38" t="s">
        <v>729</v>
      </c>
      <c r="U851" s="38" t="s">
        <v>729</v>
      </c>
      <c r="V851" s="38" t="s">
        <v>729</v>
      </c>
      <c r="W851" s="38" t="s">
        <v>729</v>
      </c>
      <c r="X851" s="40" t="s">
        <v>729</v>
      </c>
      <c r="Y851" s="38" t="s">
        <v>729</v>
      </c>
      <c r="Z851" s="39" t="str">
        <f t="shared" si="13"/>
        <v>Pass</v>
      </c>
      <c r="AA851" s="38"/>
    </row>
    <row r="852" spans="1:27" hidden="1" x14ac:dyDescent="0.35">
      <c r="A852" s="38" t="s">
        <v>2240</v>
      </c>
      <c r="B852" s="38" t="s">
        <v>753</v>
      </c>
      <c r="C852" s="38" t="s">
        <v>2241</v>
      </c>
      <c r="D852" s="38" t="s">
        <v>910</v>
      </c>
      <c r="E852" s="38" t="s">
        <v>729</v>
      </c>
      <c r="F852" s="38" t="s">
        <v>729</v>
      </c>
      <c r="G852" s="38" t="s">
        <v>729</v>
      </c>
      <c r="H852" s="38" t="s">
        <v>729</v>
      </c>
      <c r="I852" s="38" t="s">
        <v>729</v>
      </c>
      <c r="J852" s="38" t="s">
        <v>729</v>
      </c>
      <c r="K852" s="38" t="s">
        <v>729</v>
      </c>
      <c r="L852" s="38" t="s">
        <v>729</v>
      </c>
      <c r="M852" s="38" t="s">
        <v>729</v>
      </c>
      <c r="N852" s="38" t="s">
        <v>729</v>
      </c>
      <c r="O852" s="38" t="s">
        <v>729</v>
      </c>
      <c r="P852" s="38" t="s">
        <v>729</v>
      </c>
      <c r="Q852" s="38" t="s">
        <v>729</v>
      </c>
      <c r="R852" s="38" t="s">
        <v>729</v>
      </c>
      <c r="S852" s="38" t="s">
        <v>729</v>
      </c>
      <c r="T852" s="38" t="s">
        <v>729</v>
      </c>
      <c r="U852" s="38" t="s">
        <v>729</v>
      </c>
      <c r="V852" s="38" t="s">
        <v>729</v>
      </c>
      <c r="W852" s="38" t="s">
        <v>729</v>
      </c>
      <c r="X852" s="40" t="s">
        <v>729</v>
      </c>
      <c r="Y852" s="38" t="s">
        <v>729</v>
      </c>
      <c r="Z852" s="39" t="str">
        <f t="shared" si="13"/>
        <v>Pass</v>
      </c>
      <c r="AA852" s="38"/>
    </row>
    <row r="853" spans="1:27" hidden="1" x14ac:dyDescent="0.35">
      <c r="A853" s="38" t="s">
        <v>2242</v>
      </c>
      <c r="B853" s="38" t="s">
        <v>753</v>
      </c>
      <c r="C853" s="38" t="s">
        <v>2243</v>
      </c>
      <c r="D853" s="38" t="s">
        <v>910</v>
      </c>
      <c r="E853" s="38" t="s">
        <v>729</v>
      </c>
      <c r="F853" s="38" t="s">
        <v>729</v>
      </c>
      <c r="G853" s="38" t="s">
        <v>729</v>
      </c>
      <c r="H853" s="38" t="s">
        <v>729</v>
      </c>
      <c r="I853" s="38" t="s">
        <v>729</v>
      </c>
      <c r="J853" s="38" t="s">
        <v>729</v>
      </c>
      <c r="K853" s="38" t="s">
        <v>729</v>
      </c>
      <c r="L853" s="38" t="s">
        <v>729</v>
      </c>
      <c r="M853" s="38" t="s">
        <v>729</v>
      </c>
      <c r="N853" s="38" t="s">
        <v>729</v>
      </c>
      <c r="O853" s="38" t="s">
        <v>729</v>
      </c>
      <c r="P853" s="38" t="s">
        <v>729</v>
      </c>
      <c r="Q853" s="38" t="s">
        <v>729</v>
      </c>
      <c r="R853" s="38" t="s">
        <v>729</v>
      </c>
      <c r="S853" s="38" t="s">
        <v>729</v>
      </c>
      <c r="T853" s="38" t="s">
        <v>729</v>
      </c>
      <c r="U853" s="38" t="s">
        <v>729</v>
      </c>
      <c r="V853" s="38" t="s">
        <v>729</v>
      </c>
      <c r="W853" s="38" t="s">
        <v>729</v>
      </c>
      <c r="X853" s="40" t="s">
        <v>729</v>
      </c>
      <c r="Y853" s="38" t="s">
        <v>729</v>
      </c>
      <c r="Z853" s="39" t="str">
        <f t="shared" si="13"/>
        <v>Pass</v>
      </c>
      <c r="AA853" s="38"/>
    </row>
    <row r="854" spans="1:27" hidden="1" x14ac:dyDescent="0.35">
      <c r="A854" s="38" t="s">
        <v>2244</v>
      </c>
      <c r="B854" s="38" t="s">
        <v>753</v>
      </c>
      <c r="C854" s="38" t="s">
        <v>2245</v>
      </c>
      <c r="D854" s="38" t="s">
        <v>913</v>
      </c>
      <c r="E854" s="38" t="s">
        <v>729</v>
      </c>
      <c r="F854" s="38" t="s">
        <v>729</v>
      </c>
      <c r="G854" s="38" t="s">
        <v>729</v>
      </c>
      <c r="H854" s="38" t="s">
        <v>729</v>
      </c>
      <c r="I854" s="38" t="s">
        <v>729</v>
      </c>
      <c r="J854" s="38" t="s">
        <v>729</v>
      </c>
      <c r="K854" s="38" t="s">
        <v>729</v>
      </c>
      <c r="L854" s="38" t="s">
        <v>729</v>
      </c>
      <c r="M854" s="38" t="s">
        <v>729</v>
      </c>
      <c r="N854" s="38" t="s">
        <v>729</v>
      </c>
      <c r="O854" s="38" t="s">
        <v>729</v>
      </c>
      <c r="P854" s="38" t="s">
        <v>729</v>
      </c>
      <c r="Q854" s="38" t="s">
        <v>729</v>
      </c>
      <c r="R854" s="38" t="s">
        <v>729</v>
      </c>
      <c r="S854" s="38" t="s">
        <v>729</v>
      </c>
      <c r="T854" s="38" t="s">
        <v>729</v>
      </c>
      <c r="U854" s="38" t="s">
        <v>729</v>
      </c>
      <c r="V854" s="38" t="s">
        <v>729</v>
      </c>
      <c r="W854" s="38" t="s">
        <v>729</v>
      </c>
      <c r="X854" s="40" t="s">
        <v>729</v>
      </c>
      <c r="Y854" s="38" t="s">
        <v>729</v>
      </c>
      <c r="Z854" s="39" t="str">
        <f t="shared" si="13"/>
        <v>Pass</v>
      </c>
      <c r="AA854" s="38"/>
    </row>
    <row r="855" spans="1:27" ht="29" x14ac:dyDescent="0.35">
      <c r="A855" s="38" t="s">
        <v>1934</v>
      </c>
      <c r="B855" s="38" t="s">
        <v>753</v>
      </c>
      <c r="C855" s="38" t="s">
        <v>1935</v>
      </c>
      <c r="D855" s="38" t="s">
        <v>913</v>
      </c>
      <c r="E855" s="38" t="s">
        <v>729</v>
      </c>
      <c r="F855" s="38" t="s">
        <v>729</v>
      </c>
      <c r="G855" s="41" t="s">
        <v>728</v>
      </c>
      <c r="H855" s="38" t="s">
        <v>729</v>
      </c>
      <c r="I855" s="38" t="s">
        <v>729</v>
      </c>
      <c r="J855" s="41" t="s">
        <v>728</v>
      </c>
      <c r="K855" s="38" t="s">
        <v>729</v>
      </c>
      <c r="L855" s="41" t="s">
        <v>728</v>
      </c>
      <c r="M855" s="38" t="s">
        <v>729</v>
      </c>
      <c r="N855" s="41" t="s">
        <v>728</v>
      </c>
      <c r="O855" s="41" t="s">
        <v>728</v>
      </c>
      <c r="P855" s="38" t="s">
        <v>729</v>
      </c>
      <c r="Q855" s="41" t="s">
        <v>728</v>
      </c>
      <c r="R855" s="38" t="s">
        <v>729</v>
      </c>
      <c r="S855" s="38" t="s">
        <v>729</v>
      </c>
      <c r="T855" s="38" t="s">
        <v>729</v>
      </c>
      <c r="U855" s="38" t="s">
        <v>729</v>
      </c>
      <c r="V855" s="38" t="s">
        <v>729</v>
      </c>
      <c r="W855" s="38" t="s">
        <v>729</v>
      </c>
      <c r="X855" s="40" t="s">
        <v>729</v>
      </c>
      <c r="Y855" s="38" t="s">
        <v>729</v>
      </c>
      <c r="Z855" s="39" t="str">
        <f t="shared" si="13"/>
        <v>Fail</v>
      </c>
      <c r="AA855" s="42" t="s">
        <v>2526</v>
      </c>
    </row>
    <row r="856" spans="1:27" hidden="1" x14ac:dyDescent="0.35">
      <c r="A856" s="38" t="s">
        <v>2248</v>
      </c>
      <c r="B856" s="38" t="s">
        <v>753</v>
      </c>
      <c r="C856" s="38" t="s">
        <v>2249</v>
      </c>
      <c r="D856" s="38" t="s">
        <v>916</v>
      </c>
      <c r="E856" s="38" t="s">
        <v>729</v>
      </c>
      <c r="F856" s="38" t="s">
        <v>729</v>
      </c>
      <c r="G856" s="38" t="s">
        <v>729</v>
      </c>
      <c r="H856" s="38" t="s">
        <v>729</v>
      </c>
      <c r="I856" s="38" t="s">
        <v>729</v>
      </c>
      <c r="J856" s="38" t="s">
        <v>729</v>
      </c>
      <c r="K856" s="38" t="s">
        <v>729</v>
      </c>
      <c r="L856" s="38" t="s">
        <v>729</v>
      </c>
      <c r="M856" s="38" t="s">
        <v>729</v>
      </c>
      <c r="N856" s="38" t="s">
        <v>729</v>
      </c>
      <c r="O856" s="38" t="s">
        <v>729</v>
      </c>
      <c r="P856" s="38" t="s">
        <v>729</v>
      </c>
      <c r="Q856" s="38" t="s">
        <v>729</v>
      </c>
      <c r="R856" s="38" t="s">
        <v>729</v>
      </c>
      <c r="S856" s="38" t="s">
        <v>729</v>
      </c>
      <c r="T856" s="38" t="s">
        <v>729</v>
      </c>
      <c r="U856" s="38" t="s">
        <v>729</v>
      </c>
      <c r="V856" s="38" t="s">
        <v>729</v>
      </c>
      <c r="W856" s="38" t="s">
        <v>729</v>
      </c>
      <c r="X856" s="40" t="s">
        <v>729</v>
      </c>
      <c r="Y856" s="38" t="s">
        <v>729</v>
      </c>
      <c r="Z856" s="39" t="str">
        <f t="shared" si="13"/>
        <v>Pass</v>
      </c>
      <c r="AA856" s="38"/>
    </row>
    <row r="857" spans="1:27" ht="29" x14ac:dyDescent="0.35">
      <c r="A857" s="38" t="s">
        <v>1194</v>
      </c>
      <c r="B857" s="38" t="s">
        <v>753</v>
      </c>
      <c r="C857" s="38" t="s">
        <v>1195</v>
      </c>
      <c r="D857" s="38" t="s">
        <v>939</v>
      </c>
      <c r="E857" s="38" t="s">
        <v>729</v>
      </c>
      <c r="F857" s="38" t="s">
        <v>729</v>
      </c>
      <c r="G857" s="41" t="s">
        <v>728</v>
      </c>
      <c r="H857" s="38" t="s">
        <v>729</v>
      </c>
      <c r="I857" s="38" t="s">
        <v>729</v>
      </c>
      <c r="J857" s="41" t="s">
        <v>728</v>
      </c>
      <c r="K857" s="38" t="s">
        <v>729</v>
      </c>
      <c r="L857" s="38" t="s">
        <v>729</v>
      </c>
      <c r="M857" s="41" t="s">
        <v>728</v>
      </c>
      <c r="N857" s="38" t="s">
        <v>729</v>
      </c>
      <c r="O857" s="41" t="s">
        <v>728</v>
      </c>
      <c r="P857" s="38" t="s">
        <v>729</v>
      </c>
      <c r="Q857" s="41" t="s">
        <v>728</v>
      </c>
      <c r="R857" s="41" t="s">
        <v>728</v>
      </c>
      <c r="S857" s="38" t="s">
        <v>729</v>
      </c>
      <c r="T857" s="38" t="s">
        <v>729</v>
      </c>
      <c r="U857" s="41" t="s">
        <v>728</v>
      </c>
      <c r="V857" s="38" t="s">
        <v>729</v>
      </c>
      <c r="W857" s="38" t="s">
        <v>729</v>
      </c>
      <c r="X857" s="40" t="s">
        <v>729</v>
      </c>
      <c r="Y857" s="38" t="s">
        <v>729</v>
      </c>
      <c r="Z857" s="39" t="str">
        <f t="shared" si="13"/>
        <v>Fail</v>
      </c>
      <c r="AA857" s="42" t="s">
        <v>2527</v>
      </c>
    </row>
    <row r="858" spans="1:27" ht="29" x14ac:dyDescent="0.35">
      <c r="A858" s="38" t="s">
        <v>1976</v>
      </c>
      <c r="B858" s="38" t="s">
        <v>753</v>
      </c>
      <c r="C858" s="38" t="s">
        <v>1977</v>
      </c>
      <c r="D858" s="38" t="s">
        <v>936</v>
      </c>
      <c r="E858" s="38" t="s">
        <v>729</v>
      </c>
      <c r="F858" s="38" t="s">
        <v>729</v>
      </c>
      <c r="G858" s="38" t="s">
        <v>729</v>
      </c>
      <c r="H858" s="38" t="s">
        <v>729</v>
      </c>
      <c r="I858" s="38" t="s">
        <v>729</v>
      </c>
      <c r="J858" s="41" t="s">
        <v>728</v>
      </c>
      <c r="K858" s="38" t="s">
        <v>729</v>
      </c>
      <c r="L858" s="38" t="s">
        <v>729</v>
      </c>
      <c r="M858" s="38" t="s">
        <v>729</v>
      </c>
      <c r="N858" s="38" t="s">
        <v>729</v>
      </c>
      <c r="O858" s="41" t="s">
        <v>728</v>
      </c>
      <c r="P858" s="38" t="s">
        <v>729</v>
      </c>
      <c r="Q858" s="41" t="s">
        <v>728</v>
      </c>
      <c r="R858" s="38" t="s">
        <v>729</v>
      </c>
      <c r="S858" s="38" t="s">
        <v>729</v>
      </c>
      <c r="T858" s="38" t="s">
        <v>729</v>
      </c>
      <c r="U858" s="38" t="s">
        <v>729</v>
      </c>
      <c r="V858" s="38" t="s">
        <v>729</v>
      </c>
      <c r="W858" s="38" t="s">
        <v>729</v>
      </c>
      <c r="X858" s="40" t="s">
        <v>729</v>
      </c>
      <c r="Y858" s="38" t="s">
        <v>729</v>
      </c>
      <c r="Z858" s="39" t="str">
        <f t="shared" si="13"/>
        <v>Fail</v>
      </c>
      <c r="AA858" s="42" t="s">
        <v>2528</v>
      </c>
    </row>
    <row r="859" spans="1:27" hidden="1" x14ac:dyDescent="0.35">
      <c r="A859" s="38" t="s">
        <v>2254</v>
      </c>
      <c r="B859" s="38" t="s">
        <v>753</v>
      </c>
      <c r="C859" s="38" t="s">
        <v>2255</v>
      </c>
      <c r="D859" s="38" t="s">
        <v>916</v>
      </c>
      <c r="E859" s="38" t="s">
        <v>729</v>
      </c>
      <c r="F859" s="38" t="s">
        <v>729</v>
      </c>
      <c r="G859" s="38" t="s">
        <v>729</v>
      </c>
      <c r="H859" s="38" t="s">
        <v>729</v>
      </c>
      <c r="I859" s="38" t="s">
        <v>729</v>
      </c>
      <c r="J859" s="38" t="s">
        <v>729</v>
      </c>
      <c r="K859" s="38" t="s">
        <v>729</v>
      </c>
      <c r="L859" s="38" t="s">
        <v>729</v>
      </c>
      <c r="M859" s="38" t="s">
        <v>729</v>
      </c>
      <c r="N859" s="38" t="s">
        <v>729</v>
      </c>
      <c r="O859" s="38" t="s">
        <v>729</v>
      </c>
      <c r="P859" s="38" t="s">
        <v>729</v>
      </c>
      <c r="Q859" s="38" t="s">
        <v>729</v>
      </c>
      <c r="R859" s="38" t="s">
        <v>729</v>
      </c>
      <c r="S859" s="38" t="s">
        <v>729</v>
      </c>
      <c r="T859" s="38" t="s">
        <v>729</v>
      </c>
      <c r="U859" s="38" t="s">
        <v>729</v>
      </c>
      <c r="V859" s="38" t="s">
        <v>729</v>
      </c>
      <c r="W859" s="38" t="s">
        <v>729</v>
      </c>
      <c r="X859" s="40" t="s">
        <v>729</v>
      </c>
      <c r="Y859" s="38" t="s">
        <v>729</v>
      </c>
      <c r="Z859" s="39" t="str">
        <f t="shared" si="13"/>
        <v>Pass</v>
      </c>
      <c r="AA859" s="38"/>
    </row>
    <row r="860" spans="1:27" hidden="1" x14ac:dyDescent="0.35">
      <c r="A860" s="38" t="s">
        <v>2256</v>
      </c>
      <c r="B860" s="38" t="s">
        <v>753</v>
      </c>
      <c r="C860" s="38" t="s">
        <v>2257</v>
      </c>
      <c r="D860" s="38" t="s">
        <v>1651</v>
      </c>
      <c r="E860" s="38" t="s">
        <v>729</v>
      </c>
      <c r="F860" s="38" t="s">
        <v>729</v>
      </c>
      <c r="G860" s="38" t="s">
        <v>729</v>
      </c>
      <c r="H860" s="38" t="s">
        <v>729</v>
      </c>
      <c r="I860" s="38" t="s">
        <v>729</v>
      </c>
      <c r="J860" s="38" t="s">
        <v>729</v>
      </c>
      <c r="K860" s="38" t="s">
        <v>729</v>
      </c>
      <c r="L860" s="38" t="s">
        <v>729</v>
      </c>
      <c r="M860" s="38" t="s">
        <v>729</v>
      </c>
      <c r="N860" s="38" t="s">
        <v>729</v>
      </c>
      <c r="O860" s="38" t="s">
        <v>729</v>
      </c>
      <c r="P860" s="38" t="s">
        <v>729</v>
      </c>
      <c r="Q860" s="38" t="s">
        <v>729</v>
      </c>
      <c r="R860" s="38" t="s">
        <v>729</v>
      </c>
      <c r="S860" s="38" t="s">
        <v>729</v>
      </c>
      <c r="T860" s="38" t="s">
        <v>729</v>
      </c>
      <c r="U860" s="38" t="s">
        <v>729</v>
      </c>
      <c r="V860" s="38" t="s">
        <v>729</v>
      </c>
      <c r="W860" s="38" t="s">
        <v>729</v>
      </c>
      <c r="X860" s="40" t="s">
        <v>729</v>
      </c>
      <c r="Y860" s="38" t="s">
        <v>729</v>
      </c>
      <c r="Z860" s="39" t="str">
        <f t="shared" si="13"/>
        <v>Pass</v>
      </c>
      <c r="AA860" s="38"/>
    </row>
    <row r="861" spans="1:27" x14ac:dyDescent="0.35">
      <c r="A861" s="38" t="s">
        <v>1593</v>
      </c>
      <c r="B861" s="38" t="s">
        <v>753</v>
      </c>
      <c r="C861" s="38" t="s">
        <v>1594</v>
      </c>
      <c r="D861" s="38" t="s">
        <v>913</v>
      </c>
      <c r="E861" s="38" t="s">
        <v>729</v>
      </c>
      <c r="F861" s="38" t="s">
        <v>729</v>
      </c>
      <c r="G861" s="41" t="s">
        <v>728</v>
      </c>
      <c r="H861" s="38" t="s">
        <v>729</v>
      </c>
      <c r="I861" s="38" t="s">
        <v>729</v>
      </c>
      <c r="J861" s="38" t="s">
        <v>729</v>
      </c>
      <c r="K861" s="38" t="s">
        <v>729</v>
      </c>
      <c r="L861" s="38" t="s">
        <v>729</v>
      </c>
      <c r="M861" s="38" t="s">
        <v>729</v>
      </c>
      <c r="N861" s="38" t="s">
        <v>729</v>
      </c>
      <c r="O861" s="41" t="s">
        <v>728</v>
      </c>
      <c r="P861" s="38" t="s">
        <v>729</v>
      </c>
      <c r="Q861" s="38" t="s">
        <v>729</v>
      </c>
      <c r="R861" s="38" t="s">
        <v>729</v>
      </c>
      <c r="S861" s="38" t="s">
        <v>729</v>
      </c>
      <c r="T861" s="38" t="s">
        <v>729</v>
      </c>
      <c r="U861" s="38" t="s">
        <v>729</v>
      </c>
      <c r="V861" s="38" t="s">
        <v>729</v>
      </c>
      <c r="W861" s="38" t="s">
        <v>729</v>
      </c>
      <c r="X861" s="40" t="s">
        <v>729</v>
      </c>
      <c r="Y861" s="38" t="s">
        <v>729</v>
      </c>
      <c r="Z861" s="39" t="str">
        <f t="shared" si="13"/>
        <v>Fail</v>
      </c>
      <c r="AA861" s="42" t="s">
        <v>2529</v>
      </c>
    </row>
    <row r="862" spans="1:27" hidden="1" x14ac:dyDescent="0.35">
      <c r="A862" s="38" t="s">
        <v>2260</v>
      </c>
      <c r="B862" s="38" t="s">
        <v>753</v>
      </c>
      <c r="C862" s="38" t="s">
        <v>2261</v>
      </c>
      <c r="D862" s="38" t="s">
        <v>1651</v>
      </c>
      <c r="E862" s="38" t="s">
        <v>729</v>
      </c>
      <c r="F862" s="38" t="s">
        <v>729</v>
      </c>
      <c r="G862" s="38" t="s">
        <v>729</v>
      </c>
      <c r="H862" s="38" t="s">
        <v>729</v>
      </c>
      <c r="I862" s="38" t="s">
        <v>729</v>
      </c>
      <c r="J862" s="38" t="s">
        <v>729</v>
      </c>
      <c r="K862" s="38" t="s">
        <v>729</v>
      </c>
      <c r="L862" s="38" t="s">
        <v>729</v>
      </c>
      <c r="M862" s="38" t="s">
        <v>729</v>
      </c>
      <c r="N862" s="38" t="s">
        <v>729</v>
      </c>
      <c r="O862" s="38" t="s">
        <v>729</v>
      </c>
      <c r="P862" s="38" t="s">
        <v>729</v>
      </c>
      <c r="Q862" s="38" t="s">
        <v>729</v>
      </c>
      <c r="R862" s="38" t="s">
        <v>729</v>
      </c>
      <c r="S862" s="38" t="s">
        <v>729</v>
      </c>
      <c r="T862" s="38" t="s">
        <v>729</v>
      </c>
      <c r="U862" s="38" t="s">
        <v>729</v>
      </c>
      <c r="V862" s="38" t="s">
        <v>729</v>
      </c>
      <c r="W862" s="38" t="s">
        <v>729</v>
      </c>
      <c r="X862" s="40" t="s">
        <v>729</v>
      </c>
      <c r="Y862" s="38" t="s">
        <v>729</v>
      </c>
      <c r="Z862" s="39" t="str">
        <f t="shared" si="13"/>
        <v>Pass</v>
      </c>
      <c r="AA862" s="38"/>
    </row>
    <row r="863" spans="1:27" hidden="1" x14ac:dyDescent="0.35">
      <c r="A863" s="38" t="s">
        <v>2262</v>
      </c>
      <c r="B863" s="38" t="s">
        <v>753</v>
      </c>
      <c r="C863" s="38" t="s">
        <v>2263</v>
      </c>
      <c r="D863" s="38" t="s">
        <v>1651</v>
      </c>
      <c r="E863" s="38" t="s">
        <v>729</v>
      </c>
      <c r="F863" s="38" t="s">
        <v>729</v>
      </c>
      <c r="G863" s="38" t="s">
        <v>729</v>
      </c>
      <c r="H863" s="38" t="s">
        <v>729</v>
      </c>
      <c r="I863" s="38" t="s">
        <v>729</v>
      </c>
      <c r="J863" s="38" t="s">
        <v>729</v>
      </c>
      <c r="K863" s="38" t="s">
        <v>729</v>
      </c>
      <c r="L863" s="38" t="s">
        <v>729</v>
      </c>
      <c r="M863" s="38" t="s">
        <v>729</v>
      </c>
      <c r="N863" s="38" t="s">
        <v>729</v>
      </c>
      <c r="O863" s="38" t="s">
        <v>729</v>
      </c>
      <c r="P863" s="38" t="s">
        <v>729</v>
      </c>
      <c r="Q863" s="38" t="s">
        <v>729</v>
      </c>
      <c r="R863" s="38" t="s">
        <v>729</v>
      </c>
      <c r="S863" s="38" t="s">
        <v>729</v>
      </c>
      <c r="T863" s="38" t="s">
        <v>729</v>
      </c>
      <c r="U863" s="38" t="s">
        <v>729</v>
      </c>
      <c r="V863" s="38" t="s">
        <v>729</v>
      </c>
      <c r="W863" s="38" t="s">
        <v>729</v>
      </c>
      <c r="X863" s="40" t="s">
        <v>729</v>
      </c>
      <c r="Y863" s="38" t="s">
        <v>729</v>
      </c>
      <c r="Z863" s="39" t="str">
        <f t="shared" si="13"/>
        <v>Pass</v>
      </c>
      <c r="AA863" s="38"/>
    </row>
    <row r="864" spans="1:27" hidden="1" x14ac:dyDescent="0.35">
      <c r="A864" s="38" t="s">
        <v>2264</v>
      </c>
      <c r="B864" s="38" t="s">
        <v>753</v>
      </c>
      <c r="C864" s="38" t="s">
        <v>2265</v>
      </c>
      <c r="D864" s="38" t="s">
        <v>916</v>
      </c>
      <c r="E864" s="38" t="s">
        <v>729</v>
      </c>
      <c r="F864" s="38" t="s">
        <v>729</v>
      </c>
      <c r="G864" s="38" t="s">
        <v>729</v>
      </c>
      <c r="H864" s="38" t="s">
        <v>729</v>
      </c>
      <c r="I864" s="38" t="s">
        <v>729</v>
      </c>
      <c r="J864" s="38" t="s">
        <v>729</v>
      </c>
      <c r="K864" s="38" t="s">
        <v>729</v>
      </c>
      <c r="L864" s="38" t="s">
        <v>729</v>
      </c>
      <c r="M864" s="38" t="s">
        <v>729</v>
      </c>
      <c r="N864" s="38" t="s">
        <v>729</v>
      </c>
      <c r="O864" s="38" t="s">
        <v>729</v>
      </c>
      <c r="P864" s="38" t="s">
        <v>729</v>
      </c>
      <c r="Q864" s="38" t="s">
        <v>729</v>
      </c>
      <c r="R864" s="38" t="s">
        <v>729</v>
      </c>
      <c r="S864" s="38" t="s">
        <v>729</v>
      </c>
      <c r="T864" s="38" t="s">
        <v>729</v>
      </c>
      <c r="U864" s="38" t="s">
        <v>729</v>
      </c>
      <c r="V864" s="38" t="s">
        <v>729</v>
      </c>
      <c r="W864" s="38" t="s">
        <v>729</v>
      </c>
      <c r="X864" s="40" t="s">
        <v>729</v>
      </c>
      <c r="Y864" s="38" t="s">
        <v>729</v>
      </c>
      <c r="Z864" s="39" t="str">
        <f t="shared" si="13"/>
        <v>Pass</v>
      </c>
      <c r="AA864" s="38"/>
    </row>
    <row r="865" spans="1:28" x14ac:dyDescent="0.35">
      <c r="A865" s="38" t="s">
        <v>1619</v>
      </c>
      <c r="B865" s="38" t="s">
        <v>753</v>
      </c>
      <c r="C865" s="38" t="s">
        <v>1620</v>
      </c>
      <c r="D865" s="38" t="s">
        <v>913</v>
      </c>
      <c r="E865" s="38" t="s">
        <v>728</v>
      </c>
      <c r="F865" s="38" t="s">
        <v>729</v>
      </c>
      <c r="G865" s="41" t="s">
        <v>728</v>
      </c>
      <c r="H865" s="38" t="s">
        <v>729</v>
      </c>
      <c r="I865" s="38" t="s">
        <v>729</v>
      </c>
      <c r="J865" s="38" t="s">
        <v>729</v>
      </c>
      <c r="K865" s="38" t="s">
        <v>729</v>
      </c>
      <c r="L865" s="38" t="s">
        <v>729</v>
      </c>
      <c r="M865" s="38" t="s">
        <v>729</v>
      </c>
      <c r="N865" s="38" t="s">
        <v>729</v>
      </c>
      <c r="O865" s="41" t="s">
        <v>728</v>
      </c>
      <c r="P865" s="38" t="s">
        <v>729</v>
      </c>
      <c r="Q865" s="38" t="s">
        <v>729</v>
      </c>
      <c r="R865" s="38" t="s">
        <v>729</v>
      </c>
      <c r="S865" s="38" t="s">
        <v>729</v>
      </c>
      <c r="T865" s="38" t="s">
        <v>729</v>
      </c>
      <c r="U865" s="38" t="s">
        <v>729</v>
      </c>
      <c r="V865" s="38" t="s">
        <v>729</v>
      </c>
      <c r="W865" s="38" t="s">
        <v>729</v>
      </c>
      <c r="X865" s="40" t="s">
        <v>729</v>
      </c>
      <c r="Y865" s="38" t="s">
        <v>729</v>
      </c>
      <c r="Z865" s="39" t="str">
        <f t="shared" si="13"/>
        <v>Fail</v>
      </c>
      <c r="AA865" s="42" t="s">
        <v>2529</v>
      </c>
      <c r="AB865" s="38" t="s">
        <v>2496</v>
      </c>
    </row>
    <row r="866" spans="1:28" x14ac:dyDescent="0.35">
      <c r="A866" s="38" t="s">
        <v>1668</v>
      </c>
      <c r="B866" s="38" t="s">
        <v>753</v>
      </c>
      <c r="C866" s="38" t="s">
        <v>1669</v>
      </c>
      <c r="D866" s="38" t="s">
        <v>913</v>
      </c>
      <c r="E866" s="38" t="s">
        <v>729</v>
      </c>
      <c r="F866" s="38" t="s">
        <v>729</v>
      </c>
      <c r="G866" s="41" t="s">
        <v>728</v>
      </c>
      <c r="H866" s="38" t="s">
        <v>729</v>
      </c>
      <c r="I866" s="38" t="s">
        <v>729</v>
      </c>
      <c r="J866" s="38" t="s">
        <v>729</v>
      </c>
      <c r="K866" s="38" t="s">
        <v>729</v>
      </c>
      <c r="L866" s="38" t="s">
        <v>729</v>
      </c>
      <c r="M866" s="38" t="s">
        <v>729</v>
      </c>
      <c r="N866" s="38" t="s">
        <v>729</v>
      </c>
      <c r="O866" s="41" t="s">
        <v>728</v>
      </c>
      <c r="P866" s="38" t="s">
        <v>729</v>
      </c>
      <c r="Q866" s="38" t="s">
        <v>729</v>
      </c>
      <c r="R866" s="38" t="s">
        <v>729</v>
      </c>
      <c r="S866" s="38" t="s">
        <v>729</v>
      </c>
      <c r="T866" s="38" t="s">
        <v>729</v>
      </c>
      <c r="U866" s="38" t="s">
        <v>729</v>
      </c>
      <c r="V866" s="38" t="s">
        <v>729</v>
      </c>
      <c r="W866" s="38" t="s">
        <v>729</v>
      </c>
      <c r="X866" s="40" t="s">
        <v>729</v>
      </c>
      <c r="Y866" s="38" t="s">
        <v>729</v>
      </c>
      <c r="Z866" s="39" t="str">
        <f t="shared" si="13"/>
        <v>Fail</v>
      </c>
      <c r="AA866" s="42" t="s">
        <v>2529</v>
      </c>
    </row>
    <row r="867" spans="1:28" hidden="1" x14ac:dyDescent="0.35">
      <c r="A867" s="38" t="s">
        <v>2270</v>
      </c>
      <c r="B867" s="38" t="s">
        <v>753</v>
      </c>
      <c r="C867" s="38" t="s">
        <v>2271</v>
      </c>
      <c r="D867" s="38" t="s">
        <v>923</v>
      </c>
      <c r="E867" s="38" t="s">
        <v>729</v>
      </c>
      <c r="F867" s="38" t="s">
        <v>729</v>
      </c>
      <c r="G867" s="38" t="s">
        <v>729</v>
      </c>
      <c r="H867" s="38" t="s">
        <v>729</v>
      </c>
      <c r="I867" s="38" t="s">
        <v>729</v>
      </c>
      <c r="J867" s="38" t="s">
        <v>729</v>
      </c>
      <c r="K867" s="38" t="s">
        <v>729</v>
      </c>
      <c r="L867" s="38" t="s">
        <v>729</v>
      </c>
      <c r="M867" s="38" t="s">
        <v>729</v>
      </c>
      <c r="N867" s="38" t="s">
        <v>729</v>
      </c>
      <c r="O867" s="38" t="s">
        <v>729</v>
      </c>
      <c r="P867" s="38" t="s">
        <v>729</v>
      </c>
      <c r="Q867" s="38" t="s">
        <v>729</v>
      </c>
      <c r="R867" s="38" t="s">
        <v>729</v>
      </c>
      <c r="S867" s="38" t="s">
        <v>729</v>
      </c>
      <c r="T867" s="38" t="s">
        <v>729</v>
      </c>
      <c r="U867" s="38" t="s">
        <v>729</v>
      </c>
      <c r="V867" s="38" t="s">
        <v>729</v>
      </c>
      <c r="W867" s="38" t="s">
        <v>729</v>
      </c>
      <c r="X867" s="40" t="s">
        <v>729</v>
      </c>
      <c r="Y867" s="38" t="s">
        <v>729</v>
      </c>
      <c r="Z867" s="39" t="str">
        <f t="shared" si="13"/>
        <v>Pass</v>
      </c>
      <c r="AA867" s="38"/>
    </row>
    <row r="868" spans="1:28" x14ac:dyDescent="0.35">
      <c r="A868" s="38" t="s">
        <v>1730</v>
      </c>
      <c r="B868" s="38" t="s">
        <v>753</v>
      </c>
      <c r="C868" s="38" t="s">
        <v>1731</v>
      </c>
      <c r="D868" s="38" t="s">
        <v>913</v>
      </c>
      <c r="E868" s="38" t="s">
        <v>729</v>
      </c>
      <c r="F868" s="38" t="s">
        <v>729</v>
      </c>
      <c r="G868" s="38" t="s">
        <v>729</v>
      </c>
      <c r="H868" s="38" t="s">
        <v>729</v>
      </c>
      <c r="I868" s="38" t="s">
        <v>729</v>
      </c>
      <c r="J868" s="41" t="s">
        <v>728</v>
      </c>
      <c r="K868" s="38" t="s">
        <v>729</v>
      </c>
      <c r="L868" s="38" t="s">
        <v>729</v>
      </c>
      <c r="M868" s="38" t="s">
        <v>729</v>
      </c>
      <c r="N868" s="38" t="s">
        <v>729</v>
      </c>
      <c r="O868" s="38" t="s">
        <v>729</v>
      </c>
      <c r="P868" s="38" t="s">
        <v>729</v>
      </c>
      <c r="Q868" s="38" t="s">
        <v>729</v>
      </c>
      <c r="R868" s="38" t="s">
        <v>729</v>
      </c>
      <c r="S868" s="38" t="s">
        <v>729</v>
      </c>
      <c r="T868" s="38" t="s">
        <v>729</v>
      </c>
      <c r="U868" s="38" t="s">
        <v>729</v>
      </c>
      <c r="V868" s="38" t="s">
        <v>729</v>
      </c>
      <c r="W868" s="38" t="s">
        <v>729</v>
      </c>
      <c r="X868" s="40" t="s">
        <v>729</v>
      </c>
      <c r="Y868" s="38" t="s">
        <v>729</v>
      </c>
      <c r="Z868" s="39" t="str">
        <f t="shared" si="13"/>
        <v>Fail</v>
      </c>
      <c r="AA868" s="42" t="s">
        <v>2530</v>
      </c>
    </row>
    <row r="869" spans="1:28" hidden="1" x14ac:dyDescent="0.35">
      <c r="A869" s="38" t="s">
        <v>485</v>
      </c>
      <c r="B869" s="38" t="s">
        <v>747</v>
      </c>
      <c r="C869" s="38" t="s">
        <v>486</v>
      </c>
      <c r="D869" s="38" t="s">
        <v>939</v>
      </c>
      <c r="E869" s="38" t="s">
        <v>729</v>
      </c>
      <c r="F869" s="38" t="s">
        <v>729</v>
      </c>
      <c r="G869" s="38" t="s">
        <v>729</v>
      </c>
      <c r="H869" s="38" t="s">
        <v>729</v>
      </c>
      <c r="I869" s="38" t="s">
        <v>729</v>
      </c>
      <c r="J869" s="38" t="s">
        <v>729</v>
      </c>
      <c r="K869" s="38" t="s">
        <v>729</v>
      </c>
      <c r="L869" s="38" t="s">
        <v>729</v>
      </c>
      <c r="M869" s="38" t="s">
        <v>729</v>
      </c>
      <c r="N869" s="38" t="s">
        <v>729</v>
      </c>
      <c r="O869" s="38" t="s">
        <v>729</v>
      </c>
      <c r="P869" s="38" t="s">
        <v>729</v>
      </c>
      <c r="Q869" s="38" t="s">
        <v>729</v>
      </c>
      <c r="R869" s="38" t="s">
        <v>729</v>
      </c>
      <c r="S869" s="38" t="s">
        <v>729</v>
      </c>
      <c r="T869" s="38" t="s">
        <v>729</v>
      </c>
      <c r="U869" s="38" t="s">
        <v>729</v>
      </c>
      <c r="V869" s="38" t="s">
        <v>729</v>
      </c>
      <c r="W869" s="38" t="s">
        <v>729</v>
      </c>
      <c r="X869" s="40" t="s">
        <v>729</v>
      </c>
      <c r="Y869" s="38" t="s">
        <v>729</v>
      </c>
      <c r="Z869" s="39" t="str">
        <f t="shared" si="13"/>
        <v>Pass</v>
      </c>
      <c r="AA869" s="38"/>
    </row>
    <row r="870" spans="1:28" hidden="1" x14ac:dyDescent="0.35">
      <c r="A870" s="38" t="s">
        <v>2274</v>
      </c>
      <c r="B870" s="38" t="s">
        <v>753</v>
      </c>
      <c r="C870" s="38" t="s">
        <v>2275</v>
      </c>
      <c r="D870" s="38" t="s">
        <v>939</v>
      </c>
      <c r="E870" s="38" t="s">
        <v>729</v>
      </c>
      <c r="F870" s="38" t="s">
        <v>729</v>
      </c>
      <c r="G870" s="38" t="s">
        <v>729</v>
      </c>
      <c r="H870" s="38" t="s">
        <v>729</v>
      </c>
      <c r="I870" s="38" t="s">
        <v>729</v>
      </c>
      <c r="J870" s="38" t="s">
        <v>729</v>
      </c>
      <c r="K870" s="38" t="s">
        <v>729</v>
      </c>
      <c r="L870" s="38" t="s">
        <v>729</v>
      </c>
      <c r="M870" s="38" t="s">
        <v>729</v>
      </c>
      <c r="N870" s="38" t="s">
        <v>729</v>
      </c>
      <c r="O870" s="38" t="s">
        <v>729</v>
      </c>
      <c r="P870" s="38" t="s">
        <v>729</v>
      </c>
      <c r="Q870" s="38" t="s">
        <v>729</v>
      </c>
      <c r="R870" s="38" t="s">
        <v>729</v>
      </c>
      <c r="S870" s="38" t="s">
        <v>729</v>
      </c>
      <c r="T870" s="38" t="s">
        <v>729</v>
      </c>
      <c r="U870" s="38" t="s">
        <v>729</v>
      </c>
      <c r="V870" s="38" t="s">
        <v>729</v>
      </c>
      <c r="W870" s="38" t="s">
        <v>729</v>
      </c>
      <c r="X870" s="40" t="s">
        <v>729</v>
      </c>
      <c r="Y870" s="38" t="s">
        <v>729</v>
      </c>
      <c r="Z870" s="39" t="str">
        <f t="shared" si="13"/>
        <v>Pass</v>
      </c>
      <c r="AA870" s="38"/>
    </row>
    <row r="871" spans="1:28" hidden="1" x14ac:dyDescent="0.35">
      <c r="A871" s="38" t="s">
        <v>488</v>
      </c>
      <c r="B871" s="38" t="s">
        <v>747</v>
      </c>
      <c r="C871" s="38" t="s">
        <v>489</v>
      </c>
      <c r="D871" s="38" t="s">
        <v>939</v>
      </c>
      <c r="E871" s="38" t="s">
        <v>729</v>
      </c>
      <c r="F871" s="38" t="s">
        <v>729</v>
      </c>
      <c r="G871" s="38" t="s">
        <v>729</v>
      </c>
      <c r="H871" s="38" t="s">
        <v>729</v>
      </c>
      <c r="I871" s="38" t="s">
        <v>729</v>
      </c>
      <c r="J871" s="38" t="s">
        <v>729</v>
      </c>
      <c r="K871" s="38" t="s">
        <v>729</v>
      </c>
      <c r="L871" s="38" t="s">
        <v>729</v>
      </c>
      <c r="M871" s="38" t="s">
        <v>729</v>
      </c>
      <c r="N871" s="38" t="s">
        <v>729</v>
      </c>
      <c r="O871" s="38" t="s">
        <v>729</v>
      </c>
      <c r="P871" s="38" t="s">
        <v>729</v>
      </c>
      <c r="Q871" s="38" t="s">
        <v>729</v>
      </c>
      <c r="R871" s="38" t="s">
        <v>729</v>
      </c>
      <c r="S871" s="38" t="s">
        <v>729</v>
      </c>
      <c r="T871" s="38" t="s">
        <v>729</v>
      </c>
      <c r="U871" s="38" t="s">
        <v>729</v>
      </c>
      <c r="V871" s="38" t="s">
        <v>729</v>
      </c>
      <c r="W871" s="38" t="s">
        <v>729</v>
      </c>
      <c r="X871" s="40" t="s">
        <v>729</v>
      </c>
      <c r="Y871" s="38" t="s">
        <v>729</v>
      </c>
      <c r="Z871" s="39" t="str">
        <f t="shared" si="13"/>
        <v>Pass</v>
      </c>
      <c r="AA871" s="38"/>
    </row>
    <row r="872" spans="1:28" x14ac:dyDescent="0.35">
      <c r="A872" s="38" t="s">
        <v>1490</v>
      </c>
      <c r="B872" s="38" t="s">
        <v>753</v>
      </c>
      <c r="C872" s="38" t="s">
        <v>1491</v>
      </c>
      <c r="D872" s="38" t="s">
        <v>916</v>
      </c>
      <c r="E872" s="38" t="s">
        <v>729</v>
      </c>
      <c r="F872" s="38" t="s">
        <v>729</v>
      </c>
      <c r="G872" s="38" t="s">
        <v>729</v>
      </c>
      <c r="H872" s="38" t="s">
        <v>729</v>
      </c>
      <c r="I872" s="38" t="s">
        <v>729</v>
      </c>
      <c r="J872" s="38" t="s">
        <v>729</v>
      </c>
      <c r="K872" s="38" t="s">
        <v>729</v>
      </c>
      <c r="L872" s="38" t="s">
        <v>729</v>
      </c>
      <c r="M872" s="38" t="s">
        <v>729</v>
      </c>
      <c r="N872" s="38" t="s">
        <v>729</v>
      </c>
      <c r="O872" s="38" t="s">
        <v>729</v>
      </c>
      <c r="P872" s="38" t="s">
        <v>729</v>
      </c>
      <c r="Q872" s="38" t="s">
        <v>729</v>
      </c>
      <c r="R872" s="41" t="s">
        <v>728</v>
      </c>
      <c r="S872" s="38" t="s">
        <v>729</v>
      </c>
      <c r="T872" s="38" t="s">
        <v>729</v>
      </c>
      <c r="U872" s="38" t="s">
        <v>729</v>
      </c>
      <c r="V872" s="38" t="s">
        <v>729</v>
      </c>
      <c r="W872" s="38" t="s">
        <v>729</v>
      </c>
      <c r="X872" s="40" t="s">
        <v>729</v>
      </c>
      <c r="Y872" s="38" t="s">
        <v>729</v>
      </c>
      <c r="Z872" s="39" t="str">
        <f t="shared" si="13"/>
        <v>Fail</v>
      </c>
      <c r="AA872" s="42" t="s">
        <v>2531</v>
      </c>
    </row>
    <row r="873" spans="1:28" hidden="1" x14ac:dyDescent="0.35">
      <c r="A873" s="38" t="s">
        <v>2278</v>
      </c>
      <c r="B873" s="38" t="s">
        <v>753</v>
      </c>
      <c r="C873" s="38" t="s">
        <v>2279</v>
      </c>
      <c r="D873" s="38" t="s">
        <v>1110</v>
      </c>
      <c r="E873" s="38" t="s">
        <v>729</v>
      </c>
      <c r="F873" s="38" t="s">
        <v>729</v>
      </c>
      <c r="G873" s="38" t="s">
        <v>729</v>
      </c>
      <c r="H873" s="38" t="s">
        <v>729</v>
      </c>
      <c r="I873" s="38" t="s">
        <v>729</v>
      </c>
      <c r="J873" s="38" t="s">
        <v>729</v>
      </c>
      <c r="K873" s="38" t="s">
        <v>729</v>
      </c>
      <c r="L873" s="38" t="s">
        <v>729</v>
      </c>
      <c r="M873" s="38" t="s">
        <v>729</v>
      </c>
      <c r="N873" s="38" t="s">
        <v>729</v>
      </c>
      <c r="O873" s="38" t="s">
        <v>729</v>
      </c>
      <c r="P873" s="38" t="s">
        <v>729</v>
      </c>
      <c r="Q873" s="38" t="s">
        <v>729</v>
      </c>
      <c r="R873" s="38" t="s">
        <v>729</v>
      </c>
      <c r="S873" s="38" t="s">
        <v>729</v>
      </c>
      <c r="T873" s="38" t="s">
        <v>729</v>
      </c>
      <c r="U873" s="38" t="s">
        <v>729</v>
      </c>
      <c r="V873" s="38" t="s">
        <v>729</v>
      </c>
      <c r="W873" s="38" t="s">
        <v>729</v>
      </c>
      <c r="X873" s="40" t="s">
        <v>729</v>
      </c>
      <c r="Y873" s="38" t="s">
        <v>729</v>
      </c>
      <c r="Z873" s="39" t="str">
        <f t="shared" si="13"/>
        <v>Pass</v>
      </c>
      <c r="AA873" s="38"/>
    </row>
    <row r="874" spans="1:28" hidden="1" x14ac:dyDescent="0.35">
      <c r="A874" s="38" t="s">
        <v>2280</v>
      </c>
      <c r="B874" s="38" t="s">
        <v>753</v>
      </c>
      <c r="C874" s="38" t="s">
        <v>2281</v>
      </c>
      <c r="D874" s="38" t="s">
        <v>910</v>
      </c>
      <c r="E874" s="38" t="s">
        <v>729</v>
      </c>
      <c r="F874" s="38" t="s">
        <v>729</v>
      </c>
      <c r="G874" s="38" t="s">
        <v>729</v>
      </c>
      <c r="H874" s="38" t="s">
        <v>729</v>
      </c>
      <c r="I874" s="38" t="s">
        <v>729</v>
      </c>
      <c r="J874" s="38" t="s">
        <v>729</v>
      </c>
      <c r="K874" s="38" t="s">
        <v>729</v>
      </c>
      <c r="L874" s="38" t="s">
        <v>729</v>
      </c>
      <c r="M874" s="38" t="s">
        <v>729</v>
      </c>
      <c r="N874" s="38" t="s">
        <v>729</v>
      </c>
      <c r="O874" s="38" t="s">
        <v>729</v>
      </c>
      <c r="P874" s="38" t="s">
        <v>729</v>
      </c>
      <c r="Q874" s="38" t="s">
        <v>729</v>
      </c>
      <c r="R874" s="38" t="s">
        <v>729</v>
      </c>
      <c r="S874" s="38" t="s">
        <v>729</v>
      </c>
      <c r="T874" s="38" t="s">
        <v>729</v>
      </c>
      <c r="U874" s="38" t="s">
        <v>729</v>
      </c>
      <c r="V874" s="38" t="s">
        <v>729</v>
      </c>
      <c r="W874" s="38" t="s">
        <v>729</v>
      </c>
      <c r="X874" s="40" t="s">
        <v>729</v>
      </c>
      <c r="Y874" s="38" t="s">
        <v>729</v>
      </c>
      <c r="Z874" s="39" t="str">
        <f t="shared" si="13"/>
        <v>Pass</v>
      </c>
      <c r="AA874" s="38"/>
    </row>
    <row r="875" spans="1:28" hidden="1" x14ac:dyDescent="0.35">
      <c r="A875" s="38" t="s">
        <v>2282</v>
      </c>
      <c r="B875" s="38" t="s">
        <v>753</v>
      </c>
      <c r="C875" s="38" t="s">
        <v>2283</v>
      </c>
      <c r="D875" s="38" t="s">
        <v>910</v>
      </c>
      <c r="E875" s="38" t="s">
        <v>729</v>
      </c>
      <c r="F875" s="38" t="s">
        <v>729</v>
      </c>
      <c r="G875" s="38" t="s">
        <v>729</v>
      </c>
      <c r="H875" s="38" t="s">
        <v>729</v>
      </c>
      <c r="I875" s="38" t="s">
        <v>729</v>
      </c>
      <c r="J875" s="38" t="s">
        <v>729</v>
      </c>
      <c r="K875" s="38" t="s">
        <v>729</v>
      </c>
      <c r="L875" s="38" t="s">
        <v>729</v>
      </c>
      <c r="M875" s="38" t="s">
        <v>729</v>
      </c>
      <c r="N875" s="38" t="s">
        <v>729</v>
      </c>
      <c r="O875" s="38" t="s">
        <v>729</v>
      </c>
      <c r="P875" s="38" t="s">
        <v>729</v>
      </c>
      <c r="Q875" s="38" t="s">
        <v>729</v>
      </c>
      <c r="R875" s="38" t="s">
        <v>729</v>
      </c>
      <c r="S875" s="38" t="s">
        <v>729</v>
      </c>
      <c r="T875" s="38" t="s">
        <v>729</v>
      </c>
      <c r="U875" s="38" t="s">
        <v>729</v>
      </c>
      <c r="V875" s="38" t="s">
        <v>729</v>
      </c>
      <c r="W875" s="38" t="s">
        <v>729</v>
      </c>
      <c r="X875" s="40" t="s">
        <v>729</v>
      </c>
      <c r="Y875" s="38" t="s">
        <v>729</v>
      </c>
      <c r="Z875" s="39" t="str">
        <f t="shared" si="13"/>
        <v>Pass</v>
      </c>
      <c r="AA875" s="38"/>
    </row>
    <row r="876" spans="1:28" hidden="1" x14ac:dyDescent="0.35">
      <c r="A876" s="38" t="s">
        <v>2284</v>
      </c>
      <c r="B876" s="38" t="s">
        <v>753</v>
      </c>
      <c r="C876" s="38" t="s">
        <v>2285</v>
      </c>
      <c r="D876" s="38" t="s">
        <v>910</v>
      </c>
      <c r="E876" s="38" t="s">
        <v>729</v>
      </c>
      <c r="F876" s="38" t="s">
        <v>729</v>
      </c>
      <c r="G876" s="38" t="s">
        <v>729</v>
      </c>
      <c r="H876" s="38" t="s">
        <v>729</v>
      </c>
      <c r="I876" s="38" t="s">
        <v>729</v>
      </c>
      <c r="J876" s="38" t="s">
        <v>729</v>
      </c>
      <c r="K876" s="38" t="s">
        <v>729</v>
      </c>
      <c r="L876" s="38" t="s">
        <v>729</v>
      </c>
      <c r="M876" s="38" t="s">
        <v>729</v>
      </c>
      <c r="N876" s="38" t="s">
        <v>729</v>
      </c>
      <c r="O876" s="38" t="s">
        <v>729</v>
      </c>
      <c r="P876" s="38" t="s">
        <v>729</v>
      </c>
      <c r="Q876" s="38" t="s">
        <v>729</v>
      </c>
      <c r="R876" s="38" t="s">
        <v>729</v>
      </c>
      <c r="S876" s="38" t="s">
        <v>729</v>
      </c>
      <c r="T876" s="38" t="s">
        <v>729</v>
      </c>
      <c r="U876" s="38" t="s">
        <v>729</v>
      </c>
      <c r="V876" s="38" t="s">
        <v>729</v>
      </c>
      <c r="W876" s="38" t="s">
        <v>729</v>
      </c>
      <c r="X876" s="40" t="s">
        <v>729</v>
      </c>
      <c r="Y876" s="38" t="s">
        <v>729</v>
      </c>
      <c r="Z876" s="39" t="str">
        <f t="shared" si="13"/>
        <v>Pass</v>
      </c>
      <c r="AA876" s="38"/>
    </row>
    <row r="877" spans="1:28" hidden="1" x14ac:dyDescent="0.35">
      <c r="A877" s="38" t="s">
        <v>2286</v>
      </c>
      <c r="B877" s="38" t="s">
        <v>753</v>
      </c>
      <c r="C877" s="38" t="s">
        <v>2287</v>
      </c>
      <c r="D877" s="38" t="s">
        <v>910</v>
      </c>
      <c r="E877" s="38" t="s">
        <v>729</v>
      </c>
      <c r="F877" s="38" t="s">
        <v>729</v>
      </c>
      <c r="G877" s="38" t="s">
        <v>729</v>
      </c>
      <c r="H877" s="38" t="s">
        <v>729</v>
      </c>
      <c r="I877" s="38" t="s">
        <v>729</v>
      </c>
      <c r="J877" s="38" t="s">
        <v>729</v>
      </c>
      <c r="K877" s="38" t="s">
        <v>729</v>
      </c>
      <c r="L877" s="38" t="s">
        <v>729</v>
      </c>
      <c r="M877" s="38" t="s">
        <v>729</v>
      </c>
      <c r="N877" s="38" t="s">
        <v>729</v>
      </c>
      <c r="O877" s="38" t="s">
        <v>729</v>
      </c>
      <c r="P877" s="38" t="s">
        <v>729</v>
      </c>
      <c r="Q877" s="38" t="s">
        <v>729</v>
      </c>
      <c r="R877" s="38" t="s">
        <v>729</v>
      </c>
      <c r="S877" s="38" t="s">
        <v>729</v>
      </c>
      <c r="T877" s="38" t="s">
        <v>729</v>
      </c>
      <c r="U877" s="38" t="s">
        <v>729</v>
      </c>
      <c r="V877" s="38" t="s">
        <v>729</v>
      </c>
      <c r="W877" s="38" t="s">
        <v>729</v>
      </c>
      <c r="X877" s="40" t="s">
        <v>729</v>
      </c>
      <c r="Y877" s="38" t="s">
        <v>729</v>
      </c>
      <c r="Z877" s="39" t="str">
        <f t="shared" si="13"/>
        <v>Pass</v>
      </c>
      <c r="AA877" s="38"/>
    </row>
    <row r="878" spans="1:28" hidden="1" x14ac:dyDescent="0.35">
      <c r="A878" s="38" t="s">
        <v>641</v>
      </c>
      <c r="B878" s="38" t="s">
        <v>747</v>
      </c>
      <c r="C878" s="38" t="s">
        <v>642</v>
      </c>
      <c r="D878" s="38" t="s">
        <v>916</v>
      </c>
      <c r="E878" s="38" t="s">
        <v>729</v>
      </c>
      <c r="F878" s="38" t="s">
        <v>729</v>
      </c>
      <c r="G878" s="38" t="s">
        <v>729</v>
      </c>
      <c r="H878" s="38" t="s">
        <v>729</v>
      </c>
      <c r="I878" s="38" t="s">
        <v>729</v>
      </c>
      <c r="J878" s="38" t="s">
        <v>729</v>
      </c>
      <c r="K878" s="38" t="s">
        <v>729</v>
      </c>
      <c r="L878" s="38" t="s">
        <v>729</v>
      </c>
      <c r="M878" s="38" t="s">
        <v>729</v>
      </c>
      <c r="N878" s="38" t="s">
        <v>729</v>
      </c>
      <c r="O878" s="38" t="s">
        <v>729</v>
      </c>
      <c r="P878" s="38" t="s">
        <v>729</v>
      </c>
      <c r="Q878" s="38" t="s">
        <v>729</v>
      </c>
      <c r="R878" s="38" t="s">
        <v>729</v>
      </c>
      <c r="S878" s="38" t="s">
        <v>729</v>
      </c>
      <c r="T878" s="38" t="s">
        <v>729</v>
      </c>
      <c r="U878" s="38" t="s">
        <v>729</v>
      </c>
      <c r="V878" s="38" t="s">
        <v>729</v>
      </c>
      <c r="W878" s="38" t="s">
        <v>729</v>
      </c>
      <c r="X878" s="40" t="s">
        <v>729</v>
      </c>
      <c r="Y878" s="38" t="s">
        <v>729</v>
      </c>
      <c r="Z878" s="39" t="str">
        <f t="shared" si="13"/>
        <v>Pass</v>
      </c>
      <c r="AA878" s="38"/>
    </row>
    <row r="879" spans="1:28" hidden="1" x14ac:dyDescent="0.35">
      <c r="A879" s="38" t="s">
        <v>2288</v>
      </c>
      <c r="B879" s="38" t="s">
        <v>753</v>
      </c>
      <c r="C879" s="38" t="s">
        <v>2289</v>
      </c>
      <c r="D879" s="38" t="s">
        <v>1337</v>
      </c>
      <c r="E879" s="38" t="s">
        <v>729</v>
      </c>
      <c r="F879" s="38" t="s">
        <v>729</v>
      </c>
      <c r="G879" s="38" t="s">
        <v>729</v>
      </c>
      <c r="H879" s="38" t="s">
        <v>729</v>
      </c>
      <c r="I879" s="38" t="s">
        <v>729</v>
      </c>
      <c r="J879" s="38" t="s">
        <v>729</v>
      </c>
      <c r="K879" s="38" t="s">
        <v>729</v>
      </c>
      <c r="L879" s="38" t="s">
        <v>729</v>
      </c>
      <c r="M879" s="38" t="s">
        <v>729</v>
      </c>
      <c r="N879" s="38" t="s">
        <v>729</v>
      </c>
      <c r="O879" s="38" t="s">
        <v>729</v>
      </c>
      <c r="P879" s="38" t="s">
        <v>729</v>
      </c>
      <c r="Q879" s="38" t="s">
        <v>729</v>
      </c>
      <c r="R879" s="38" t="s">
        <v>729</v>
      </c>
      <c r="S879" s="38" t="s">
        <v>729</v>
      </c>
      <c r="T879" s="38" t="s">
        <v>729</v>
      </c>
      <c r="U879" s="38" t="s">
        <v>729</v>
      </c>
      <c r="V879" s="38" t="s">
        <v>729</v>
      </c>
      <c r="W879" s="38" t="s">
        <v>729</v>
      </c>
      <c r="X879" s="40" t="s">
        <v>729</v>
      </c>
      <c r="Y879" s="38" t="s">
        <v>729</v>
      </c>
      <c r="Z879" s="39" t="str">
        <f t="shared" si="13"/>
        <v>Pass</v>
      </c>
      <c r="AA879" s="38"/>
    </row>
    <row r="880" spans="1:28" hidden="1" x14ac:dyDescent="0.35">
      <c r="A880" s="38" t="s">
        <v>2290</v>
      </c>
      <c r="B880" s="38" t="s">
        <v>753</v>
      </c>
      <c r="C880" s="38" t="s">
        <v>2291</v>
      </c>
      <c r="D880" s="38" t="s">
        <v>939</v>
      </c>
      <c r="E880" s="38" t="s">
        <v>729</v>
      </c>
      <c r="F880" s="38" t="s">
        <v>729</v>
      </c>
      <c r="G880" s="38" t="s">
        <v>729</v>
      </c>
      <c r="H880" s="38" t="s">
        <v>729</v>
      </c>
      <c r="I880" s="38" t="s">
        <v>729</v>
      </c>
      <c r="J880" s="38" t="s">
        <v>729</v>
      </c>
      <c r="K880" s="38" t="s">
        <v>729</v>
      </c>
      <c r="L880" s="38" t="s">
        <v>729</v>
      </c>
      <c r="M880" s="38" t="s">
        <v>729</v>
      </c>
      <c r="N880" s="38" t="s">
        <v>729</v>
      </c>
      <c r="O880" s="38" t="s">
        <v>729</v>
      </c>
      <c r="P880" s="38" t="s">
        <v>729</v>
      </c>
      <c r="Q880" s="38" t="s">
        <v>729</v>
      </c>
      <c r="R880" s="38" t="s">
        <v>729</v>
      </c>
      <c r="S880" s="38" t="s">
        <v>729</v>
      </c>
      <c r="T880" s="38" t="s">
        <v>729</v>
      </c>
      <c r="U880" s="38" t="s">
        <v>729</v>
      </c>
      <c r="V880" s="38" t="s">
        <v>729</v>
      </c>
      <c r="W880" s="38" t="s">
        <v>729</v>
      </c>
      <c r="X880" s="40" t="s">
        <v>729</v>
      </c>
      <c r="Y880" s="38" t="s">
        <v>729</v>
      </c>
      <c r="Z880" s="39" t="str">
        <f t="shared" si="13"/>
        <v>Pass</v>
      </c>
      <c r="AA880" s="38"/>
    </row>
    <row r="881" spans="1:29" hidden="1" x14ac:dyDescent="0.35">
      <c r="A881" s="38" t="s">
        <v>2292</v>
      </c>
      <c r="B881" s="38" t="s">
        <v>753</v>
      </c>
      <c r="C881" s="38" t="s">
        <v>2293</v>
      </c>
      <c r="D881" s="38" t="s">
        <v>1110</v>
      </c>
      <c r="E881" s="38" t="s">
        <v>729</v>
      </c>
      <c r="F881" s="38" t="s">
        <v>729</v>
      </c>
      <c r="G881" s="38" t="s">
        <v>729</v>
      </c>
      <c r="H881" s="38" t="s">
        <v>729</v>
      </c>
      <c r="I881" s="38" t="s">
        <v>729</v>
      </c>
      <c r="J881" s="38" t="s">
        <v>729</v>
      </c>
      <c r="K881" s="38" t="s">
        <v>729</v>
      </c>
      <c r="L881" s="38" t="s">
        <v>729</v>
      </c>
      <c r="M881" s="38" t="s">
        <v>729</v>
      </c>
      <c r="N881" s="38" t="s">
        <v>729</v>
      </c>
      <c r="O881" s="38" t="s">
        <v>729</v>
      </c>
      <c r="P881" s="38" t="s">
        <v>729</v>
      </c>
      <c r="Q881" s="38" t="s">
        <v>729</v>
      </c>
      <c r="R881" s="38" t="s">
        <v>729</v>
      </c>
      <c r="S881" s="38" t="s">
        <v>729</v>
      </c>
      <c r="T881" s="38" t="s">
        <v>729</v>
      </c>
      <c r="U881" s="38" t="s">
        <v>729</v>
      </c>
      <c r="V881" s="38" t="s">
        <v>729</v>
      </c>
      <c r="W881" s="38" t="s">
        <v>729</v>
      </c>
      <c r="X881" s="40" t="s">
        <v>729</v>
      </c>
      <c r="Y881" s="38" t="s">
        <v>729</v>
      </c>
      <c r="Z881" s="39" t="str">
        <f t="shared" si="13"/>
        <v>Pass</v>
      </c>
      <c r="AA881" s="38"/>
    </row>
    <row r="882" spans="1:29" hidden="1" x14ac:dyDescent="0.35">
      <c r="A882" s="38" t="s">
        <v>643</v>
      </c>
      <c r="B882" s="38" t="s">
        <v>747</v>
      </c>
      <c r="C882" s="38" t="s">
        <v>644</v>
      </c>
      <c r="D882" s="38" t="s">
        <v>1110</v>
      </c>
      <c r="E882" s="38" t="s">
        <v>729</v>
      </c>
      <c r="F882" s="38" t="s">
        <v>729</v>
      </c>
      <c r="G882" s="38" t="s">
        <v>729</v>
      </c>
      <c r="H882" s="38" t="s">
        <v>729</v>
      </c>
      <c r="I882" s="38" t="s">
        <v>729</v>
      </c>
      <c r="J882" s="38" t="s">
        <v>729</v>
      </c>
      <c r="K882" s="38" t="s">
        <v>729</v>
      </c>
      <c r="L882" s="38" t="s">
        <v>729</v>
      </c>
      <c r="M882" s="38" t="s">
        <v>729</v>
      </c>
      <c r="N882" s="38" t="s">
        <v>729</v>
      </c>
      <c r="O882" s="38" t="s">
        <v>729</v>
      </c>
      <c r="P882" s="38" t="s">
        <v>729</v>
      </c>
      <c r="Q882" s="38" t="s">
        <v>729</v>
      </c>
      <c r="R882" s="38" t="s">
        <v>729</v>
      </c>
      <c r="S882" s="38" t="s">
        <v>729</v>
      </c>
      <c r="T882" s="38" t="s">
        <v>729</v>
      </c>
      <c r="U882" s="38" t="s">
        <v>729</v>
      </c>
      <c r="V882" s="38" t="s">
        <v>729</v>
      </c>
      <c r="W882" s="38" t="s">
        <v>729</v>
      </c>
      <c r="X882" s="40" t="s">
        <v>729</v>
      </c>
      <c r="Y882" s="38" t="s">
        <v>729</v>
      </c>
      <c r="Z882" s="39" t="str">
        <f t="shared" si="13"/>
        <v>Pass</v>
      </c>
      <c r="AA882" s="38"/>
    </row>
    <row r="883" spans="1:29" x14ac:dyDescent="0.35">
      <c r="A883" s="38" t="s">
        <v>1700</v>
      </c>
      <c r="B883" s="38" t="s">
        <v>753</v>
      </c>
      <c r="C883" s="38" t="s">
        <v>1701</v>
      </c>
      <c r="D883" s="38" t="s">
        <v>913</v>
      </c>
      <c r="E883" s="38" t="s">
        <v>729</v>
      </c>
      <c r="F883" s="38" t="s">
        <v>729</v>
      </c>
      <c r="G883" s="38" t="s">
        <v>729</v>
      </c>
      <c r="H883" s="38" t="s">
        <v>729</v>
      </c>
      <c r="I883" s="38" t="s">
        <v>729</v>
      </c>
      <c r="J883" s="38" t="s">
        <v>729</v>
      </c>
      <c r="K883" s="38" t="s">
        <v>729</v>
      </c>
      <c r="L883" s="38" t="s">
        <v>729</v>
      </c>
      <c r="M883" s="38" t="s">
        <v>729</v>
      </c>
      <c r="N883" s="38" t="s">
        <v>729</v>
      </c>
      <c r="O883" s="38" t="s">
        <v>729</v>
      </c>
      <c r="P883" s="38" t="s">
        <v>729</v>
      </c>
      <c r="Q883" s="38" t="s">
        <v>729</v>
      </c>
      <c r="R883" s="41" t="s">
        <v>728</v>
      </c>
      <c r="S883" s="38" t="s">
        <v>729</v>
      </c>
      <c r="T883" s="38" t="s">
        <v>729</v>
      </c>
      <c r="U883" s="38" t="s">
        <v>729</v>
      </c>
      <c r="V883" s="38" t="s">
        <v>729</v>
      </c>
      <c r="W883" s="38" t="s">
        <v>729</v>
      </c>
      <c r="X883" s="40" t="s">
        <v>729</v>
      </c>
      <c r="Y883" s="38" t="s">
        <v>729</v>
      </c>
      <c r="Z883" s="39" t="str">
        <f t="shared" si="13"/>
        <v>Fail</v>
      </c>
      <c r="AA883" s="42" t="s">
        <v>2531</v>
      </c>
    </row>
    <row r="884" spans="1:29" x14ac:dyDescent="0.35">
      <c r="A884" s="38" t="s">
        <v>1968</v>
      </c>
      <c r="B884" s="38" t="s">
        <v>753</v>
      </c>
      <c r="C884" s="38" t="s">
        <v>1969</v>
      </c>
      <c r="D884" s="38" t="s">
        <v>916</v>
      </c>
      <c r="E884" s="38" t="s">
        <v>729</v>
      </c>
      <c r="F884" s="38" t="s">
        <v>729</v>
      </c>
      <c r="G884" s="38" t="s">
        <v>729</v>
      </c>
      <c r="H884" s="38" t="s">
        <v>729</v>
      </c>
      <c r="I884" s="38" t="s">
        <v>729</v>
      </c>
      <c r="J884" s="38" t="s">
        <v>729</v>
      </c>
      <c r="K884" s="38" t="s">
        <v>729</v>
      </c>
      <c r="L884" s="38" t="s">
        <v>729</v>
      </c>
      <c r="M884" s="38" t="s">
        <v>729</v>
      </c>
      <c r="N884" s="38" t="s">
        <v>729</v>
      </c>
      <c r="O884" s="38" t="s">
        <v>729</v>
      </c>
      <c r="P884" s="38" t="s">
        <v>729</v>
      </c>
      <c r="Q884" s="38" t="s">
        <v>729</v>
      </c>
      <c r="R884" s="41" t="s">
        <v>728</v>
      </c>
      <c r="S884" s="38" t="s">
        <v>729</v>
      </c>
      <c r="T884" s="38" t="s">
        <v>729</v>
      </c>
      <c r="U884" s="38" t="s">
        <v>729</v>
      </c>
      <c r="V884" s="38" t="s">
        <v>729</v>
      </c>
      <c r="W884" s="38" t="s">
        <v>729</v>
      </c>
      <c r="X884" s="40" t="s">
        <v>729</v>
      </c>
      <c r="Y884" s="38" t="s">
        <v>729</v>
      </c>
      <c r="Z884" s="39" t="str">
        <f t="shared" si="13"/>
        <v>Fail</v>
      </c>
      <c r="AA884" s="42" t="s">
        <v>2531</v>
      </c>
    </row>
    <row r="885" spans="1:29" x14ac:dyDescent="0.35">
      <c r="A885" s="38" t="s">
        <v>2394</v>
      </c>
      <c r="B885" s="38" t="s">
        <v>753</v>
      </c>
      <c r="C885" s="38" t="s">
        <v>2395</v>
      </c>
      <c r="D885" s="38" t="s">
        <v>916</v>
      </c>
      <c r="E885" s="38" t="s">
        <v>729</v>
      </c>
      <c r="F885" s="38" t="s">
        <v>729</v>
      </c>
      <c r="G885" s="38" t="s">
        <v>729</v>
      </c>
      <c r="H885" s="38" t="s">
        <v>729</v>
      </c>
      <c r="I885" s="38" t="s">
        <v>729</v>
      </c>
      <c r="J885" s="38" t="s">
        <v>729</v>
      </c>
      <c r="K885" s="38" t="s">
        <v>729</v>
      </c>
      <c r="L885" s="38" t="s">
        <v>729</v>
      </c>
      <c r="M885" s="38" t="s">
        <v>729</v>
      </c>
      <c r="N885" s="38" t="s">
        <v>729</v>
      </c>
      <c r="O885" s="38" t="s">
        <v>729</v>
      </c>
      <c r="P885" s="38" t="s">
        <v>729</v>
      </c>
      <c r="Q885" s="38" t="s">
        <v>729</v>
      </c>
      <c r="R885" s="41" t="s">
        <v>728</v>
      </c>
      <c r="S885" s="38" t="s">
        <v>729</v>
      </c>
      <c r="T885" s="38" t="s">
        <v>729</v>
      </c>
      <c r="U885" s="38" t="s">
        <v>729</v>
      </c>
      <c r="V885" s="38" t="s">
        <v>729</v>
      </c>
      <c r="W885" s="38" t="s">
        <v>729</v>
      </c>
      <c r="X885" s="40" t="s">
        <v>729</v>
      </c>
      <c r="Y885" s="38" t="s">
        <v>729</v>
      </c>
      <c r="Z885" s="39" t="str">
        <f t="shared" si="13"/>
        <v>Fail</v>
      </c>
      <c r="AA885" s="42" t="s">
        <v>2531</v>
      </c>
    </row>
    <row r="886" spans="1:29" x14ac:dyDescent="0.35">
      <c r="A886" s="38" t="s">
        <v>908</v>
      </c>
      <c r="B886" s="38" t="s">
        <v>753</v>
      </c>
      <c r="C886" s="38" t="s">
        <v>909</v>
      </c>
      <c r="D886" s="38" t="s">
        <v>910</v>
      </c>
      <c r="E886" s="38" t="s">
        <v>729</v>
      </c>
      <c r="F886" s="38" t="s">
        <v>729</v>
      </c>
      <c r="G886" s="38" t="s">
        <v>729</v>
      </c>
      <c r="H886" s="38" t="s">
        <v>729</v>
      </c>
      <c r="I886" s="38" t="s">
        <v>729</v>
      </c>
      <c r="J886" s="38" t="s">
        <v>729</v>
      </c>
      <c r="K886" s="38" t="s">
        <v>729</v>
      </c>
      <c r="L886" s="38" t="s">
        <v>729</v>
      </c>
      <c r="M886" s="38" t="s">
        <v>729</v>
      </c>
      <c r="N886" s="38" t="s">
        <v>729</v>
      </c>
      <c r="O886" s="38" t="s">
        <v>729</v>
      </c>
      <c r="P886" s="38" t="s">
        <v>729</v>
      </c>
      <c r="Q886" s="38" t="s">
        <v>729</v>
      </c>
      <c r="R886" s="41" t="s">
        <v>728</v>
      </c>
      <c r="S886" s="38" t="s">
        <v>729</v>
      </c>
      <c r="T886" s="38" t="s">
        <v>729</v>
      </c>
      <c r="U886" s="41" t="s">
        <v>728</v>
      </c>
      <c r="V886" s="38" t="s">
        <v>729</v>
      </c>
      <c r="W886" s="38" t="s">
        <v>729</v>
      </c>
      <c r="X886" s="40" t="s">
        <v>729</v>
      </c>
      <c r="Y886" s="38" t="s">
        <v>729</v>
      </c>
      <c r="Z886" s="39" t="str">
        <f t="shared" si="13"/>
        <v>Fail</v>
      </c>
      <c r="AA886" s="42" t="s">
        <v>2532</v>
      </c>
    </row>
    <row r="887" spans="1:29" x14ac:dyDescent="0.35">
      <c r="A887" s="38" t="s">
        <v>646</v>
      </c>
      <c r="B887" s="38" t="s">
        <v>747</v>
      </c>
      <c r="C887" s="38" t="s">
        <v>647</v>
      </c>
      <c r="D887" s="38" t="s">
        <v>913</v>
      </c>
      <c r="E887" s="38" t="s">
        <v>729</v>
      </c>
      <c r="F887" s="38" t="s">
        <v>729</v>
      </c>
      <c r="G887" s="38" t="s">
        <v>729</v>
      </c>
      <c r="H887" s="38" t="s">
        <v>729</v>
      </c>
      <c r="I887" s="38" t="s">
        <v>729</v>
      </c>
      <c r="J887" s="38" t="s">
        <v>729</v>
      </c>
      <c r="K887" s="38" t="s">
        <v>729</v>
      </c>
      <c r="L887" s="38" t="s">
        <v>729</v>
      </c>
      <c r="M887" s="38" t="s">
        <v>729</v>
      </c>
      <c r="N887" s="38" t="s">
        <v>729</v>
      </c>
      <c r="O887" s="38" t="s">
        <v>729</v>
      </c>
      <c r="P887" s="38" t="s">
        <v>729</v>
      </c>
      <c r="Q887" s="38" t="s">
        <v>729</v>
      </c>
      <c r="R887" s="41" t="s">
        <v>728</v>
      </c>
      <c r="S887" s="38" t="s">
        <v>729</v>
      </c>
      <c r="T887" s="38" t="s">
        <v>729</v>
      </c>
      <c r="U887" s="41" t="s">
        <v>728</v>
      </c>
      <c r="V887" s="38" t="s">
        <v>729</v>
      </c>
      <c r="W887" s="38" t="s">
        <v>729</v>
      </c>
      <c r="X887" s="40" t="s">
        <v>729</v>
      </c>
      <c r="Y887" s="38" t="s">
        <v>729</v>
      </c>
      <c r="Z887" s="39" t="str">
        <f t="shared" si="13"/>
        <v>Fail</v>
      </c>
      <c r="AA887" s="42" t="s">
        <v>2533</v>
      </c>
      <c r="AB887" s="38" t="s">
        <v>2534</v>
      </c>
      <c r="AC887" s="38" t="s">
        <v>2513</v>
      </c>
    </row>
    <row r="888" spans="1:29" x14ac:dyDescent="0.35">
      <c r="A888" s="38" t="s">
        <v>943</v>
      </c>
      <c r="B888" s="38" t="s">
        <v>753</v>
      </c>
      <c r="C888" s="38" t="s">
        <v>944</v>
      </c>
      <c r="D888" s="38" t="s">
        <v>910</v>
      </c>
      <c r="E888" s="38" t="s">
        <v>729</v>
      </c>
      <c r="F888" s="38" t="s">
        <v>729</v>
      </c>
      <c r="G888" s="38" t="s">
        <v>729</v>
      </c>
      <c r="H888" s="38" t="s">
        <v>729</v>
      </c>
      <c r="I888" s="38" t="s">
        <v>729</v>
      </c>
      <c r="J888" s="38" t="s">
        <v>729</v>
      </c>
      <c r="K888" s="38" t="s">
        <v>729</v>
      </c>
      <c r="L888" s="38" t="s">
        <v>729</v>
      </c>
      <c r="M888" s="38" t="s">
        <v>729</v>
      </c>
      <c r="N888" s="38" t="s">
        <v>729</v>
      </c>
      <c r="O888" s="38" t="s">
        <v>729</v>
      </c>
      <c r="P888" s="38" t="s">
        <v>729</v>
      </c>
      <c r="Q888" s="38" t="s">
        <v>729</v>
      </c>
      <c r="R888" s="41" t="s">
        <v>728</v>
      </c>
      <c r="S888" s="38" t="s">
        <v>729</v>
      </c>
      <c r="T888" s="38" t="s">
        <v>729</v>
      </c>
      <c r="U888" s="41" t="s">
        <v>728</v>
      </c>
      <c r="V888" s="38" t="s">
        <v>729</v>
      </c>
      <c r="W888" s="38" t="s">
        <v>729</v>
      </c>
      <c r="X888" s="40" t="s">
        <v>729</v>
      </c>
      <c r="Y888" s="38" t="s">
        <v>729</v>
      </c>
      <c r="Z888" s="39" t="str">
        <f t="shared" si="13"/>
        <v>Fail</v>
      </c>
      <c r="AA888" s="42" t="s">
        <v>2532</v>
      </c>
    </row>
    <row r="889" spans="1:29" hidden="1" x14ac:dyDescent="0.35">
      <c r="A889" s="38" t="s">
        <v>2304</v>
      </c>
      <c r="B889" s="38" t="s">
        <v>753</v>
      </c>
      <c r="C889" s="38" t="s">
        <v>2305</v>
      </c>
      <c r="D889" s="38" t="s">
        <v>1183</v>
      </c>
      <c r="E889" s="38" t="s">
        <v>729</v>
      </c>
      <c r="F889" s="38" t="s">
        <v>729</v>
      </c>
      <c r="G889" s="38" t="s">
        <v>729</v>
      </c>
      <c r="H889" s="38" t="s">
        <v>729</v>
      </c>
      <c r="I889" s="38" t="s">
        <v>729</v>
      </c>
      <c r="J889" s="38" t="s">
        <v>729</v>
      </c>
      <c r="K889" s="38" t="s">
        <v>729</v>
      </c>
      <c r="L889" s="38" t="s">
        <v>729</v>
      </c>
      <c r="M889" s="38" t="s">
        <v>729</v>
      </c>
      <c r="N889" s="38" t="s">
        <v>729</v>
      </c>
      <c r="O889" s="38" t="s">
        <v>729</v>
      </c>
      <c r="P889" s="38" t="s">
        <v>729</v>
      </c>
      <c r="Q889" s="38" t="s">
        <v>729</v>
      </c>
      <c r="R889" s="38" t="s">
        <v>729</v>
      </c>
      <c r="S889" s="38" t="s">
        <v>729</v>
      </c>
      <c r="T889" s="38" t="s">
        <v>729</v>
      </c>
      <c r="U889" s="38" t="s">
        <v>729</v>
      </c>
      <c r="V889" s="38" t="s">
        <v>729</v>
      </c>
      <c r="W889" s="38" t="s">
        <v>729</v>
      </c>
      <c r="X889" s="40" t="s">
        <v>729</v>
      </c>
      <c r="Y889" s="38" t="s">
        <v>729</v>
      </c>
      <c r="Z889" s="39" t="str">
        <f t="shared" si="13"/>
        <v>Pass</v>
      </c>
      <c r="AA889" s="38"/>
    </row>
    <row r="890" spans="1:29" hidden="1" x14ac:dyDescent="0.35">
      <c r="A890" s="38" t="s">
        <v>2306</v>
      </c>
      <c r="B890" s="38" t="s">
        <v>753</v>
      </c>
      <c r="C890" s="38" t="s">
        <v>2307</v>
      </c>
      <c r="D890" s="38" t="s">
        <v>916</v>
      </c>
      <c r="E890" s="38" t="s">
        <v>729</v>
      </c>
      <c r="F890" s="38" t="s">
        <v>729</v>
      </c>
      <c r="G890" s="38" t="s">
        <v>729</v>
      </c>
      <c r="H890" s="38" t="s">
        <v>729</v>
      </c>
      <c r="I890" s="38" t="s">
        <v>729</v>
      </c>
      <c r="J890" s="38" t="s">
        <v>729</v>
      </c>
      <c r="K890" s="38" t="s">
        <v>729</v>
      </c>
      <c r="L890" s="38" t="s">
        <v>729</v>
      </c>
      <c r="M890" s="38" t="s">
        <v>729</v>
      </c>
      <c r="N890" s="38" t="s">
        <v>729</v>
      </c>
      <c r="O890" s="38" t="s">
        <v>729</v>
      </c>
      <c r="P890" s="38" t="s">
        <v>729</v>
      </c>
      <c r="Q890" s="38" t="s">
        <v>729</v>
      </c>
      <c r="R890" s="38" t="s">
        <v>729</v>
      </c>
      <c r="S890" s="38" t="s">
        <v>729</v>
      </c>
      <c r="T890" s="38" t="s">
        <v>729</v>
      </c>
      <c r="U890" s="38" t="s">
        <v>729</v>
      </c>
      <c r="V890" s="38" t="s">
        <v>729</v>
      </c>
      <c r="W890" s="38" t="s">
        <v>729</v>
      </c>
      <c r="X890" s="40" t="s">
        <v>729</v>
      </c>
      <c r="Y890" s="38" t="s">
        <v>729</v>
      </c>
      <c r="Z890" s="39" t="str">
        <f t="shared" si="13"/>
        <v>Pass</v>
      </c>
      <c r="AA890" s="38"/>
    </row>
    <row r="891" spans="1:29" hidden="1" x14ac:dyDescent="0.35">
      <c r="A891" s="38" t="s">
        <v>2308</v>
      </c>
      <c r="B891" s="38" t="s">
        <v>753</v>
      </c>
      <c r="C891" s="38" t="s">
        <v>2309</v>
      </c>
      <c r="D891" s="38" t="s">
        <v>916</v>
      </c>
      <c r="E891" s="38" t="s">
        <v>729</v>
      </c>
      <c r="F891" s="38" t="s">
        <v>729</v>
      </c>
      <c r="G891" s="38" t="s">
        <v>729</v>
      </c>
      <c r="H891" s="38" t="s">
        <v>729</v>
      </c>
      <c r="I891" s="38" t="s">
        <v>729</v>
      </c>
      <c r="J891" s="38" t="s">
        <v>729</v>
      </c>
      <c r="K891" s="38" t="s">
        <v>729</v>
      </c>
      <c r="L891" s="38" t="s">
        <v>729</v>
      </c>
      <c r="M891" s="38" t="s">
        <v>729</v>
      </c>
      <c r="N891" s="38" t="s">
        <v>729</v>
      </c>
      <c r="O891" s="38" t="s">
        <v>729</v>
      </c>
      <c r="P891" s="38" t="s">
        <v>729</v>
      </c>
      <c r="Q891" s="38" t="s">
        <v>729</v>
      </c>
      <c r="R891" s="38" t="s">
        <v>729</v>
      </c>
      <c r="S891" s="38" t="s">
        <v>729</v>
      </c>
      <c r="T891" s="38" t="s">
        <v>729</v>
      </c>
      <c r="U891" s="38" t="s">
        <v>729</v>
      </c>
      <c r="V891" s="38" t="s">
        <v>729</v>
      </c>
      <c r="W891" s="38" t="s">
        <v>729</v>
      </c>
      <c r="X891" s="40" t="s">
        <v>729</v>
      </c>
      <c r="Y891" s="38" t="s">
        <v>729</v>
      </c>
      <c r="Z891" s="39" t="str">
        <f t="shared" si="13"/>
        <v>Pass</v>
      </c>
      <c r="AA891" s="38"/>
    </row>
    <row r="892" spans="1:29" hidden="1" x14ac:dyDescent="0.35">
      <c r="A892" s="38" t="s">
        <v>2310</v>
      </c>
      <c r="B892" s="38" t="s">
        <v>753</v>
      </c>
      <c r="C892" s="38" t="s">
        <v>2311</v>
      </c>
      <c r="D892" s="38" t="s">
        <v>910</v>
      </c>
      <c r="E892" s="38" t="s">
        <v>729</v>
      </c>
      <c r="F892" s="38" t="s">
        <v>729</v>
      </c>
      <c r="G892" s="38" t="s">
        <v>729</v>
      </c>
      <c r="H892" s="38" t="s">
        <v>729</v>
      </c>
      <c r="I892" s="38" t="s">
        <v>729</v>
      </c>
      <c r="J892" s="38" t="s">
        <v>729</v>
      </c>
      <c r="K892" s="38" t="s">
        <v>729</v>
      </c>
      <c r="L892" s="38" t="s">
        <v>729</v>
      </c>
      <c r="M892" s="38" t="s">
        <v>729</v>
      </c>
      <c r="N892" s="38" t="s">
        <v>729</v>
      </c>
      <c r="O892" s="38" t="s">
        <v>729</v>
      </c>
      <c r="P892" s="38" t="s">
        <v>729</v>
      </c>
      <c r="Q892" s="38" t="s">
        <v>729</v>
      </c>
      <c r="R892" s="38" t="s">
        <v>729</v>
      </c>
      <c r="S892" s="38" t="s">
        <v>729</v>
      </c>
      <c r="T892" s="38" t="s">
        <v>729</v>
      </c>
      <c r="U892" s="38" t="s">
        <v>729</v>
      </c>
      <c r="V892" s="38" t="s">
        <v>729</v>
      </c>
      <c r="W892" s="38" t="s">
        <v>729</v>
      </c>
      <c r="X892" s="40" t="s">
        <v>729</v>
      </c>
      <c r="Y892" s="38" t="s">
        <v>729</v>
      </c>
      <c r="Z892" s="39" t="str">
        <f t="shared" si="13"/>
        <v>Pass</v>
      </c>
      <c r="AA892" s="38"/>
    </row>
    <row r="893" spans="1:29" hidden="1" x14ac:dyDescent="0.35">
      <c r="A893" s="38" t="s">
        <v>2312</v>
      </c>
      <c r="B893" s="38" t="s">
        <v>753</v>
      </c>
      <c r="C893" s="38" t="s">
        <v>2313</v>
      </c>
      <c r="D893" s="38" t="s">
        <v>913</v>
      </c>
      <c r="E893" s="38" t="s">
        <v>729</v>
      </c>
      <c r="F893" s="38" t="s">
        <v>729</v>
      </c>
      <c r="G893" s="38" t="s">
        <v>729</v>
      </c>
      <c r="H893" s="38" t="s">
        <v>729</v>
      </c>
      <c r="I893" s="38" t="s">
        <v>729</v>
      </c>
      <c r="J893" s="38" t="s">
        <v>729</v>
      </c>
      <c r="K893" s="38" t="s">
        <v>729</v>
      </c>
      <c r="L893" s="38" t="s">
        <v>729</v>
      </c>
      <c r="M893" s="38" t="s">
        <v>729</v>
      </c>
      <c r="N893" s="38" t="s">
        <v>729</v>
      </c>
      <c r="O893" s="38" t="s">
        <v>729</v>
      </c>
      <c r="P893" s="38" t="s">
        <v>729</v>
      </c>
      <c r="Q893" s="38" t="s">
        <v>729</v>
      </c>
      <c r="R893" s="38" t="s">
        <v>729</v>
      </c>
      <c r="S893" s="38" t="s">
        <v>729</v>
      </c>
      <c r="T893" s="38" t="s">
        <v>729</v>
      </c>
      <c r="U893" s="38" t="s">
        <v>729</v>
      </c>
      <c r="V893" s="38" t="s">
        <v>729</v>
      </c>
      <c r="W893" s="38" t="s">
        <v>729</v>
      </c>
      <c r="X893" s="40" t="s">
        <v>729</v>
      </c>
      <c r="Y893" s="38" t="s">
        <v>729</v>
      </c>
      <c r="Z893" s="39" t="str">
        <f t="shared" si="13"/>
        <v>Pass</v>
      </c>
      <c r="AA893" s="38"/>
    </row>
    <row r="894" spans="1:29" hidden="1" x14ac:dyDescent="0.35">
      <c r="A894" s="38" t="s">
        <v>649</v>
      </c>
      <c r="B894" s="38" t="s">
        <v>747</v>
      </c>
      <c r="C894" s="38" t="s">
        <v>650</v>
      </c>
      <c r="D894" s="38" t="s">
        <v>923</v>
      </c>
      <c r="E894" s="38" t="s">
        <v>729</v>
      </c>
      <c r="F894" s="38" t="s">
        <v>729</v>
      </c>
      <c r="G894" s="38" t="s">
        <v>729</v>
      </c>
      <c r="H894" s="38" t="s">
        <v>729</v>
      </c>
      <c r="I894" s="38" t="s">
        <v>729</v>
      </c>
      <c r="J894" s="38" t="s">
        <v>729</v>
      </c>
      <c r="K894" s="38" t="s">
        <v>729</v>
      </c>
      <c r="L894" s="38" t="s">
        <v>729</v>
      </c>
      <c r="M894" s="38" t="s">
        <v>729</v>
      </c>
      <c r="N894" s="38" t="s">
        <v>729</v>
      </c>
      <c r="O894" s="38" t="s">
        <v>729</v>
      </c>
      <c r="P894" s="38" t="s">
        <v>729</v>
      </c>
      <c r="Q894" s="38" t="s">
        <v>729</v>
      </c>
      <c r="R894" s="38" t="s">
        <v>729</v>
      </c>
      <c r="S894" s="38" t="s">
        <v>729</v>
      </c>
      <c r="T894" s="38" t="s">
        <v>729</v>
      </c>
      <c r="U894" s="38" t="s">
        <v>729</v>
      </c>
      <c r="V894" s="38" t="s">
        <v>729</v>
      </c>
      <c r="W894" s="38" t="s">
        <v>729</v>
      </c>
      <c r="X894" s="40" t="s">
        <v>729</v>
      </c>
      <c r="Y894" s="38" t="s">
        <v>729</v>
      </c>
      <c r="Z894" s="39" t="str">
        <f t="shared" si="13"/>
        <v>Pass</v>
      </c>
      <c r="AA894" s="38"/>
    </row>
    <row r="895" spans="1:29" hidden="1" x14ac:dyDescent="0.35">
      <c r="A895" s="38" t="s">
        <v>2314</v>
      </c>
      <c r="B895" s="38" t="s">
        <v>753</v>
      </c>
      <c r="C895" s="38" t="s">
        <v>2315</v>
      </c>
      <c r="D895" s="38" t="s">
        <v>923</v>
      </c>
      <c r="E895" s="38" t="s">
        <v>729</v>
      </c>
      <c r="F895" s="38" t="s">
        <v>729</v>
      </c>
      <c r="G895" s="38" t="s">
        <v>729</v>
      </c>
      <c r="H895" s="38" t="s">
        <v>729</v>
      </c>
      <c r="I895" s="38" t="s">
        <v>729</v>
      </c>
      <c r="J895" s="38" t="s">
        <v>729</v>
      </c>
      <c r="K895" s="38" t="s">
        <v>729</v>
      </c>
      <c r="L895" s="38" t="s">
        <v>729</v>
      </c>
      <c r="M895" s="38" t="s">
        <v>729</v>
      </c>
      <c r="N895" s="38" t="s">
        <v>729</v>
      </c>
      <c r="O895" s="38" t="s">
        <v>729</v>
      </c>
      <c r="P895" s="38" t="s">
        <v>729</v>
      </c>
      <c r="Q895" s="38" t="s">
        <v>729</v>
      </c>
      <c r="R895" s="38" t="s">
        <v>729</v>
      </c>
      <c r="S895" s="38" t="s">
        <v>729</v>
      </c>
      <c r="T895" s="38" t="s">
        <v>729</v>
      </c>
      <c r="U895" s="38" t="s">
        <v>729</v>
      </c>
      <c r="V895" s="38" t="s">
        <v>729</v>
      </c>
      <c r="W895" s="38" t="s">
        <v>729</v>
      </c>
      <c r="X895" s="40" t="s">
        <v>729</v>
      </c>
      <c r="Y895" s="38" t="s">
        <v>729</v>
      </c>
      <c r="Z895" s="39" t="str">
        <f t="shared" si="13"/>
        <v>Pass</v>
      </c>
      <c r="AA895" s="38"/>
    </row>
    <row r="896" spans="1:29" hidden="1" x14ac:dyDescent="0.35">
      <c r="A896" s="38" t="s">
        <v>2316</v>
      </c>
      <c r="B896" s="38" t="s">
        <v>753</v>
      </c>
      <c r="C896" s="38" t="s">
        <v>2317</v>
      </c>
      <c r="D896" s="38" t="s">
        <v>913</v>
      </c>
      <c r="E896" s="38" t="s">
        <v>729</v>
      </c>
      <c r="F896" s="38" t="s">
        <v>729</v>
      </c>
      <c r="G896" s="38" t="s">
        <v>729</v>
      </c>
      <c r="H896" s="38" t="s">
        <v>729</v>
      </c>
      <c r="I896" s="38" t="s">
        <v>729</v>
      </c>
      <c r="J896" s="38" t="s">
        <v>729</v>
      </c>
      <c r="K896" s="38" t="s">
        <v>729</v>
      </c>
      <c r="L896" s="38" t="s">
        <v>729</v>
      </c>
      <c r="M896" s="38" t="s">
        <v>729</v>
      </c>
      <c r="N896" s="38" t="s">
        <v>729</v>
      </c>
      <c r="O896" s="38" t="s">
        <v>729</v>
      </c>
      <c r="P896" s="38" t="s">
        <v>729</v>
      </c>
      <c r="Q896" s="38" t="s">
        <v>729</v>
      </c>
      <c r="R896" s="38" t="s">
        <v>729</v>
      </c>
      <c r="S896" s="38" t="s">
        <v>729</v>
      </c>
      <c r="T896" s="38" t="s">
        <v>729</v>
      </c>
      <c r="U896" s="38" t="s">
        <v>729</v>
      </c>
      <c r="V896" s="38" t="s">
        <v>729</v>
      </c>
      <c r="W896" s="38" t="s">
        <v>729</v>
      </c>
      <c r="X896" s="40" t="s">
        <v>729</v>
      </c>
      <c r="Y896" s="38" t="s">
        <v>729</v>
      </c>
      <c r="Z896" s="39" t="str">
        <f t="shared" si="13"/>
        <v>Pass</v>
      </c>
      <c r="AA896" s="38"/>
    </row>
    <row r="897" spans="1:28" hidden="1" x14ac:dyDescent="0.35">
      <c r="A897" s="38" t="s">
        <v>2318</v>
      </c>
      <c r="B897" s="38" t="s">
        <v>753</v>
      </c>
      <c r="C897" s="38" t="s">
        <v>2319</v>
      </c>
      <c r="D897" s="38" t="s">
        <v>916</v>
      </c>
      <c r="E897" s="38" t="s">
        <v>729</v>
      </c>
      <c r="F897" s="38" t="s">
        <v>729</v>
      </c>
      <c r="G897" s="38" t="s">
        <v>729</v>
      </c>
      <c r="H897" s="38" t="s">
        <v>729</v>
      </c>
      <c r="I897" s="38" t="s">
        <v>729</v>
      </c>
      <c r="J897" s="38" t="s">
        <v>729</v>
      </c>
      <c r="K897" s="38" t="s">
        <v>729</v>
      </c>
      <c r="L897" s="38" t="s">
        <v>729</v>
      </c>
      <c r="M897" s="38" t="s">
        <v>729</v>
      </c>
      <c r="N897" s="38" t="s">
        <v>729</v>
      </c>
      <c r="O897" s="38" t="s">
        <v>729</v>
      </c>
      <c r="P897" s="38" t="s">
        <v>729</v>
      </c>
      <c r="Q897" s="38" t="s">
        <v>729</v>
      </c>
      <c r="R897" s="38" t="s">
        <v>729</v>
      </c>
      <c r="S897" s="38" t="s">
        <v>729</v>
      </c>
      <c r="T897" s="38" t="s">
        <v>729</v>
      </c>
      <c r="U897" s="38" t="s">
        <v>729</v>
      </c>
      <c r="V897" s="38" t="s">
        <v>729</v>
      </c>
      <c r="W897" s="38" t="s">
        <v>729</v>
      </c>
      <c r="X897" s="40" t="s">
        <v>729</v>
      </c>
      <c r="Y897" s="38" t="s">
        <v>729</v>
      </c>
      <c r="Z897" s="39" t="str">
        <f t="shared" si="13"/>
        <v>Pass</v>
      </c>
      <c r="AA897" s="38"/>
    </row>
    <row r="898" spans="1:28" hidden="1" x14ac:dyDescent="0.35">
      <c r="A898" s="38" t="s">
        <v>653</v>
      </c>
      <c r="B898" s="38" t="s">
        <v>747</v>
      </c>
      <c r="C898" s="38" t="s">
        <v>654</v>
      </c>
      <c r="D898" s="38" t="s">
        <v>939</v>
      </c>
      <c r="E898" s="38" t="s">
        <v>729</v>
      </c>
      <c r="F898" s="38" t="s">
        <v>729</v>
      </c>
      <c r="G898" s="38" t="s">
        <v>729</v>
      </c>
      <c r="H898" s="38" t="s">
        <v>729</v>
      </c>
      <c r="I898" s="38" t="s">
        <v>729</v>
      </c>
      <c r="J898" s="38" t="s">
        <v>729</v>
      </c>
      <c r="K898" s="38" t="s">
        <v>729</v>
      </c>
      <c r="L898" s="38" t="s">
        <v>729</v>
      </c>
      <c r="M898" s="38" t="s">
        <v>729</v>
      </c>
      <c r="N898" s="38" t="s">
        <v>729</v>
      </c>
      <c r="O898" s="38" t="s">
        <v>729</v>
      </c>
      <c r="P898" s="38" t="s">
        <v>729</v>
      </c>
      <c r="Q898" s="38" t="s">
        <v>729</v>
      </c>
      <c r="R898" s="38" t="s">
        <v>729</v>
      </c>
      <c r="S898" s="38" t="s">
        <v>729</v>
      </c>
      <c r="T898" s="38" t="s">
        <v>729</v>
      </c>
      <c r="U898" s="38" t="s">
        <v>729</v>
      </c>
      <c r="V898" s="38" t="s">
        <v>729</v>
      </c>
      <c r="W898" s="38" t="s">
        <v>729</v>
      </c>
      <c r="X898" s="40" t="s">
        <v>729</v>
      </c>
      <c r="Y898" s="38" t="s">
        <v>729</v>
      </c>
      <c r="Z898" s="39" t="str">
        <f t="shared" ref="Z898:Z961" si="14">IF(COUNTIF(F898:Y898, "Fail") &gt; 0, "Fail", "Pass")</f>
        <v>Pass</v>
      </c>
      <c r="AA898" s="38"/>
    </row>
    <row r="899" spans="1:28" hidden="1" x14ac:dyDescent="0.35">
      <c r="A899" s="38" t="s">
        <v>2320</v>
      </c>
      <c r="B899" s="38" t="s">
        <v>753</v>
      </c>
      <c r="C899" s="38" t="s">
        <v>2321</v>
      </c>
      <c r="D899" s="38" t="s">
        <v>939</v>
      </c>
      <c r="E899" s="38" t="s">
        <v>729</v>
      </c>
      <c r="F899" s="38" t="s">
        <v>729</v>
      </c>
      <c r="G899" s="38" t="s">
        <v>729</v>
      </c>
      <c r="H899" s="38" t="s">
        <v>729</v>
      </c>
      <c r="I899" s="38" t="s">
        <v>729</v>
      </c>
      <c r="J899" s="38" t="s">
        <v>729</v>
      </c>
      <c r="K899" s="38" t="s">
        <v>729</v>
      </c>
      <c r="L899" s="38" t="s">
        <v>729</v>
      </c>
      <c r="M899" s="38" t="s">
        <v>729</v>
      </c>
      <c r="N899" s="38" t="s">
        <v>729</v>
      </c>
      <c r="O899" s="38" t="s">
        <v>729</v>
      </c>
      <c r="P899" s="38" t="s">
        <v>729</v>
      </c>
      <c r="Q899" s="38" t="s">
        <v>729</v>
      </c>
      <c r="R899" s="38" t="s">
        <v>729</v>
      </c>
      <c r="S899" s="38" t="s">
        <v>729</v>
      </c>
      <c r="T899" s="38" t="s">
        <v>729</v>
      </c>
      <c r="U899" s="38" t="s">
        <v>729</v>
      </c>
      <c r="V899" s="38" t="s">
        <v>729</v>
      </c>
      <c r="W899" s="38" t="s">
        <v>729</v>
      </c>
      <c r="X899" s="40" t="s">
        <v>729</v>
      </c>
      <c r="Y899" s="38" t="s">
        <v>729</v>
      </c>
      <c r="Z899" s="39" t="str">
        <f t="shared" si="14"/>
        <v>Pass</v>
      </c>
      <c r="AA899" s="38"/>
    </row>
    <row r="900" spans="1:28" hidden="1" x14ac:dyDescent="0.35">
      <c r="A900" s="38" t="s">
        <v>2322</v>
      </c>
      <c r="B900" s="38" t="s">
        <v>753</v>
      </c>
      <c r="C900" s="38" t="s">
        <v>654</v>
      </c>
      <c r="D900" s="38" t="s">
        <v>916</v>
      </c>
      <c r="E900" s="38" t="s">
        <v>729</v>
      </c>
      <c r="F900" s="38" t="s">
        <v>729</v>
      </c>
      <c r="G900" s="38" t="s">
        <v>729</v>
      </c>
      <c r="H900" s="38" t="s">
        <v>729</v>
      </c>
      <c r="I900" s="38" t="s">
        <v>729</v>
      </c>
      <c r="J900" s="38" t="s">
        <v>729</v>
      </c>
      <c r="K900" s="38" t="s">
        <v>729</v>
      </c>
      <c r="L900" s="38" t="s">
        <v>729</v>
      </c>
      <c r="M900" s="38" t="s">
        <v>729</v>
      </c>
      <c r="N900" s="38" t="s">
        <v>729</v>
      </c>
      <c r="O900" s="38" t="s">
        <v>729</v>
      </c>
      <c r="P900" s="38" t="s">
        <v>729</v>
      </c>
      <c r="Q900" s="38" t="s">
        <v>729</v>
      </c>
      <c r="R900" s="38" t="s">
        <v>729</v>
      </c>
      <c r="S900" s="38" t="s">
        <v>729</v>
      </c>
      <c r="T900" s="38" t="s">
        <v>729</v>
      </c>
      <c r="U900" s="38" t="s">
        <v>729</v>
      </c>
      <c r="V900" s="38" t="s">
        <v>729</v>
      </c>
      <c r="W900" s="38" t="s">
        <v>729</v>
      </c>
      <c r="X900" s="40" t="s">
        <v>729</v>
      </c>
      <c r="Y900" s="38" t="s">
        <v>729</v>
      </c>
      <c r="Z900" s="39" t="str">
        <f t="shared" si="14"/>
        <v>Pass</v>
      </c>
      <c r="AA900" s="38"/>
    </row>
    <row r="901" spans="1:28" hidden="1" x14ac:dyDescent="0.35">
      <c r="A901" s="38" t="s">
        <v>2323</v>
      </c>
      <c r="B901" s="38" t="s">
        <v>753</v>
      </c>
      <c r="C901" s="38" t="s">
        <v>2324</v>
      </c>
      <c r="D901" s="38" t="s">
        <v>913</v>
      </c>
      <c r="E901" s="38" t="s">
        <v>729</v>
      </c>
      <c r="F901" s="38" t="s">
        <v>729</v>
      </c>
      <c r="G901" s="38" t="s">
        <v>729</v>
      </c>
      <c r="H901" s="38" t="s">
        <v>729</v>
      </c>
      <c r="I901" s="38" t="s">
        <v>729</v>
      </c>
      <c r="J901" s="38" t="s">
        <v>729</v>
      </c>
      <c r="K901" s="38" t="s">
        <v>729</v>
      </c>
      <c r="L901" s="38" t="s">
        <v>729</v>
      </c>
      <c r="M901" s="38" t="s">
        <v>729</v>
      </c>
      <c r="N901" s="38" t="s">
        <v>729</v>
      </c>
      <c r="O901" s="38" t="s">
        <v>729</v>
      </c>
      <c r="P901" s="38" t="s">
        <v>729</v>
      </c>
      <c r="Q901" s="38" t="s">
        <v>729</v>
      </c>
      <c r="R901" s="38" t="s">
        <v>729</v>
      </c>
      <c r="S901" s="38" t="s">
        <v>729</v>
      </c>
      <c r="T901" s="38" t="s">
        <v>729</v>
      </c>
      <c r="U901" s="38" t="s">
        <v>729</v>
      </c>
      <c r="V901" s="38" t="s">
        <v>729</v>
      </c>
      <c r="W901" s="38" t="s">
        <v>729</v>
      </c>
      <c r="X901" s="40" t="s">
        <v>729</v>
      </c>
      <c r="Y901" s="38" t="s">
        <v>729</v>
      </c>
      <c r="Z901" s="39" t="str">
        <f t="shared" si="14"/>
        <v>Pass</v>
      </c>
      <c r="AA901" s="38"/>
    </row>
    <row r="902" spans="1:28" hidden="1" x14ac:dyDescent="0.35">
      <c r="A902" s="38" t="s">
        <v>2325</v>
      </c>
      <c r="B902" s="38" t="s">
        <v>753</v>
      </c>
      <c r="C902" s="38" t="s">
        <v>2326</v>
      </c>
      <c r="D902" s="38" t="s">
        <v>1337</v>
      </c>
      <c r="E902" s="38" t="s">
        <v>729</v>
      </c>
      <c r="F902" s="38" t="s">
        <v>729</v>
      </c>
      <c r="G902" s="38" t="s">
        <v>729</v>
      </c>
      <c r="H902" s="38" t="s">
        <v>729</v>
      </c>
      <c r="I902" s="38" t="s">
        <v>729</v>
      </c>
      <c r="J902" s="38" t="s">
        <v>729</v>
      </c>
      <c r="K902" s="38" t="s">
        <v>729</v>
      </c>
      <c r="L902" s="38" t="s">
        <v>729</v>
      </c>
      <c r="M902" s="38" t="s">
        <v>729</v>
      </c>
      <c r="N902" s="38" t="s">
        <v>729</v>
      </c>
      <c r="O902" s="38" t="s">
        <v>729</v>
      </c>
      <c r="P902" s="38" t="s">
        <v>729</v>
      </c>
      <c r="Q902" s="38" t="s">
        <v>729</v>
      </c>
      <c r="R902" s="38" t="s">
        <v>729</v>
      </c>
      <c r="S902" s="38" t="s">
        <v>729</v>
      </c>
      <c r="T902" s="38" t="s">
        <v>729</v>
      </c>
      <c r="U902" s="38" t="s">
        <v>729</v>
      </c>
      <c r="V902" s="38" t="s">
        <v>729</v>
      </c>
      <c r="W902" s="38" t="s">
        <v>729</v>
      </c>
      <c r="X902" s="40" t="s">
        <v>729</v>
      </c>
      <c r="Y902" s="38" t="s">
        <v>729</v>
      </c>
      <c r="Z902" s="39" t="str">
        <f t="shared" si="14"/>
        <v>Pass</v>
      </c>
      <c r="AA902" s="38"/>
    </row>
    <row r="903" spans="1:28" hidden="1" x14ac:dyDescent="0.35">
      <c r="A903" s="38" t="s">
        <v>657</v>
      </c>
      <c r="B903" s="38" t="s">
        <v>747</v>
      </c>
      <c r="C903" s="38" t="s">
        <v>658</v>
      </c>
      <c r="D903" s="38" t="s">
        <v>1183</v>
      </c>
      <c r="E903" s="38" t="s">
        <v>729</v>
      </c>
      <c r="F903" s="38" t="s">
        <v>729</v>
      </c>
      <c r="G903" s="38" t="s">
        <v>729</v>
      </c>
      <c r="H903" s="38" t="s">
        <v>729</v>
      </c>
      <c r="I903" s="38" t="s">
        <v>729</v>
      </c>
      <c r="J903" s="38" t="s">
        <v>729</v>
      </c>
      <c r="K903" s="38" t="s">
        <v>729</v>
      </c>
      <c r="L903" s="38" t="s">
        <v>729</v>
      </c>
      <c r="M903" s="38" t="s">
        <v>729</v>
      </c>
      <c r="N903" s="38" t="s">
        <v>729</v>
      </c>
      <c r="O903" s="38" t="s">
        <v>729</v>
      </c>
      <c r="P903" s="38" t="s">
        <v>729</v>
      </c>
      <c r="Q903" s="38" t="s">
        <v>729</v>
      </c>
      <c r="R903" s="38" t="s">
        <v>729</v>
      </c>
      <c r="S903" s="38" t="s">
        <v>729</v>
      </c>
      <c r="T903" s="38" t="s">
        <v>729</v>
      </c>
      <c r="U903" s="38" t="s">
        <v>729</v>
      </c>
      <c r="V903" s="38" t="s">
        <v>729</v>
      </c>
      <c r="W903" s="38" t="s">
        <v>729</v>
      </c>
      <c r="X903" s="40" t="s">
        <v>729</v>
      </c>
      <c r="Y903" s="38" t="s">
        <v>729</v>
      </c>
      <c r="Z903" s="39" t="str">
        <f t="shared" si="14"/>
        <v>Pass</v>
      </c>
      <c r="AA903" s="38"/>
    </row>
    <row r="904" spans="1:28" hidden="1" x14ac:dyDescent="0.35">
      <c r="A904" s="38" t="s">
        <v>659</v>
      </c>
      <c r="B904" s="38" t="s">
        <v>747</v>
      </c>
      <c r="C904" s="38" t="s">
        <v>660</v>
      </c>
      <c r="D904" s="38" t="s">
        <v>1183</v>
      </c>
      <c r="E904" s="38" t="s">
        <v>729</v>
      </c>
      <c r="F904" s="38" t="s">
        <v>729</v>
      </c>
      <c r="G904" s="38" t="s">
        <v>729</v>
      </c>
      <c r="H904" s="38" t="s">
        <v>729</v>
      </c>
      <c r="I904" s="38" t="s">
        <v>729</v>
      </c>
      <c r="J904" s="38" t="s">
        <v>729</v>
      </c>
      <c r="K904" s="38" t="s">
        <v>729</v>
      </c>
      <c r="L904" s="38" t="s">
        <v>729</v>
      </c>
      <c r="M904" s="38" t="s">
        <v>729</v>
      </c>
      <c r="N904" s="38" t="s">
        <v>729</v>
      </c>
      <c r="O904" s="38" t="s">
        <v>729</v>
      </c>
      <c r="P904" s="38" t="s">
        <v>729</v>
      </c>
      <c r="Q904" s="38" t="s">
        <v>729</v>
      </c>
      <c r="R904" s="38" t="s">
        <v>729</v>
      </c>
      <c r="S904" s="38" t="s">
        <v>729</v>
      </c>
      <c r="T904" s="38" t="s">
        <v>729</v>
      </c>
      <c r="U904" s="38" t="s">
        <v>729</v>
      </c>
      <c r="V904" s="38" t="s">
        <v>729</v>
      </c>
      <c r="W904" s="38" t="s">
        <v>729</v>
      </c>
      <c r="X904" s="40" t="s">
        <v>729</v>
      </c>
      <c r="Y904" s="38" t="s">
        <v>729</v>
      </c>
      <c r="Z904" s="39" t="str">
        <f t="shared" si="14"/>
        <v>Pass</v>
      </c>
      <c r="AA904" s="38"/>
    </row>
    <row r="905" spans="1:28" hidden="1" x14ac:dyDescent="0.35">
      <c r="A905" s="38" t="s">
        <v>2327</v>
      </c>
      <c r="B905" s="38" t="s">
        <v>753</v>
      </c>
      <c r="C905" s="38" t="s">
        <v>2328</v>
      </c>
      <c r="D905" s="38" t="s">
        <v>1183</v>
      </c>
      <c r="E905" s="38" t="s">
        <v>729</v>
      </c>
      <c r="F905" s="38" t="s">
        <v>729</v>
      </c>
      <c r="G905" s="38" t="s">
        <v>729</v>
      </c>
      <c r="H905" s="38" t="s">
        <v>729</v>
      </c>
      <c r="I905" s="38" t="s">
        <v>729</v>
      </c>
      <c r="J905" s="38" t="s">
        <v>729</v>
      </c>
      <c r="K905" s="38" t="s">
        <v>729</v>
      </c>
      <c r="L905" s="38" t="s">
        <v>729</v>
      </c>
      <c r="M905" s="38" t="s">
        <v>729</v>
      </c>
      <c r="N905" s="38" t="s">
        <v>729</v>
      </c>
      <c r="O905" s="38" t="s">
        <v>729</v>
      </c>
      <c r="P905" s="38" t="s">
        <v>729</v>
      </c>
      <c r="Q905" s="38" t="s">
        <v>729</v>
      </c>
      <c r="R905" s="38" t="s">
        <v>729</v>
      </c>
      <c r="S905" s="38" t="s">
        <v>729</v>
      </c>
      <c r="T905" s="38" t="s">
        <v>729</v>
      </c>
      <c r="U905" s="38" t="s">
        <v>729</v>
      </c>
      <c r="V905" s="38" t="s">
        <v>729</v>
      </c>
      <c r="W905" s="38" t="s">
        <v>729</v>
      </c>
      <c r="X905" s="40" t="s">
        <v>729</v>
      </c>
      <c r="Y905" s="38" t="s">
        <v>729</v>
      </c>
      <c r="Z905" s="39" t="str">
        <f t="shared" si="14"/>
        <v>Pass</v>
      </c>
      <c r="AA905" s="38"/>
    </row>
    <row r="906" spans="1:28" hidden="1" x14ac:dyDescent="0.35">
      <c r="A906" s="38" t="s">
        <v>2329</v>
      </c>
      <c r="B906" s="38" t="s">
        <v>753</v>
      </c>
      <c r="C906" s="38" t="s">
        <v>2330</v>
      </c>
      <c r="D906" s="38" t="s">
        <v>1183</v>
      </c>
      <c r="E906" s="38" t="s">
        <v>729</v>
      </c>
      <c r="F906" s="38" t="s">
        <v>729</v>
      </c>
      <c r="G906" s="38" t="s">
        <v>729</v>
      </c>
      <c r="H906" s="38" t="s">
        <v>729</v>
      </c>
      <c r="I906" s="38" t="s">
        <v>729</v>
      </c>
      <c r="J906" s="38" t="s">
        <v>729</v>
      </c>
      <c r="K906" s="38" t="s">
        <v>729</v>
      </c>
      <c r="L906" s="38" t="s">
        <v>729</v>
      </c>
      <c r="M906" s="38" t="s">
        <v>729</v>
      </c>
      <c r="N906" s="38" t="s">
        <v>729</v>
      </c>
      <c r="O906" s="38" t="s">
        <v>729</v>
      </c>
      <c r="P906" s="38" t="s">
        <v>729</v>
      </c>
      <c r="Q906" s="38" t="s">
        <v>729</v>
      </c>
      <c r="R906" s="38" t="s">
        <v>729</v>
      </c>
      <c r="S906" s="38" t="s">
        <v>729</v>
      </c>
      <c r="T906" s="38" t="s">
        <v>729</v>
      </c>
      <c r="U906" s="38" t="s">
        <v>729</v>
      </c>
      <c r="V906" s="38" t="s">
        <v>729</v>
      </c>
      <c r="W906" s="38" t="s">
        <v>729</v>
      </c>
      <c r="X906" s="40" t="s">
        <v>729</v>
      </c>
      <c r="Y906" s="38" t="s">
        <v>729</v>
      </c>
      <c r="Z906" s="39" t="str">
        <f t="shared" si="14"/>
        <v>Pass</v>
      </c>
      <c r="AA906" s="38"/>
    </row>
    <row r="907" spans="1:28" hidden="1" x14ac:dyDescent="0.35">
      <c r="A907" s="38" t="s">
        <v>2331</v>
      </c>
      <c r="B907" s="38" t="s">
        <v>753</v>
      </c>
      <c r="C907" s="38" t="s">
        <v>2332</v>
      </c>
      <c r="D907" s="38" t="s">
        <v>1651</v>
      </c>
      <c r="E907" s="38" t="s">
        <v>729</v>
      </c>
      <c r="F907" s="38" t="s">
        <v>729</v>
      </c>
      <c r="G907" s="38" t="s">
        <v>729</v>
      </c>
      <c r="H907" s="38" t="s">
        <v>729</v>
      </c>
      <c r="I907" s="38" t="s">
        <v>729</v>
      </c>
      <c r="J907" s="38" t="s">
        <v>729</v>
      </c>
      <c r="K907" s="38" t="s">
        <v>729</v>
      </c>
      <c r="L907" s="38" t="s">
        <v>729</v>
      </c>
      <c r="M907" s="38" t="s">
        <v>729</v>
      </c>
      <c r="N907" s="38" t="s">
        <v>729</v>
      </c>
      <c r="O907" s="38" t="s">
        <v>729</v>
      </c>
      <c r="P907" s="38" t="s">
        <v>729</v>
      </c>
      <c r="Q907" s="38" t="s">
        <v>729</v>
      </c>
      <c r="R907" s="38" t="s">
        <v>729</v>
      </c>
      <c r="S907" s="38" t="s">
        <v>729</v>
      </c>
      <c r="T907" s="38" t="s">
        <v>729</v>
      </c>
      <c r="U907" s="38" t="s">
        <v>729</v>
      </c>
      <c r="V907" s="38" t="s">
        <v>729</v>
      </c>
      <c r="W907" s="38" t="s">
        <v>729</v>
      </c>
      <c r="X907" s="40" t="s">
        <v>729</v>
      </c>
      <c r="Y907" s="38" t="s">
        <v>729</v>
      </c>
      <c r="Z907" s="39" t="str">
        <f t="shared" si="14"/>
        <v>Pass</v>
      </c>
      <c r="AA907" s="38"/>
    </row>
    <row r="908" spans="1:28" hidden="1" x14ac:dyDescent="0.35">
      <c r="A908" s="38" t="s">
        <v>2333</v>
      </c>
      <c r="B908" s="38" t="s">
        <v>753</v>
      </c>
      <c r="C908" s="38" t="s">
        <v>2334</v>
      </c>
      <c r="D908" s="38" t="s">
        <v>1183</v>
      </c>
      <c r="E908" s="38" t="s">
        <v>729</v>
      </c>
      <c r="F908" s="38" t="s">
        <v>729</v>
      </c>
      <c r="G908" s="38" t="s">
        <v>729</v>
      </c>
      <c r="H908" s="38" t="s">
        <v>729</v>
      </c>
      <c r="I908" s="38" t="s">
        <v>729</v>
      </c>
      <c r="J908" s="38" t="s">
        <v>729</v>
      </c>
      <c r="K908" s="38" t="s">
        <v>729</v>
      </c>
      <c r="L908" s="38" t="s">
        <v>729</v>
      </c>
      <c r="M908" s="38" t="s">
        <v>729</v>
      </c>
      <c r="N908" s="38" t="s">
        <v>729</v>
      </c>
      <c r="O908" s="38" t="s">
        <v>729</v>
      </c>
      <c r="P908" s="38" t="s">
        <v>729</v>
      </c>
      <c r="Q908" s="38" t="s">
        <v>729</v>
      </c>
      <c r="R908" s="38" t="s">
        <v>729</v>
      </c>
      <c r="S908" s="38" t="s">
        <v>729</v>
      </c>
      <c r="T908" s="38" t="s">
        <v>729</v>
      </c>
      <c r="U908" s="38" t="s">
        <v>729</v>
      </c>
      <c r="V908" s="38" t="s">
        <v>729</v>
      </c>
      <c r="W908" s="38" t="s">
        <v>729</v>
      </c>
      <c r="X908" s="40" t="s">
        <v>729</v>
      </c>
      <c r="Y908" s="38" t="s">
        <v>729</v>
      </c>
      <c r="Z908" s="39" t="str">
        <f t="shared" si="14"/>
        <v>Pass</v>
      </c>
      <c r="AA908" s="38"/>
    </row>
    <row r="909" spans="1:28" hidden="1" x14ac:dyDescent="0.35">
      <c r="A909" s="38" t="s">
        <v>2335</v>
      </c>
      <c r="B909" s="38" t="s">
        <v>753</v>
      </c>
      <c r="C909" s="38" t="s">
        <v>2336</v>
      </c>
      <c r="D909" s="38" t="s">
        <v>939</v>
      </c>
      <c r="E909" s="38" t="s">
        <v>729</v>
      </c>
      <c r="F909" s="38" t="s">
        <v>729</v>
      </c>
      <c r="G909" s="38" t="s">
        <v>729</v>
      </c>
      <c r="H909" s="38" t="s">
        <v>729</v>
      </c>
      <c r="I909" s="38" t="s">
        <v>729</v>
      </c>
      <c r="J909" s="38" t="s">
        <v>729</v>
      </c>
      <c r="K909" s="38" t="s">
        <v>729</v>
      </c>
      <c r="L909" s="38" t="s">
        <v>729</v>
      </c>
      <c r="M909" s="38" t="s">
        <v>729</v>
      </c>
      <c r="N909" s="38" t="s">
        <v>729</v>
      </c>
      <c r="O909" s="38" t="s">
        <v>729</v>
      </c>
      <c r="P909" s="38" t="s">
        <v>729</v>
      </c>
      <c r="Q909" s="38" t="s">
        <v>729</v>
      </c>
      <c r="R909" s="38" t="s">
        <v>729</v>
      </c>
      <c r="S909" s="38" t="s">
        <v>729</v>
      </c>
      <c r="T909" s="38" t="s">
        <v>729</v>
      </c>
      <c r="U909" s="38" t="s">
        <v>729</v>
      </c>
      <c r="V909" s="38" t="s">
        <v>729</v>
      </c>
      <c r="W909" s="38" t="s">
        <v>729</v>
      </c>
      <c r="X909" s="40" t="s">
        <v>729</v>
      </c>
      <c r="Y909" s="38" t="s">
        <v>729</v>
      </c>
      <c r="Z909" s="39" t="str">
        <f t="shared" si="14"/>
        <v>Pass</v>
      </c>
      <c r="AA909" s="38"/>
    </row>
    <row r="910" spans="1:28" hidden="1" x14ac:dyDescent="0.35">
      <c r="A910" s="38" t="s">
        <v>2337</v>
      </c>
      <c r="B910" s="38" t="s">
        <v>753</v>
      </c>
      <c r="C910" s="38" t="s">
        <v>2338</v>
      </c>
      <c r="D910" s="38" t="s">
        <v>1183</v>
      </c>
      <c r="E910" s="38" t="s">
        <v>729</v>
      </c>
      <c r="F910" s="38" t="s">
        <v>729</v>
      </c>
      <c r="G910" s="38" t="s">
        <v>729</v>
      </c>
      <c r="H910" s="38" t="s">
        <v>729</v>
      </c>
      <c r="I910" s="38" t="s">
        <v>729</v>
      </c>
      <c r="J910" s="38" t="s">
        <v>729</v>
      </c>
      <c r="K910" s="38" t="s">
        <v>729</v>
      </c>
      <c r="L910" s="38" t="s">
        <v>729</v>
      </c>
      <c r="M910" s="38" t="s">
        <v>729</v>
      </c>
      <c r="N910" s="38" t="s">
        <v>729</v>
      </c>
      <c r="O910" s="38" t="s">
        <v>729</v>
      </c>
      <c r="P910" s="38" t="s">
        <v>729</v>
      </c>
      <c r="Q910" s="38" t="s">
        <v>729</v>
      </c>
      <c r="R910" s="38" t="s">
        <v>729</v>
      </c>
      <c r="S910" s="38" t="s">
        <v>729</v>
      </c>
      <c r="T910" s="38" t="s">
        <v>729</v>
      </c>
      <c r="U910" s="38" t="s">
        <v>729</v>
      </c>
      <c r="V910" s="38" t="s">
        <v>729</v>
      </c>
      <c r="W910" s="38" t="s">
        <v>729</v>
      </c>
      <c r="X910" s="40" t="s">
        <v>729</v>
      </c>
      <c r="Y910" s="38" t="s">
        <v>729</v>
      </c>
      <c r="Z910" s="39" t="str">
        <f t="shared" si="14"/>
        <v>Pass</v>
      </c>
      <c r="AA910" s="38"/>
    </row>
    <row r="911" spans="1:28" hidden="1" x14ac:dyDescent="0.35">
      <c r="A911" s="38" t="s">
        <v>2339</v>
      </c>
      <c r="B911" s="38" t="s">
        <v>753</v>
      </c>
      <c r="C911" s="38" t="s">
        <v>2340</v>
      </c>
      <c r="D911" s="38" t="s">
        <v>939</v>
      </c>
      <c r="E911" s="38" t="s">
        <v>729</v>
      </c>
      <c r="F911" s="38" t="s">
        <v>729</v>
      </c>
      <c r="G911" s="38" t="s">
        <v>729</v>
      </c>
      <c r="H911" s="38" t="s">
        <v>729</v>
      </c>
      <c r="I911" s="38" t="s">
        <v>729</v>
      </c>
      <c r="J911" s="38" t="s">
        <v>729</v>
      </c>
      <c r="K911" s="38" t="s">
        <v>729</v>
      </c>
      <c r="L911" s="38" t="s">
        <v>729</v>
      </c>
      <c r="M911" s="38" t="s">
        <v>729</v>
      </c>
      <c r="N911" s="38" t="s">
        <v>729</v>
      </c>
      <c r="O911" s="38" t="s">
        <v>729</v>
      </c>
      <c r="P911" s="38" t="s">
        <v>729</v>
      </c>
      <c r="Q911" s="38" t="s">
        <v>729</v>
      </c>
      <c r="R911" s="38" t="s">
        <v>729</v>
      </c>
      <c r="S911" s="38" t="s">
        <v>729</v>
      </c>
      <c r="T911" s="38" t="s">
        <v>729</v>
      </c>
      <c r="U911" s="38" t="s">
        <v>729</v>
      </c>
      <c r="V911" s="38" t="s">
        <v>729</v>
      </c>
      <c r="W911" s="38" t="s">
        <v>729</v>
      </c>
      <c r="X911" s="40" t="s">
        <v>729</v>
      </c>
      <c r="Y911" s="38" t="s">
        <v>729</v>
      </c>
      <c r="Z911" s="39" t="str">
        <f t="shared" si="14"/>
        <v>Pass</v>
      </c>
      <c r="AA911" s="38"/>
    </row>
    <row r="912" spans="1:28" hidden="1" x14ac:dyDescent="0.35">
      <c r="A912" s="38" t="s">
        <v>2341</v>
      </c>
      <c r="B912" s="38" t="s">
        <v>753</v>
      </c>
      <c r="C912" s="38" t="s">
        <v>2342</v>
      </c>
      <c r="D912" s="38" t="s">
        <v>1651</v>
      </c>
      <c r="E912" s="38" t="s">
        <v>728</v>
      </c>
      <c r="F912" s="38" t="s">
        <v>729</v>
      </c>
      <c r="G912" s="38" t="s">
        <v>729</v>
      </c>
      <c r="H912" s="38" t="s">
        <v>729</v>
      </c>
      <c r="I912" s="38" t="s">
        <v>729</v>
      </c>
      <c r="J912" s="38" t="s">
        <v>729</v>
      </c>
      <c r="K912" s="38" t="s">
        <v>729</v>
      </c>
      <c r="L912" s="38" t="s">
        <v>729</v>
      </c>
      <c r="M912" s="38" t="s">
        <v>729</v>
      </c>
      <c r="N912" s="38" t="s">
        <v>729</v>
      </c>
      <c r="O912" s="38" t="s">
        <v>729</v>
      </c>
      <c r="P912" s="38" t="s">
        <v>729</v>
      </c>
      <c r="Q912" s="38" t="s">
        <v>729</v>
      </c>
      <c r="R912" s="38" t="s">
        <v>729</v>
      </c>
      <c r="S912" s="38" t="s">
        <v>729</v>
      </c>
      <c r="T912" s="38" t="s">
        <v>729</v>
      </c>
      <c r="U912" s="38" t="s">
        <v>729</v>
      </c>
      <c r="V912" s="38" t="s">
        <v>729</v>
      </c>
      <c r="W912" s="38" t="s">
        <v>729</v>
      </c>
      <c r="X912" s="40" t="s">
        <v>729</v>
      </c>
      <c r="Y912" s="38" t="s">
        <v>729</v>
      </c>
      <c r="Z912" s="39" t="str">
        <f t="shared" si="14"/>
        <v>Pass</v>
      </c>
      <c r="AA912" s="38"/>
      <c r="AB912" s="38" t="s">
        <v>2496</v>
      </c>
    </row>
    <row r="913" spans="1:28" x14ac:dyDescent="0.35">
      <c r="A913" s="38" t="s">
        <v>661</v>
      </c>
      <c r="B913" s="38" t="s">
        <v>747</v>
      </c>
      <c r="C913" s="38" t="s">
        <v>662</v>
      </c>
      <c r="D913" s="38" t="s">
        <v>1337</v>
      </c>
      <c r="E913" s="38" t="s">
        <v>729</v>
      </c>
      <c r="F913" s="38" t="s">
        <v>729</v>
      </c>
      <c r="G913" s="38" t="s">
        <v>729</v>
      </c>
      <c r="H913" s="38" t="s">
        <v>729</v>
      </c>
      <c r="I913" s="38" t="s">
        <v>729</v>
      </c>
      <c r="J913" s="38" t="s">
        <v>729</v>
      </c>
      <c r="K913" s="38" t="s">
        <v>729</v>
      </c>
      <c r="L913" s="38" t="s">
        <v>729</v>
      </c>
      <c r="M913" s="38" t="s">
        <v>729</v>
      </c>
      <c r="N913" s="38" t="s">
        <v>729</v>
      </c>
      <c r="O913" s="38" t="s">
        <v>729</v>
      </c>
      <c r="P913" s="38" t="s">
        <v>729</v>
      </c>
      <c r="Q913" s="38" t="s">
        <v>729</v>
      </c>
      <c r="R913" s="38" t="s">
        <v>729</v>
      </c>
      <c r="S913" s="38" t="s">
        <v>729</v>
      </c>
      <c r="T913" s="38" t="s">
        <v>729</v>
      </c>
      <c r="U913" s="41" t="s">
        <v>728</v>
      </c>
      <c r="V913" s="38" t="s">
        <v>729</v>
      </c>
      <c r="W913" s="38" t="s">
        <v>729</v>
      </c>
      <c r="X913" s="40" t="s">
        <v>729</v>
      </c>
      <c r="Y913" s="38" t="s">
        <v>729</v>
      </c>
      <c r="Z913" s="39" t="str">
        <f t="shared" si="14"/>
        <v>Fail</v>
      </c>
      <c r="AA913" s="42" t="s">
        <v>2495</v>
      </c>
    </row>
    <row r="914" spans="1:28" hidden="1" x14ac:dyDescent="0.35">
      <c r="A914" s="38" t="s">
        <v>492</v>
      </c>
      <c r="B914" s="38" t="s">
        <v>747</v>
      </c>
      <c r="C914" s="38" t="s">
        <v>493</v>
      </c>
      <c r="D914" s="38" t="s">
        <v>916</v>
      </c>
      <c r="E914" s="38" t="s">
        <v>729</v>
      </c>
      <c r="F914" s="38" t="s">
        <v>729</v>
      </c>
      <c r="G914" s="38" t="s">
        <v>729</v>
      </c>
      <c r="H914" s="38" t="s">
        <v>729</v>
      </c>
      <c r="I914" s="38" t="s">
        <v>729</v>
      </c>
      <c r="J914" s="38" t="s">
        <v>729</v>
      </c>
      <c r="K914" s="38" t="s">
        <v>729</v>
      </c>
      <c r="L914" s="38" t="s">
        <v>729</v>
      </c>
      <c r="M914" s="38" t="s">
        <v>729</v>
      </c>
      <c r="N914" s="38" t="s">
        <v>729</v>
      </c>
      <c r="O914" s="38" t="s">
        <v>729</v>
      </c>
      <c r="P914" s="38" t="s">
        <v>729</v>
      </c>
      <c r="Q914" s="38" t="s">
        <v>729</v>
      </c>
      <c r="R914" s="38" t="s">
        <v>729</v>
      </c>
      <c r="S914" s="38" t="s">
        <v>729</v>
      </c>
      <c r="T914" s="38" t="s">
        <v>729</v>
      </c>
      <c r="U914" s="38" t="s">
        <v>729</v>
      </c>
      <c r="V914" s="38" t="s">
        <v>729</v>
      </c>
      <c r="W914" s="38" t="s">
        <v>729</v>
      </c>
      <c r="X914" s="40" t="s">
        <v>729</v>
      </c>
      <c r="Y914" s="38" t="s">
        <v>729</v>
      </c>
      <c r="Z914" s="39" t="str">
        <f t="shared" si="14"/>
        <v>Pass</v>
      </c>
      <c r="AA914" s="38"/>
    </row>
    <row r="915" spans="1:28" hidden="1" x14ac:dyDescent="0.35">
      <c r="A915" s="38" t="s">
        <v>2343</v>
      </c>
      <c r="B915" s="38" t="s">
        <v>753</v>
      </c>
      <c r="C915" s="38" t="s">
        <v>2344</v>
      </c>
      <c r="D915" s="38" t="s">
        <v>916</v>
      </c>
      <c r="E915" s="38" t="s">
        <v>728</v>
      </c>
      <c r="F915" s="38" t="s">
        <v>729</v>
      </c>
      <c r="G915" s="38" t="s">
        <v>729</v>
      </c>
      <c r="H915" s="38" t="s">
        <v>729</v>
      </c>
      <c r="I915" s="38" t="s">
        <v>729</v>
      </c>
      <c r="J915" s="38" t="s">
        <v>729</v>
      </c>
      <c r="K915" s="38" t="s">
        <v>729</v>
      </c>
      <c r="L915" s="38" t="s">
        <v>729</v>
      </c>
      <c r="M915" s="38" t="s">
        <v>729</v>
      </c>
      <c r="N915" s="38" t="s">
        <v>729</v>
      </c>
      <c r="O915" s="38" t="s">
        <v>729</v>
      </c>
      <c r="P915" s="38" t="s">
        <v>729</v>
      </c>
      <c r="Q915" s="38" t="s">
        <v>729</v>
      </c>
      <c r="R915" s="38" t="s">
        <v>729</v>
      </c>
      <c r="S915" s="38" t="s">
        <v>729</v>
      </c>
      <c r="T915" s="38" t="s">
        <v>729</v>
      </c>
      <c r="U915" s="38" t="s">
        <v>729</v>
      </c>
      <c r="V915" s="38" t="s">
        <v>729</v>
      </c>
      <c r="W915" s="38" t="s">
        <v>729</v>
      </c>
      <c r="X915" s="40" t="s">
        <v>729</v>
      </c>
      <c r="Y915" s="38" t="s">
        <v>729</v>
      </c>
      <c r="Z915" s="39" t="str">
        <f t="shared" si="14"/>
        <v>Pass</v>
      </c>
      <c r="AA915" s="38"/>
      <c r="AB915" s="38" t="s">
        <v>2496</v>
      </c>
    </row>
    <row r="916" spans="1:28" hidden="1" x14ac:dyDescent="0.35">
      <c r="A916" s="38" t="s">
        <v>2345</v>
      </c>
      <c r="B916" s="38" t="s">
        <v>753</v>
      </c>
      <c r="C916" s="38" t="s">
        <v>2346</v>
      </c>
      <c r="D916" s="38" t="s">
        <v>1110</v>
      </c>
      <c r="E916" s="38" t="s">
        <v>729</v>
      </c>
      <c r="F916" s="38" t="s">
        <v>729</v>
      </c>
      <c r="G916" s="38" t="s">
        <v>729</v>
      </c>
      <c r="H916" s="38" t="s">
        <v>729</v>
      </c>
      <c r="I916" s="38" t="s">
        <v>729</v>
      </c>
      <c r="J916" s="38" t="s">
        <v>729</v>
      </c>
      <c r="K916" s="38" t="s">
        <v>729</v>
      </c>
      <c r="L916" s="38" t="s">
        <v>729</v>
      </c>
      <c r="M916" s="38" t="s">
        <v>729</v>
      </c>
      <c r="N916" s="38" t="s">
        <v>729</v>
      </c>
      <c r="O916" s="38" t="s">
        <v>729</v>
      </c>
      <c r="P916" s="38" t="s">
        <v>729</v>
      </c>
      <c r="Q916" s="38" t="s">
        <v>729</v>
      </c>
      <c r="R916" s="38" t="s">
        <v>729</v>
      </c>
      <c r="S916" s="38" t="s">
        <v>729</v>
      </c>
      <c r="T916" s="38" t="s">
        <v>729</v>
      </c>
      <c r="U916" s="38" t="s">
        <v>729</v>
      </c>
      <c r="V916" s="38" t="s">
        <v>729</v>
      </c>
      <c r="W916" s="38" t="s">
        <v>729</v>
      </c>
      <c r="X916" s="40" t="s">
        <v>729</v>
      </c>
      <c r="Y916" s="38" t="s">
        <v>729</v>
      </c>
      <c r="Z916" s="39" t="str">
        <f t="shared" si="14"/>
        <v>Pass</v>
      </c>
      <c r="AA916" s="38"/>
    </row>
    <row r="917" spans="1:28" hidden="1" x14ac:dyDescent="0.35">
      <c r="A917" s="38" t="s">
        <v>2347</v>
      </c>
      <c r="B917" s="38" t="s">
        <v>753</v>
      </c>
      <c r="C917" s="38" t="s">
        <v>1133</v>
      </c>
      <c r="D917" s="38" t="s">
        <v>916</v>
      </c>
      <c r="E917" s="38" t="s">
        <v>728</v>
      </c>
      <c r="F917" s="38" t="s">
        <v>729</v>
      </c>
      <c r="G917" s="38" t="s">
        <v>729</v>
      </c>
      <c r="H917" s="38" t="s">
        <v>729</v>
      </c>
      <c r="I917" s="38" t="s">
        <v>729</v>
      </c>
      <c r="J917" s="38" t="s">
        <v>729</v>
      </c>
      <c r="K917" s="38" t="s">
        <v>729</v>
      </c>
      <c r="L917" s="38" t="s">
        <v>729</v>
      </c>
      <c r="M917" s="38" t="s">
        <v>729</v>
      </c>
      <c r="N917" s="38" t="s">
        <v>729</v>
      </c>
      <c r="O917" s="38" t="s">
        <v>729</v>
      </c>
      <c r="P917" s="38" t="s">
        <v>729</v>
      </c>
      <c r="Q917" s="38" t="s">
        <v>729</v>
      </c>
      <c r="R917" s="38" t="s">
        <v>729</v>
      </c>
      <c r="S917" s="38" t="s">
        <v>729</v>
      </c>
      <c r="T917" s="38" t="s">
        <v>729</v>
      </c>
      <c r="U917" s="38" t="s">
        <v>729</v>
      </c>
      <c r="V917" s="38" t="s">
        <v>729</v>
      </c>
      <c r="W917" s="38" t="s">
        <v>729</v>
      </c>
      <c r="X917" s="40" t="s">
        <v>729</v>
      </c>
      <c r="Y917" s="38" t="s">
        <v>729</v>
      </c>
      <c r="Z917" s="39" t="str">
        <f t="shared" si="14"/>
        <v>Pass</v>
      </c>
      <c r="AA917" s="38"/>
      <c r="AB917" s="38" t="s">
        <v>2496</v>
      </c>
    </row>
    <row r="918" spans="1:28" hidden="1" x14ac:dyDescent="0.35">
      <c r="A918" s="38" t="s">
        <v>2348</v>
      </c>
      <c r="B918" s="38" t="s">
        <v>753</v>
      </c>
      <c r="C918" s="38" t="s">
        <v>2349</v>
      </c>
      <c r="D918" s="38" t="s">
        <v>913</v>
      </c>
      <c r="E918" s="38" t="s">
        <v>729</v>
      </c>
      <c r="F918" s="38" t="s">
        <v>729</v>
      </c>
      <c r="G918" s="38" t="s">
        <v>729</v>
      </c>
      <c r="H918" s="38" t="s">
        <v>729</v>
      </c>
      <c r="I918" s="38" t="s">
        <v>729</v>
      </c>
      <c r="J918" s="38" t="s">
        <v>729</v>
      </c>
      <c r="K918" s="38" t="s">
        <v>729</v>
      </c>
      <c r="L918" s="38" t="s">
        <v>729</v>
      </c>
      <c r="M918" s="38" t="s">
        <v>729</v>
      </c>
      <c r="N918" s="38" t="s">
        <v>729</v>
      </c>
      <c r="O918" s="38" t="s">
        <v>729</v>
      </c>
      <c r="P918" s="38" t="s">
        <v>729</v>
      </c>
      <c r="Q918" s="38" t="s">
        <v>729</v>
      </c>
      <c r="R918" s="38" t="s">
        <v>729</v>
      </c>
      <c r="S918" s="38" t="s">
        <v>729</v>
      </c>
      <c r="T918" s="38" t="s">
        <v>729</v>
      </c>
      <c r="U918" s="38" t="s">
        <v>729</v>
      </c>
      <c r="V918" s="38" t="s">
        <v>729</v>
      </c>
      <c r="W918" s="38" t="s">
        <v>729</v>
      </c>
      <c r="X918" s="40" t="s">
        <v>729</v>
      </c>
      <c r="Y918" s="38" t="s">
        <v>729</v>
      </c>
      <c r="Z918" s="39" t="str">
        <f t="shared" si="14"/>
        <v>Pass</v>
      </c>
      <c r="AA918" s="38"/>
    </row>
    <row r="919" spans="1:28" hidden="1" x14ac:dyDescent="0.35">
      <c r="A919" s="38" t="s">
        <v>2350</v>
      </c>
      <c r="B919" s="38" t="s">
        <v>753</v>
      </c>
      <c r="C919" s="38" t="s">
        <v>2351</v>
      </c>
      <c r="D919" s="38" t="s">
        <v>1110</v>
      </c>
      <c r="E919" s="38" t="s">
        <v>729</v>
      </c>
      <c r="F919" s="38" t="s">
        <v>729</v>
      </c>
      <c r="G919" s="38" t="s">
        <v>729</v>
      </c>
      <c r="H919" s="38" t="s">
        <v>729</v>
      </c>
      <c r="I919" s="38" t="s">
        <v>729</v>
      </c>
      <c r="J919" s="38" t="s">
        <v>729</v>
      </c>
      <c r="K919" s="38" t="s">
        <v>729</v>
      </c>
      <c r="L919" s="38" t="s">
        <v>729</v>
      </c>
      <c r="M919" s="38" t="s">
        <v>729</v>
      </c>
      <c r="N919" s="38" t="s">
        <v>729</v>
      </c>
      <c r="O919" s="38" t="s">
        <v>729</v>
      </c>
      <c r="P919" s="38" t="s">
        <v>729</v>
      </c>
      <c r="Q919" s="38" t="s">
        <v>729</v>
      </c>
      <c r="R919" s="38" t="s">
        <v>729</v>
      </c>
      <c r="S919" s="38" t="s">
        <v>729</v>
      </c>
      <c r="T919" s="38" t="s">
        <v>729</v>
      </c>
      <c r="U919" s="38" t="s">
        <v>729</v>
      </c>
      <c r="V919" s="38" t="s">
        <v>729</v>
      </c>
      <c r="W919" s="38" t="s">
        <v>729</v>
      </c>
      <c r="X919" s="40" t="s">
        <v>729</v>
      </c>
      <c r="Y919" s="38" t="s">
        <v>729</v>
      </c>
      <c r="Z919" s="39" t="str">
        <f t="shared" si="14"/>
        <v>Pass</v>
      </c>
      <c r="AA919" s="38"/>
    </row>
    <row r="920" spans="1:28" hidden="1" x14ac:dyDescent="0.35">
      <c r="A920" s="38" t="s">
        <v>2352</v>
      </c>
      <c r="B920" s="38" t="s">
        <v>753</v>
      </c>
      <c r="C920" s="38" t="s">
        <v>2353</v>
      </c>
      <c r="D920" s="38" t="s">
        <v>916</v>
      </c>
      <c r="E920" s="38" t="s">
        <v>728</v>
      </c>
      <c r="F920" s="38" t="s">
        <v>729</v>
      </c>
      <c r="G920" s="38" t="s">
        <v>729</v>
      </c>
      <c r="H920" s="38" t="s">
        <v>729</v>
      </c>
      <c r="I920" s="38" t="s">
        <v>729</v>
      </c>
      <c r="J920" s="38" t="s">
        <v>729</v>
      </c>
      <c r="K920" s="38" t="s">
        <v>729</v>
      </c>
      <c r="L920" s="38" t="s">
        <v>729</v>
      </c>
      <c r="M920" s="38" t="s">
        <v>729</v>
      </c>
      <c r="N920" s="38" t="s">
        <v>729</v>
      </c>
      <c r="O920" s="38" t="s">
        <v>729</v>
      </c>
      <c r="P920" s="38" t="s">
        <v>729</v>
      </c>
      <c r="Q920" s="38" t="s">
        <v>729</v>
      </c>
      <c r="R920" s="38" t="s">
        <v>729</v>
      </c>
      <c r="S920" s="38" t="s">
        <v>729</v>
      </c>
      <c r="T920" s="38" t="s">
        <v>729</v>
      </c>
      <c r="U920" s="38" t="s">
        <v>729</v>
      </c>
      <c r="V920" s="38" t="s">
        <v>729</v>
      </c>
      <c r="W920" s="38" t="s">
        <v>729</v>
      </c>
      <c r="X920" s="40" t="s">
        <v>729</v>
      </c>
      <c r="Y920" s="38" t="s">
        <v>729</v>
      </c>
      <c r="Z920" s="39" t="str">
        <f t="shared" si="14"/>
        <v>Pass</v>
      </c>
      <c r="AA920" s="38"/>
      <c r="AB920" s="38" t="s">
        <v>2496</v>
      </c>
    </row>
    <row r="921" spans="1:28" hidden="1" x14ac:dyDescent="0.35">
      <c r="A921" s="38" t="s">
        <v>2354</v>
      </c>
      <c r="B921" s="38" t="s">
        <v>753</v>
      </c>
      <c r="C921" s="38" t="s">
        <v>2355</v>
      </c>
      <c r="D921" s="38" t="s">
        <v>916</v>
      </c>
      <c r="E921" s="38" t="s">
        <v>729</v>
      </c>
      <c r="F921" s="38" t="s">
        <v>729</v>
      </c>
      <c r="G921" s="38" t="s">
        <v>729</v>
      </c>
      <c r="H921" s="38" t="s">
        <v>729</v>
      </c>
      <c r="I921" s="38" t="s">
        <v>729</v>
      </c>
      <c r="J921" s="38" t="s">
        <v>729</v>
      </c>
      <c r="K921" s="38" t="s">
        <v>729</v>
      </c>
      <c r="L921" s="38" t="s">
        <v>729</v>
      </c>
      <c r="M921" s="38" t="s">
        <v>729</v>
      </c>
      <c r="N921" s="38" t="s">
        <v>729</v>
      </c>
      <c r="O921" s="38" t="s">
        <v>729</v>
      </c>
      <c r="P921" s="38" t="s">
        <v>729</v>
      </c>
      <c r="Q921" s="38" t="s">
        <v>729</v>
      </c>
      <c r="R921" s="38" t="s">
        <v>729</v>
      </c>
      <c r="S921" s="38" t="s">
        <v>729</v>
      </c>
      <c r="T921" s="38" t="s">
        <v>729</v>
      </c>
      <c r="U921" s="38" t="s">
        <v>729</v>
      </c>
      <c r="V921" s="38" t="s">
        <v>729</v>
      </c>
      <c r="W921" s="38" t="s">
        <v>729</v>
      </c>
      <c r="X921" s="40" t="s">
        <v>729</v>
      </c>
      <c r="Y921" s="38" t="s">
        <v>729</v>
      </c>
      <c r="Z921" s="39" t="str">
        <f t="shared" si="14"/>
        <v>Pass</v>
      </c>
      <c r="AA921" s="38"/>
    </row>
    <row r="922" spans="1:28" x14ac:dyDescent="0.35">
      <c r="A922" s="38" t="s">
        <v>951</v>
      </c>
      <c r="B922" s="38" t="s">
        <v>753</v>
      </c>
      <c r="C922" s="38" t="s">
        <v>952</v>
      </c>
      <c r="D922" s="38" t="s">
        <v>910</v>
      </c>
      <c r="E922" s="38" t="s">
        <v>729</v>
      </c>
      <c r="F922" s="38" t="s">
        <v>729</v>
      </c>
      <c r="G922" s="38" t="s">
        <v>729</v>
      </c>
      <c r="H922" s="38" t="s">
        <v>729</v>
      </c>
      <c r="I922" s="38" t="s">
        <v>729</v>
      </c>
      <c r="J922" s="38" t="s">
        <v>729</v>
      </c>
      <c r="K922" s="38" t="s">
        <v>729</v>
      </c>
      <c r="L922" s="38" t="s">
        <v>729</v>
      </c>
      <c r="M922" s="38" t="s">
        <v>729</v>
      </c>
      <c r="N922" s="38" t="s">
        <v>729</v>
      </c>
      <c r="O922" s="38" t="s">
        <v>729</v>
      </c>
      <c r="P922" s="38" t="s">
        <v>729</v>
      </c>
      <c r="Q922" s="38" t="s">
        <v>729</v>
      </c>
      <c r="R922" s="41" t="s">
        <v>728</v>
      </c>
      <c r="S922" s="38" t="s">
        <v>729</v>
      </c>
      <c r="T922" s="38" t="s">
        <v>729</v>
      </c>
      <c r="U922" s="41" t="s">
        <v>728</v>
      </c>
      <c r="V922" s="38" t="s">
        <v>729</v>
      </c>
      <c r="W922" s="38" t="s">
        <v>729</v>
      </c>
      <c r="X922" s="40" t="s">
        <v>729</v>
      </c>
      <c r="Y922" s="38" t="s">
        <v>729</v>
      </c>
      <c r="Z922" s="39" t="str">
        <f t="shared" si="14"/>
        <v>Fail</v>
      </c>
      <c r="AA922" s="42" t="s">
        <v>2532</v>
      </c>
    </row>
    <row r="923" spans="1:28" x14ac:dyDescent="0.35">
      <c r="A923" s="38" t="s">
        <v>1285</v>
      </c>
      <c r="B923" s="38" t="s">
        <v>753</v>
      </c>
      <c r="C923" s="38" t="s">
        <v>1286</v>
      </c>
      <c r="D923" s="38" t="s">
        <v>939</v>
      </c>
      <c r="E923" s="38" t="s">
        <v>729</v>
      </c>
      <c r="F923" s="38" t="s">
        <v>729</v>
      </c>
      <c r="G923" s="38" t="s">
        <v>729</v>
      </c>
      <c r="H923" s="38" t="s">
        <v>729</v>
      </c>
      <c r="I923" s="38" t="s">
        <v>729</v>
      </c>
      <c r="J923" s="38" t="s">
        <v>729</v>
      </c>
      <c r="K923" s="38" t="s">
        <v>729</v>
      </c>
      <c r="L923" s="38" t="s">
        <v>729</v>
      </c>
      <c r="M923" s="38" t="s">
        <v>729</v>
      </c>
      <c r="N923" s="38" t="s">
        <v>729</v>
      </c>
      <c r="O923" s="38" t="s">
        <v>729</v>
      </c>
      <c r="P923" s="38" t="s">
        <v>729</v>
      </c>
      <c r="Q923" s="38" t="s">
        <v>729</v>
      </c>
      <c r="R923" s="41" t="s">
        <v>728</v>
      </c>
      <c r="S923" s="38" t="s">
        <v>729</v>
      </c>
      <c r="T923" s="38" t="s">
        <v>729</v>
      </c>
      <c r="U923" s="41" t="s">
        <v>728</v>
      </c>
      <c r="V923" s="38" t="s">
        <v>729</v>
      </c>
      <c r="W923" s="38" t="s">
        <v>729</v>
      </c>
      <c r="X923" s="40" t="s">
        <v>729</v>
      </c>
      <c r="Y923" s="38" t="s">
        <v>729</v>
      </c>
      <c r="Z923" s="39" t="str">
        <f t="shared" si="14"/>
        <v>Fail</v>
      </c>
      <c r="AA923" s="42" t="s">
        <v>2532</v>
      </c>
    </row>
    <row r="924" spans="1:28" hidden="1" x14ac:dyDescent="0.35">
      <c r="A924" s="38" t="s">
        <v>2360</v>
      </c>
      <c r="B924" s="38" t="s">
        <v>753</v>
      </c>
      <c r="C924" s="38" t="s">
        <v>2361</v>
      </c>
      <c r="D924" s="38" t="s">
        <v>910</v>
      </c>
      <c r="E924" s="38" t="s">
        <v>729</v>
      </c>
      <c r="F924" s="38" t="s">
        <v>729</v>
      </c>
      <c r="G924" s="38" t="s">
        <v>729</v>
      </c>
      <c r="H924" s="38" t="s">
        <v>729</v>
      </c>
      <c r="I924" s="38" t="s">
        <v>729</v>
      </c>
      <c r="J924" s="38" t="s">
        <v>729</v>
      </c>
      <c r="K924" s="38" t="s">
        <v>729</v>
      </c>
      <c r="L924" s="38" t="s">
        <v>729</v>
      </c>
      <c r="M924" s="38" t="s">
        <v>729</v>
      </c>
      <c r="N924" s="38" t="s">
        <v>729</v>
      </c>
      <c r="O924" s="38" t="s">
        <v>729</v>
      </c>
      <c r="P924" s="38" t="s">
        <v>729</v>
      </c>
      <c r="Q924" s="38" t="s">
        <v>729</v>
      </c>
      <c r="R924" s="38" t="s">
        <v>729</v>
      </c>
      <c r="S924" s="38" t="s">
        <v>729</v>
      </c>
      <c r="T924" s="38" t="s">
        <v>729</v>
      </c>
      <c r="U924" s="38" t="s">
        <v>729</v>
      </c>
      <c r="V924" s="38" t="s">
        <v>729</v>
      </c>
      <c r="W924" s="38" t="s">
        <v>729</v>
      </c>
      <c r="X924" s="40" t="s">
        <v>729</v>
      </c>
      <c r="Y924" s="38" t="s">
        <v>729</v>
      </c>
      <c r="Z924" s="39" t="str">
        <f t="shared" si="14"/>
        <v>Pass</v>
      </c>
      <c r="AA924" s="38"/>
    </row>
    <row r="925" spans="1:28" x14ac:dyDescent="0.35">
      <c r="A925" s="38" t="s">
        <v>1303</v>
      </c>
      <c r="B925" s="38" t="s">
        <v>753</v>
      </c>
      <c r="C925" s="38" t="s">
        <v>1304</v>
      </c>
      <c r="D925" s="38" t="s">
        <v>939</v>
      </c>
      <c r="E925" s="38" t="s">
        <v>729</v>
      </c>
      <c r="F925" s="38" t="s">
        <v>729</v>
      </c>
      <c r="G925" s="38" t="s">
        <v>729</v>
      </c>
      <c r="H925" s="38" t="s">
        <v>729</v>
      </c>
      <c r="I925" s="38" t="s">
        <v>729</v>
      </c>
      <c r="J925" s="38" t="s">
        <v>729</v>
      </c>
      <c r="K925" s="38" t="s">
        <v>729</v>
      </c>
      <c r="L925" s="38" t="s">
        <v>729</v>
      </c>
      <c r="M925" s="38" t="s">
        <v>729</v>
      </c>
      <c r="N925" s="38" t="s">
        <v>729</v>
      </c>
      <c r="O925" s="38" t="s">
        <v>729</v>
      </c>
      <c r="P925" s="38" t="s">
        <v>729</v>
      </c>
      <c r="Q925" s="38" t="s">
        <v>729</v>
      </c>
      <c r="R925" s="41" t="s">
        <v>728</v>
      </c>
      <c r="S925" s="38" t="s">
        <v>729</v>
      </c>
      <c r="T925" s="38" t="s">
        <v>729</v>
      </c>
      <c r="U925" s="41" t="s">
        <v>728</v>
      </c>
      <c r="V925" s="38" t="s">
        <v>729</v>
      </c>
      <c r="W925" s="38" t="s">
        <v>729</v>
      </c>
      <c r="X925" s="40" t="s">
        <v>729</v>
      </c>
      <c r="Y925" s="38" t="s">
        <v>729</v>
      </c>
      <c r="Z925" s="39" t="str">
        <f t="shared" si="14"/>
        <v>Fail</v>
      </c>
      <c r="AA925" s="42" t="s">
        <v>2532</v>
      </c>
    </row>
    <row r="926" spans="1:28" hidden="1" x14ac:dyDescent="0.35">
      <c r="A926" s="38" t="s">
        <v>2364</v>
      </c>
      <c r="B926" s="38" t="s">
        <v>753</v>
      </c>
      <c r="C926" s="38" t="s">
        <v>2365</v>
      </c>
      <c r="D926" s="38" t="s">
        <v>916</v>
      </c>
      <c r="E926" s="38" t="s">
        <v>729</v>
      </c>
      <c r="F926" s="38" t="s">
        <v>729</v>
      </c>
      <c r="G926" s="38" t="s">
        <v>729</v>
      </c>
      <c r="H926" s="38" t="s">
        <v>729</v>
      </c>
      <c r="I926" s="38" t="s">
        <v>729</v>
      </c>
      <c r="J926" s="38" t="s">
        <v>729</v>
      </c>
      <c r="K926" s="38" t="s">
        <v>729</v>
      </c>
      <c r="L926" s="38" t="s">
        <v>729</v>
      </c>
      <c r="M926" s="38" t="s">
        <v>729</v>
      </c>
      <c r="N926" s="38" t="s">
        <v>729</v>
      </c>
      <c r="O926" s="38" t="s">
        <v>729</v>
      </c>
      <c r="P926" s="38" t="s">
        <v>729</v>
      </c>
      <c r="Q926" s="38" t="s">
        <v>729</v>
      </c>
      <c r="R926" s="38" t="s">
        <v>729</v>
      </c>
      <c r="S926" s="38" t="s">
        <v>729</v>
      </c>
      <c r="T926" s="38" t="s">
        <v>729</v>
      </c>
      <c r="U926" s="38" t="s">
        <v>729</v>
      </c>
      <c r="V926" s="38" t="s">
        <v>729</v>
      </c>
      <c r="W926" s="38" t="s">
        <v>729</v>
      </c>
      <c r="X926" s="40" t="s">
        <v>729</v>
      </c>
      <c r="Y926" s="38" t="s">
        <v>729</v>
      </c>
      <c r="Z926" s="39" t="str">
        <f t="shared" si="14"/>
        <v>Pass</v>
      </c>
      <c r="AA926" s="38"/>
    </row>
    <row r="927" spans="1:28" x14ac:dyDescent="0.35">
      <c r="A927" s="38" t="s">
        <v>1380</v>
      </c>
      <c r="B927" s="38" t="s">
        <v>753</v>
      </c>
      <c r="C927" s="38" t="s">
        <v>1381</v>
      </c>
      <c r="D927" s="38" t="s">
        <v>910</v>
      </c>
      <c r="E927" s="38" t="s">
        <v>729</v>
      </c>
      <c r="F927" s="38" t="s">
        <v>729</v>
      </c>
      <c r="G927" s="38" t="s">
        <v>729</v>
      </c>
      <c r="H927" s="38" t="s">
        <v>729</v>
      </c>
      <c r="I927" s="38" t="s">
        <v>729</v>
      </c>
      <c r="J927" s="38" t="s">
        <v>729</v>
      </c>
      <c r="K927" s="38" t="s">
        <v>729</v>
      </c>
      <c r="L927" s="38" t="s">
        <v>729</v>
      </c>
      <c r="M927" s="38" t="s">
        <v>729</v>
      </c>
      <c r="N927" s="38" t="s">
        <v>729</v>
      </c>
      <c r="O927" s="38" t="s">
        <v>729</v>
      </c>
      <c r="P927" s="38" t="s">
        <v>729</v>
      </c>
      <c r="Q927" s="38" t="s">
        <v>729</v>
      </c>
      <c r="R927" s="41" t="s">
        <v>728</v>
      </c>
      <c r="S927" s="38" t="s">
        <v>729</v>
      </c>
      <c r="T927" s="38" t="s">
        <v>729</v>
      </c>
      <c r="U927" s="41" t="s">
        <v>728</v>
      </c>
      <c r="V927" s="38" t="s">
        <v>729</v>
      </c>
      <c r="W927" s="38" t="s">
        <v>729</v>
      </c>
      <c r="X927" s="40" t="s">
        <v>729</v>
      </c>
      <c r="Y927" s="38" t="s">
        <v>729</v>
      </c>
      <c r="Z927" s="39" t="str">
        <f t="shared" si="14"/>
        <v>Fail</v>
      </c>
      <c r="AA927" s="42" t="s">
        <v>2532</v>
      </c>
    </row>
    <row r="928" spans="1:28" hidden="1" x14ac:dyDescent="0.35">
      <c r="A928" s="38" t="s">
        <v>2368</v>
      </c>
      <c r="B928" s="38" t="s">
        <v>753</v>
      </c>
      <c r="C928" s="38" t="s">
        <v>2369</v>
      </c>
      <c r="D928" s="38" t="s">
        <v>916</v>
      </c>
      <c r="E928" s="38" t="s">
        <v>729</v>
      </c>
      <c r="F928" s="38" t="s">
        <v>729</v>
      </c>
      <c r="G928" s="38" t="s">
        <v>729</v>
      </c>
      <c r="H928" s="38" t="s">
        <v>729</v>
      </c>
      <c r="I928" s="38" t="s">
        <v>729</v>
      </c>
      <c r="J928" s="38" t="s">
        <v>729</v>
      </c>
      <c r="K928" s="38" t="s">
        <v>729</v>
      </c>
      <c r="L928" s="38" t="s">
        <v>729</v>
      </c>
      <c r="M928" s="38" t="s">
        <v>729</v>
      </c>
      <c r="N928" s="38" t="s">
        <v>729</v>
      </c>
      <c r="O928" s="38" t="s">
        <v>729</v>
      </c>
      <c r="P928" s="38" t="s">
        <v>729</v>
      </c>
      <c r="Q928" s="38" t="s">
        <v>729</v>
      </c>
      <c r="R928" s="38" t="s">
        <v>729</v>
      </c>
      <c r="S928" s="38" t="s">
        <v>729</v>
      </c>
      <c r="T928" s="38" t="s">
        <v>729</v>
      </c>
      <c r="U928" s="38" t="s">
        <v>729</v>
      </c>
      <c r="V928" s="38" t="s">
        <v>729</v>
      </c>
      <c r="W928" s="38" t="s">
        <v>729</v>
      </c>
      <c r="X928" s="40" t="s">
        <v>729</v>
      </c>
      <c r="Y928" s="38" t="s">
        <v>729</v>
      </c>
      <c r="Z928" s="39" t="str">
        <f t="shared" si="14"/>
        <v>Pass</v>
      </c>
      <c r="AA928" s="38"/>
    </row>
    <row r="929" spans="1:28" x14ac:dyDescent="0.35">
      <c r="A929" s="38" t="s">
        <v>1388</v>
      </c>
      <c r="B929" s="38" t="s">
        <v>753</v>
      </c>
      <c r="C929" s="38" t="s">
        <v>1389</v>
      </c>
      <c r="D929" s="38" t="s">
        <v>910</v>
      </c>
      <c r="E929" s="38" t="s">
        <v>729</v>
      </c>
      <c r="F929" s="38" t="s">
        <v>729</v>
      </c>
      <c r="G929" s="38" t="s">
        <v>729</v>
      </c>
      <c r="H929" s="38" t="s">
        <v>729</v>
      </c>
      <c r="I929" s="38" t="s">
        <v>729</v>
      </c>
      <c r="J929" s="38" t="s">
        <v>729</v>
      </c>
      <c r="K929" s="38" t="s">
        <v>729</v>
      </c>
      <c r="L929" s="38" t="s">
        <v>729</v>
      </c>
      <c r="M929" s="38" t="s">
        <v>729</v>
      </c>
      <c r="N929" s="38" t="s">
        <v>729</v>
      </c>
      <c r="O929" s="38" t="s">
        <v>729</v>
      </c>
      <c r="P929" s="38" t="s">
        <v>729</v>
      </c>
      <c r="Q929" s="38" t="s">
        <v>729</v>
      </c>
      <c r="R929" s="41" t="s">
        <v>728</v>
      </c>
      <c r="S929" s="38" t="s">
        <v>729</v>
      </c>
      <c r="T929" s="38" t="s">
        <v>729</v>
      </c>
      <c r="U929" s="41" t="s">
        <v>728</v>
      </c>
      <c r="V929" s="38" t="s">
        <v>729</v>
      </c>
      <c r="W929" s="38" t="s">
        <v>729</v>
      </c>
      <c r="X929" s="40" t="s">
        <v>729</v>
      </c>
      <c r="Y929" s="38" t="s">
        <v>729</v>
      </c>
      <c r="Z929" s="39" t="str">
        <f t="shared" si="14"/>
        <v>Fail</v>
      </c>
      <c r="AA929" s="42" t="s">
        <v>2532</v>
      </c>
    </row>
    <row r="930" spans="1:28" hidden="1" x14ac:dyDescent="0.35">
      <c r="A930" s="38" t="s">
        <v>2372</v>
      </c>
      <c r="B930" s="38" t="s">
        <v>753</v>
      </c>
      <c r="C930" s="38" t="s">
        <v>2373</v>
      </c>
      <c r="D930" s="38" t="s">
        <v>913</v>
      </c>
      <c r="E930" s="38" t="s">
        <v>729</v>
      </c>
      <c r="F930" s="38" t="s">
        <v>729</v>
      </c>
      <c r="G930" s="38" t="s">
        <v>729</v>
      </c>
      <c r="H930" s="38" t="s">
        <v>729</v>
      </c>
      <c r="I930" s="38" t="s">
        <v>729</v>
      </c>
      <c r="J930" s="38" t="s">
        <v>729</v>
      </c>
      <c r="K930" s="38" t="s">
        <v>729</v>
      </c>
      <c r="L930" s="38" t="s">
        <v>729</v>
      </c>
      <c r="M930" s="38" t="s">
        <v>729</v>
      </c>
      <c r="N930" s="38" t="s">
        <v>729</v>
      </c>
      <c r="O930" s="38" t="s">
        <v>729</v>
      </c>
      <c r="P930" s="38" t="s">
        <v>729</v>
      </c>
      <c r="Q930" s="38" t="s">
        <v>729</v>
      </c>
      <c r="R930" s="38" t="s">
        <v>729</v>
      </c>
      <c r="S930" s="38" t="s">
        <v>729</v>
      </c>
      <c r="T930" s="38" t="s">
        <v>729</v>
      </c>
      <c r="U930" s="38" t="s">
        <v>729</v>
      </c>
      <c r="V930" s="38" t="s">
        <v>729</v>
      </c>
      <c r="W930" s="38" t="s">
        <v>729</v>
      </c>
      <c r="X930" s="40" t="s">
        <v>729</v>
      </c>
      <c r="Y930" s="38" t="s">
        <v>729</v>
      </c>
      <c r="Z930" s="39" t="str">
        <f t="shared" si="14"/>
        <v>Pass</v>
      </c>
      <c r="AA930" s="38"/>
    </row>
    <row r="931" spans="1:28" hidden="1" x14ac:dyDescent="0.35">
      <c r="A931" s="38" t="s">
        <v>2374</v>
      </c>
      <c r="B931" s="38" t="s">
        <v>753</v>
      </c>
      <c r="C931" s="38" t="s">
        <v>2375</v>
      </c>
      <c r="D931" s="38" t="s">
        <v>913</v>
      </c>
      <c r="E931" s="38" t="s">
        <v>729</v>
      </c>
      <c r="F931" s="38" t="s">
        <v>729</v>
      </c>
      <c r="G931" s="38" t="s">
        <v>729</v>
      </c>
      <c r="H931" s="38" t="s">
        <v>729</v>
      </c>
      <c r="I931" s="38" t="s">
        <v>729</v>
      </c>
      <c r="J931" s="38" t="s">
        <v>729</v>
      </c>
      <c r="K931" s="38" t="s">
        <v>729</v>
      </c>
      <c r="L931" s="38" t="s">
        <v>729</v>
      </c>
      <c r="M931" s="38" t="s">
        <v>729</v>
      </c>
      <c r="N931" s="38" t="s">
        <v>729</v>
      </c>
      <c r="O931" s="38" t="s">
        <v>729</v>
      </c>
      <c r="P931" s="38" t="s">
        <v>729</v>
      </c>
      <c r="Q931" s="38" t="s">
        <v>729</v>
      </c>
      <c r="R931" s="38" t="s">
        <v>729</v>
      </c>
      <c r="S931" s="38" t="s">
        <v>729</v>
      </c>
      <c r="T931" s="38" t="s">
        <v>729</v>
      </c>
      <c r="U931" s="38" t="s">
        <v>729</v>
      </c>
      <c r="V931" s="38" t="s">
        <v>729</v>
      </c>
      <c r="W931" s="38" t="s">
        <v>729</v>
      </c>
      <c r="X931" s="40" t="s">
        <v>729</v>
      </c>
      <c r="Y931" s="38" t="s">
        <v>729</v>
      </c>
      <c r="Z931" s="39" t="str">
        <f t="shared" si="14"/>
        <v>Pass</v>
      </c>
      <c r="AA931" s="38"/>
    </row>
    <row r="932" spans="1:28" hidden="1" x14ac:dyDescent="0.35">
      <c r="A932" s="38" t="s">
        <v>2376</v>
      </c>
      <c r="B932" s="38" t="s">
        <v>753</v>
      </c>
      <c r="C932" s="38" t="s">
        <v>2377</v>
      </c>
      <c r="D932" s="38" t="s">
        <v>1110</v>
      </c>
      <c r="E932" s="38" t="s">
        <v>729</v>
      </c>
      <c r="F932" s="38" t="s">
        <v>729</v>
      </c>
      <c r="G932" s="38" t="s">
        <v>729</v>
      </c>
      <c r="H932" s="38" t="s">
        <v>729</v>
      </c>
      <c r="I932" s="38" t="s">
        <v>729</v>
      </c>
      <c r="J932" s="38" t="s">
        <v>729</v>
      </c>
      <c r="K932" s="38" t="s">
        <v>729</v>
      </c>
      <c r="L932" s="38" t="s">
        <v>729</v>
      </c>
      <c r="M932" s="38" t="s">
        <v>729</v>
      </c>
      <c r="N932" s="38" t="s">
        <v>729</v>
      </c>
      <c r="O932" s="38" t="s">
        <v>729</v>
      </c>
      <c r="P932" s="38" t="s">
        <v>729</v>
      </c>
      <c r="Q932" s="38" t="s">
        <v>729</v>
      </c>
      <c r="R932" s="38" t="s">
        <v>729</v>
      </c>
      <c r="S932" s="38" t="s">
        <v>729</v>
      </c>
      <c r="T932" s="38" t="s">
        <v>729</v>
      </c>
      <c r="U932" s="38" t="s">
        <v>729</v>
      </c>
      <c r="V932" s="38" t="s">
        <v>729</v>
      </c>
      <c r="W932" s="38" t="s">
        <v>729</v>
      </c>
      <c r="X932" s="40" t="s">
        <v>729</v>
      </c>
      <c r="Y932" s="38" t="s">
        <v>729</v>
      </c>
      <c r="Z932" s="39" t="str">
        <f t="shared" si="14"/>
        <v>Pass</v>
      </c>
      <c r="AA932" s="38"/>
    </row>
    <row r="933" spans="1:28" hidden="1" x14ac:dyDescent="0.35">
      <c r="A933" s="38" t="s">
        <v>663</v>
      </c>
      <c r="B933" s="38" t="s">
        <v>747</v>
      </c>
      <c r="C933" s="38" t="s">
        <v>664</v>
      </c>
      <c r="D933" s="38" t="s">
        <v>1110</v>
      </c>
      <c r="E933" s="38" t="s">
        <v>729</v>
      </c>
      <c r="F933" s="38" t="s">
        <v>729</v>
      </c>
      <c r="G933" s="38" t="s">
        <v>729</v>
      </c>
      <c r="H933" s="38" t="s">
        <v>729</v>
      </c>
      <c r="I933" s="38" t="s">
        <v>729</v>
      </c>
      <c r="J933" s="38" t="s">
        <v>729</v>
      </c>
      <c r="K933" s="38" t="s">
        <v>729</v>
      </c>
      <c r="L933" s="38" t="s">
        <v>729</v>
      </c>
      <c r="M933" s="38" t="s">
        <v>729</v>
      </c>
      <c r="N933" s="38" t="s">
        <v>729</v>
      </c>
      <c r="O933" s="38" t="s">
        <v>729</v>
      </c>
      <c r="P933" s="38" t="s">
        <v>729</v>
      </c>
      <c r="Q933" s="38" t="s">
        <v>729</v>
      </c>
      <c r="R933" s="38" t="s">
        <v>729</v>
      </c>
      <c r="S933" s="38" t="s">
        <v>729</v>
      </c>
      <c r="T933" s="38" t="s">
        <v>729</v>
      </c>
      <c r="U933" s="38" t="s">
        <v>729</v>
      </c>
      <c r="V933" s="38" t="s">
        <v>729</v>
      </c>
      <c r="W933" s="38" t="s">
        <v>729</v>
      </c>
      <c r="X933" s="40" t="s">
        <v>729</v>
      </c>
      <c r="Y933" s="38" t="s">
        <v>729</v>
      </c>
      <c r="Z933" s="39" t="str">
        <f t="shared" si="14"/>
        <v>Pass</v>
      </c>
      <c r="AA933" s="38"/>
    </row>
    <row r="934" spans="1:28" x14ac:dyDescent="0.35">
      <c r="A934" s="38" t="s">
        <v>1451</v>
      </c>
      <c r="B934" s="38" t="s">
        <v>753</v>
      </c>
      <c r="C934" s="38" t="s">
        <v>1452</v>
      </c>
      <c r="D934" s="38" t="s">
        <v>913</v>
      </c>
      <c r="E934" s="38" t="s">
        <v>729</v>
      </c>
      <c r="F934" s="38" t="s">
        <v>729</v>
      </c>
      <c r="G934" s="38" t="s">
        <v>729</v>
      </c>
      <c r="H934" s="38" t="s">
        <v>729</v>
      </c>
      <c r="I934" s="38" t="s">
        <v>729</v>
      </c>
      <c r="J934" s="38" t="s">
        <v>729</v>
      </c>
      <c r="K934" s="38" t="s">
        <v>729</v>
      </c>
      <c r="L934" s="38" t="s">
        <v>729</v>
      </c>
      <c r="M934" s="38" t="s">
        <v>729</v>
      </c>
      <c r="N934" s="38" t="s">
        <v>729</v>
      </c>
      <c r="O934" s="38" t="s">
        <v>729</v>
      </c>
      <c r="P934" s="38" t="s">
        <v>729</v>
      </c>
      <c r="Q934" s="38" t="s">
        <v>729</v>
      </c>
      <c r="R934" s="41" t="s">
        <v>728</v>
      </c>
      <c r="S934" s="38" t="s">
        <v>729</v>
      </c>
      <c r="T934" s="38" t="s">
        <v>729</v>
      </c>
      <c r="U934" s="41" t="s">
        <v>728</v>
      </c>
      <c r="V934" s="38" t="s">
        <v>729</v>
      </c>
      <c r="W934" s="38" t="s">
        <v>729</v>
      </c>
      <c r="X934" s="40" t="s">
        <v>729</v>
      </c>
      <c r="Y934" s="38" t="s">
        <v>729</v>
      </c>
      <c r="Z934" s="39" t="str">
        <f t="shared" si="14"/>
        <v>Fail</v>
      </c>
      <c r="AA934" s="42" t="s">
        <v>2532</v>
      </c>
    </row>
    <row r="935" spans="1:28" hidden="1" x14ac:dyDescent="0.35">
      <c r="A935" s="38" t="s">
        <v>665</v>
      </c>
      <c r="B935" s="38" t="s">
        <v>747</v>
      </c>
      <c r="C935" s="38" t="s">
        <v>666</v>
      </c>
      <c r="D935" s="38" t="s">
        <v>1110</v>
      </c>
      <c r="E935" s="38" t="s">
        <v>729</v>
      </c>
      <c r="F935" s="38" t="s">
        <v>729</v>
      </c>
      <c r="G935" s="38" t="s">
        <v>729</v>
      </c>
      <c r="H935" s="38" t="s">
        <v>729</v>
      </c>
      <c r="I935" s="38" t="s">
        <v>729</v>
      </c>
      <c r="J935" s="38" t="s">
        <v>729</v>
      </c>
      <c r="K935" s="38" t="s">
        <v>729</v>
      </c>
      <c r="L935" s="38" t="s">
        <v>729</v>
      </c>
      <c r="M935" s="38" t="s">
        <v>729</v>
      </c>
      <c r="N935" s="38" t="s">
        <v>729</v>
      </c>
      <c r="O935" s="38" t="s">
        <v>729</v>
      </c>
      <c r="P935" s="38" t="s">
        <v>729</v>
      </c>
      <c r="Q935" s="38" t="s">
        <v>729</v>
      </c>
      <c r="R935" s="38" t="s">
        <v>729</v>
      </c>
      <c r="S935" s="38" t="s">
        <v>729</v>
      </c>
      <c r="T935" s="38" t="s">
        <v>729</v>
      </c>
      <c r="U935" s="38" t="s">
        <v>729</v>
      </c>
      <c r="V935" s="38" t="s">
        <v>729</v>
      </c>
      <c r="W935" s="38" t="s">
        <v>729</v>
      </c>
      <c r="X935" s="40" t="s">
        <v>729</v>
      </c>
      <c r="Y935" s="38" t="s">
        <v>729</v>
      </c>
      <c r="Z935" s="39" t="str">
        <f t="shared" si="14"/>
        <v>Pass</v>
      </c>
      <c r="AA935" s="38"/>
    </row>
    <row r="936" spans="1:28" x14ac:dyDescent="0.35">
      <c r="A936" s="38" t="s">
        <v>1466</v>
      </c>
      <c r="B936" s="38" t="s">
        <v>753</v>
      </c>
      <c r="C936" s="38" t="s">
        <v>1467</v>
      </c>
      <c r="D936" s="38" t="s">
        <v>910</v>
      </c>
      <c r="E936" s="38" t="s">
        <v>729</v>
      </c>
      <c r="F936" s="38" t="s">
        <v>729</v>
      </c>
      <c r="G936" s="38" t="s">
        <v>729</v>
      </c>
      <c r="H936" s="38" t="s">
        <v>729</v>
      </c>
      <c r="I936" s="38" t="s">
        <v>729</v>
      </c>
      <c r="J936" s="38" t="s">
        <v>729</v>
      </c>
      <c r="K936" s="38" t="s">
        <v>729</v>
      </c>
      <c r="L936" s="38" t="s">
        <v>729</v>
      </c>
      <c r="M936" s="38" t="s">
        <v>729</v>
      </c>
      <c r="N936" s="38" t="s">
        <v>729</v>
      </c>
      <c r="O936" s="38" t="s">
        <v>729</v>
      </c>
      <c r="P936" s="38" t="s">
        <v>729</v>
      </c>
      <c r="Q936" s="38" t="s">
        <v>729</v>
      </c>
      <c r="R936" s="41" t="s">
        <v>728</v>
      </c>
      <c r="S936" s="38" t="s">
        <v>729</v>
      </c>
      <c r="T936" s="38" t="s">
        <v>729</v>
      </c>
      <c r="U936" s="41" t="s">
        <v>728</v>
      </c>
      <c r="V936" s="38" t="s">
        <v>729</v>
      </c>
      <c r="W936" s="38" t="s">
        <v>729</v>
      </c>
      <c r="X936" s="40" t="s">
        <v>729</v>
      </c>
      <c r="Y936" s="38" t="s">
        <v>729</v>
      </c>
      <c r="Z936" s="39" t="str">
        <f t="shared" si="14"/>
        <v>Fail</v>
      </c>
      <c r="AA936" s="42" t="s">
        <v>2532</v>
      </c>
    </row>
    <row r="937" spans="1:28" hidden="1" x14ac:dyDescent="0.35">
      <c r="A937" s="38" t="s">
        <v>667</v>
      </c>
      <c r="B937" s="38" t="s">
        <v>747</v>
      </c>
      <c r="C937" s="38" t="s">
        <v>668</v>
      </c>
      <c r="D937" s="38" t="s">
        <v>916</v>
      </c>
      <c r="E937" s="38" t="s">
        <v>728</v>
      </c>
      <c r="F937" s="38" t="s">
        <v>729</v>
      </c>
      <c r="G937" s="38" t="s">
        <v>729</v>
      </c>
      <c r="H937" s="38" t="s">
        <v>729</v>
      </c>
      <c r="I937" s="38" t="s">
        <v>729</v>
      </c>
      <c r="J937" s="38" t="s">
        <v>729</v>
      </c>
      <c r="K937" s="38" t="s">
        <v>729</v>
      </c>
      <c r="L937" s="38" t="s">
        <v>729</v>
      </c>
      <c r="M937" s="38" t="s">
        <v>729</v>
      </c>
      <c r="N937" s="38" t="s">
        <v>729</v>
      </c>
      <c r="O937" s="38" t="s">
        <v>729</v>
      </c>
      <c r="P937" s="38" t="s">
        <v>729</v>
      </c>
      <c r="Q937" s="38" t="s">
        <v>729</v>
      </c>
      <c r="R937" s="38" t="s">
        <v>729</v>
      </c>
      <c r="S937" s="38" t="s">
        <v>729</v>
      </c>
      <c r="T937" s="38" t="s">
        <v>729</v>
      </c>
      <c r="U937" s="38" t="s">
        <v>729</v>
      </c>
      <c r="V937" s="38" t="s">
        <v>729</v>
      </c>
      <c r="W937" s="38" t="s">
        <v>729</v>
      </c>
      <c r="X937" s="40" t="s">
        <v>729</v>
      </c>
      <c r="Y937" s="38" t="s">
        <v>729</v>
      </c>
      <c r="Z937" s="39" t="str">
        <f t="shared" si="14"/>
        <v>Pass</v>
      </c>
      <c r="AA937" s="38"/>
      <c r="AB937" s="38" t="s">
        <v>2496</v>
      </c>
    </row>
    <row r="938" spans="1:28" hidden="1" x14ac:dyDescent="0.35">
      <c r="A938" s="38" t="s">
        <v>2382</v>
      </c>
      <c r="B938" s="38" t="s">
        <v>753</v>
      </c>
      <c r="C938" s="38" t="s">
        <v>2383</v>
      </c>
      <c r="D938" s="38" t="s">
        <v>1183</v>
      </c>
      <c r="E938" s="38" t="s">
        <v>729</v>
      </c>
      <c r="F938" s="38" t="s">
        <v>729</v>
      </c>
      <c r="G938" s="38" t="s">
        <v>729</v>
      </c>
      <c r="H938" s="38" t="s">
        <v>729</v>
      </c>
      <c r="I938" s="38" t="s">
        <v>729</v>
      </c>
      <c r="J938" s="38" t="s">
        <v>729</v>
      </c>
      <c r="K938" s="38" t="s">
        <v>729</v>
      </c>
      <c r="L938" s="38" t="s">
        <v>729</v>
      </c>
      <c r="M938" s="38" t="s">
        <v>729</v>
      </c>
      <c r="N938" s="38" t="s">
        <v>729</v>
      </c>
      <c r="O938" s="38" t="s">
        <v>729</v>
      </c>
      <c r="P938" s="38" t="s">
        <v>729</v>
      </c>
      <c r="Q938" s="38" t="s">
        <v>729</v>
      </c>
      <c r="R938" s="38" t="s">
        <v>729</v>
      </c>
      <c r="S938" s="38" t="s">
        <v>729</v>
      </c>
      <c r="T938" s="38" t="s">
        <v>729</v>
      </c>
      <c r="U938" s="38" t="s">
        <v>729</v>
      </c>
      <c r="V938" s="38" t="s">
        <v>729</v>
      </c>
      <c r="W938" s="38" t="s">
        <v>729</v>
      </c>
      <c r="X938" s="40" t="s">
        <v>729</v>
      </c>
      <c r="Y938" s="38" t="s">
        <v>729</v>
      </c>
      <c r="Z938" s="39" t="str">
        <f t="shared" si="14"/>
        <v>Pass</v>
      </c>
      <c r="AA938" s="38"/>
    </row>
    <row r="939" spans="1:28" hidden="1" x14ac:dyDescent="0.35">
      <c r="A939" s="38" t="s">
        <v>2384</v>
      </c>
      <c r="B939" s="38" t="s">
        <v>753</v>
      </c>
      <c r="C939" s="38" t="s">
        <v>2385</v>
      </c>
      <c r="D939" s="38" t="s">
        <v>1183</v>
      </c>
      <c r="E939" s="38" t="s">
        <v>729</v>
      </c>
      <c r="F939" s="38" t="s">
        <v>729</v>
      </c>
      <c r="G939" s="38" t="s">
        <v>729</v>
      </c>
      <c r="H939" s="38" t="s">
        <v>729</v>
      </c>
      <c r="I939" s="38" t="s">
        <v>729</v>
      </c>
      <c r="J939" s="38" t="s">
        <v>729</v>
      </c>
      <c r="K939" s="38" t="s">
        <v>729</v>
      </c>
      <c r="L939" s="38" t="s">
        <v>729</v>
      </c>
      <c r="M939" s="38" t="s">
        <v>729</v>
      </c>
      <c r="N939" s="38" t="s">
        <v>729</v>
      </c>
      <c r="O939" s="38" t="s">
        <v>729</v>
      </c>
      <c r="P939" s="38" t="s">
        <v>729</v>
      </c>
      <c r="Q939" s="38" t="s">
        <v>729</v>
      </c>
      <c r="R939" s="38" t="s">
        <v>729</v>
      </c>
      <c r="S939" s="38" t="s">
        <v>729</v>
      </c>
      <c r="T939" s="38" t="s">
        <v>729</v>
      </c>
      <c r="U939" s="38" t="s">
        <v>729</v>
      </c>
      <c r="V939" s="38" t="s">
        <v>729</v>
      </c>
      <c r="W939" s="38" t="s">
        <v>729</v>
      </c>
      <c r="X939" s="40" t="s">
        <v>729</v>
      </c>
      <c r="Y939" s="38" t="s">
        <v>729</v>
      </c>
      <c r="Z939" s="39" t="str">
        <f t="shared" si="14"/>
        <v>Pass</v>
      </c>
      <c r="AA939" s="38"/>
    </row>
    <row r="940" spans="1:28" hidden="1" x14ac:dyDescent="0.35">
      <c r="A940" s="38" t="s">
        <v>2386</v>
      </c>
      <c r="B940" s="38" t="s">
        <v>753</v>
      </c>
      <c r="C940" s="38" t="s">
        <v>2387</v>
      </c>
      <c r="D940" s="38" t="s">
        <v>939</v>
      </c>
      <c r="E940" s="38" t="s">
        <v>729</v>
      </c>
      <c r="F940" s="38" t="s">
        <v>729</v>
      </c>
      <c r="G940" s="38" t="s">
        <v>729</v>
      </c>
      <c r="H940" s="38" t="s">
        <v>729</v>
      </c>
      <c r="I940" s="38" t="s">
        <v>729</v>
      </c>
      <c r="J940" s="38" t="s">
        <v>729</v>
      </c>
      <c r="K940" s="38" t="s">
        <v>729</v>
      </c>
      <c r="L940" s="38" t="s">
        <v>729</v>
      </c>
      <c r="M940" s="38" t="s">
        <v>729</v>
      </c>
      <c r="N940" s="38" t="s">
        <v>729</v>
      </c>
      <c r="O940" s="38" t="s">
        <v>729</v>
      </c>
      <c r="P940" s="38" t="s">
        <v>729</v>
      </c>
      <c r="Q940" s="38" t="s">
        <v>729</v>
      </c>
      <c r="R940" s="38" t="s">
        <v>729</v>
      </c>
      <c r="S940" s="38" t="s">
        <v>729</v>
      </c>
      <c r="T940" s="38" t="s">
        <v>729</v>
      </c>
      <c r="U940" s="38" t="s">
        <v>729</v>
      </c>
      <c r="V940" s="38" t="s">
        <v>729</v>
      </c>
      <c r="W940" s="38" t="s">
        <v>729</v>
      </c>
      <c r="X940" s="40" t="s">
        <v>729</v>
      </c>
      <c r="Y940" s="38" t="s">
        <v>729</v>
      </c>
      <c r="Z940" s="39" t="str">
        <f t="shared" si="14"/>
        <v>Pass</v>
      </c>
      <c r="AA940" s="38"/>
    </row>
    <row r="941" spans="1:28" hidden="1" x14ac:dyDescent="0.35">
      <c r="A941" s="38" t="s">
        <v>2388</v>
      </c>
      <c r="B941" s="38" t="s">
        <v>753</v>
      </c>
      <c r="C941" s="38" t="s">
        <v>2109</v>
      </c>
      <c r="D941" s="38" t="s">
        <v>1651</v>
      </c>
      <c r="E941" s="38" t="s">
        <v>729</v>
      </c>
      <c r="F941" s="38" t="s">
        <v>729</v>
      </c>
      <c r="G941" s="38" t="s">
        <v>729</v>
      </c>
      <c r="H941" s="38" t="s">
        <v>729</v>
      </c>
      <c r="I941" s="38" t="s">
        <v>729</v>
      </c>
      <c r="J941" s="38" t="s">
        <v>729</v>
      </c>
      <c r="K941" s="38" t="s">
        <v>729</v>
      </c>
      <c r="L941" s="38" t="s">
        <v>729</v>
      </c>
      <c r="M941" s="38" t="s">
        <v>729</v>
      </c>
      <c r="N941" s="38" t="s">
        <v>729</v>
      </c>
      <c r="O941" s="38" t="s">
        <v>729</v>
      </c>
      <c r="P941" s="38" t="s">
        <v>729</v>
      </c>
      <c r="Q941" s="38" t="s">
        <v>729</v>
      </c>
      <c r="R941" s="38" t="s">
        <v>729</v>
      </c>
      <c r="S941" s="38" t="s">
        <v>729</v>
      </c>
      <c r="T941" s="38" t="s">
        <v>729</v>
      </c>
      <c r="U941" s="38" t="s">
        <v>729</v>
      </c>
      <c r="V941" s="38" t="s">
        <v>729</v>
      </c>
      <c r="W941" s="38" t="s">
        <v>729</v>
      </c>
      <c r="X941" s="40" t="s">
        <v>729</v>
      </c>
      <c r="Y941" s="38" t="s">
        <v>729</v>
      </c>
      <c r="Z941" s="39" t="str">
        <f t="shared" si="14"/>
        <v>Pass</v>
      </c>
      <c r="AA941" s="38"/>
    </row>
    <row r="942" spans="1:28" hidden="1" x14ac:dyDescent="0.35">
      <c r="A942" s="38" t="s">
        <v>2389</v>
      </c>
      <c r="B942" s="38" t="s">
        <v>753</v>
      </c>
      <c r="C942" s="38" t="s">
        <v>2111</v>
      </c>
      <c r="D942" s="38" t="s">
        <v>1651</v>
      </c>
      <c r="E942" s="38" t="s">
        <v>729</v>
      </c>
      <c r="F942" s="38" t="s">
        <v>729</v>
      </c>
      <c r="G942" s="38" t="s">
        <v>729</v>
      </c>
      <c r="H942" s="38" t="s">
        <v>729</v>
      </c>
      <c r="I942" s="38" t="s">
        <v>729</v>
      </c>
      <c r="J942" s="38" t="s">
        <v>729</v>
      </c>
      <c r="K942" s="38" t="s">
        <v>729</v>
      </c>
      <c r="L942" s="38" t="s">
        <v>729</v>
      </c>
      <c r="M942" s="38" t="s">
        <v>729</v>
      </c>
      <c r="N942" s="38" t="s">
        <v>729</v>
      </c>
      <c r="O942" s="38" t="s">
        <v>729</v>
      </c>
      <c r="P942" s="38" t="s">
        <v>729</v>
      </c>
      <c r="Q942" s="38" t="s">
        <v>729</v>
      </c>
      <c r="R942" s="38" t="s">
        <v>729</v>
      </c>
      <c r="S942" s="38" t="s">
        <v>729</v>
      </c>
      <c r="T942" s="38" t="s">
        <v>729</v>
      </c>
      <c r="U942" s="38" t="s">
        <v>729</v>
      </c>
      <c r="V942" s="38" t="s">
        <v>729</v>
      </c>
      <c r="W942" s="38" t="s">
        <v>729</v>
      </c>
      <c r="X942" s="40" t="s">
        <v>729</v>
      </c>
      <c r="Y942" s="38" t="s">
        <v>729</v>
      </c>
      <c r="Z942" s="39" t="str">
        <f t="shared" si="14"/>
        <v>Pass</v>
      </c>
      <c r="AA942" s="38"/>
    </row>
    <row r="943" spans="1:28" hidden="1" x14ac:dyDescent="0.35">
      <c r="A943" s="38" t="s">
        <v>2390</v>
      </c>
      <c r="B943" s="38" t="s">
        <v>753</v>
      </c>
      <c r="C943" s="38" t="s">
        <v>2391</v>
      </c>
      <c r="D943" s="38" t="s">
        <v>1651</v>
      </c>
      <c r="E943" s="38" t="s">
        <v>729</v>
      </c>
      <c r="F943" s="38" t="s">
        <v>729</v>
      </c>
      <c r="G943" s="38" t="s">
        <v>729</v>
      </c>
      <c r="H943" s="38" t="s">
        <v>729</v>
      </c>
      <c r="I943" s="38" t="s">
        <v>729</v>
      </c>
      <c r="J943" s="38" t="s">
        <v>729</v>
      </c>
      <c r="K943" s="38" t="s">
        <v>729</v>
      </c>
      <c r="L943" s="38" t="s">
        <v>729</v>
      </c>
      <c r="M943" s="38" t="s">
        <v>729</v>
      </c>
      <c r="N943" s="38" t="s">
        <v>729</v>
      </c>
      <c r="O943" s="38" t="s">
        <v>729</v>
      </c>
      <c r="P943" s="38" t="s">
        <v>729</v>
      </c>
      <c r="Q943" s="38" t="s">
        <v>729</v>
      </c>
      <c r="R943" s="38" t="s">
        <v>729</v>
      </c>
      <c r="S943" s="38" t="s">
        <v>729</v>
      </c>
      <c r="T943" s="38" t="s">
        <v>729</v>
      </c>
      <c r="U943" s="38" t="s">
        <v>729</v>
      </c>
      <c r="V943" s="38" t="s">
        <v>729</v>
      </c>
      <c r="W943" s="38" t="s">
        <v>729</v>
      </c>
      <c r="X943" s="40" t="s">
        <v>729</v>
      </c>
      <c r="Y943" s="38" t="s">
        <v>729</v>
      </c>
      <c r="Z943" s="39" t="str">
        <f t="shared" si="14"/>
        <v>Pass</v>
      </c>
      <c r="AA943" s="38"/>
    </row>
    <row r="944" spans="1:28" hidden="1" x14ac:dyDescent="0.35">
      <c r="A944" s="38" t="s">
        <v>2392</v>
      </c>
      <c r="B944" s="38" t="s">
        <v>753</v>
      </c>
      <c r="C944" s="38" t="s">
        <v>2393</v>
      </c>
      <c r="D944" s="38" t="s">
        <v>1651</v>
      </c>
      <c r="E944" s="38" t="s">
        <v>729</v>
      </c>
      <c r="F944" s="38" t="s">
        <v>729</v>
      </c>
      <c r="G944" s="38" t="s">
        <v>729</v>
      </c>
      <c r="H944" s="38" t="s">
        <v>729</v>
      </c>
      <c r="I944" s="38" t="s">
        <v>729</v>
      </c>
      <c r="J944" s="38" t="s">
        <v>729</v>
      </c>
      <c r="K944" s="38" t="s">
        <v>729</v>
      </c>
      <c r="L944" s="38" t="s">
        <v>729</v>
      </c>
      <c r="M944" s="38" t="s">
        <v>729</v>
      </c>
      <c r="N944" s="38" t="s">
        <v>729</v>
      </c>
      <c r="O944" s="38" t="s">
        <v>729</v>
      </c>
      <c r="P944" s="38" t="s">
        <v>729</v>
      </c>
      <c r="Q944" s="38" t="s">
        <v>729</v>
      </c>
      <c r="R944" s="38" t="s">
        <v>729</v>
      </c>
      <c r="S944" s="38" t="s">
        <v>729</v>
      </c>
      <c r="T944" s="38" t="s">
        <v>729</v>
      </c>
      <c r="U944" s="38" t="s">
        <v>729</v>
      </c>
      <c r="V944" s="38" t="s">
        <v>729</v>
      </c>
      <c r="W944" s="38" t="s">
        <v>729</v>
      </c>
      <c r="X944" s="40" t="s">
        <v>729</v>
      </c>
      <c r="Y944" s="38" t="s">
        <v>729</v>
      </c>
      <c r="Z944" s="39" t="str">
        <f t="shared" si="14"/>
        <v>Pass</v>
      </c>
      <c r="AA944" s="38"/>
    </row>
    <row r="945" spans="1:28" x14ac:dyDescent="0.35">
      <c r="A945" s="38" t="s">
        <v>1524</v>
      </c>
      <c r="B945" s="38" t="s">
        <v>753</v>
      </c>
      <c r="C945" s="38" t="s">
        <v>1525</v>
      </c>
      <c r="D945" s="38" t="s">
        <v>910</v>
      </c>
      <c r="E945" s="38" t="s">
        <v>729</v>
      </c>
      <c r="F945" s="38" t="s">
        <v>729</v>
      </c>
      <c r="G945" s="38" t="s">
        <v>729</v>
      </c>
      <c r="H945" s="38" t="s">
        <v>729</v>
      </c>
      <c r="I945" s="38" t="s">
        <v>729</v>
      </c>
      <c r="J945" s="38" t="s">
        <v>729</v>
      </c>
      <c r="K945" s="38" t="s">
        <v>729</v>
      </c>
      <c r="L945" s="38" t="s">
        <v>729</v>
      </c>
      <c r="M945" s="38" t="s">
        <v>729</v>
      </c>
      <c r="N945" s="38" t="s">
        <v>729</v>
      </c>
      <c r="O945" s="38" t="s">
        <v>729</v>
      </c>
      <c r="P945" s="38" t="s">
        <v>729</v>
      </c>
      <c r="Q945" s="38" t="s">
        <v>729</v>
      </c>
      <c r="R945" s="41" t="s">
        <v>728</v>
      </c>
      <c r="S945" s="38" t="s">
        <v>729</v>
      </c>
      <c r="T945" s="38" t="s">
        <v>729</v>
      </c>
      <c r="U945" s="41" t="s">
        <v>728</v>
      </c>
      <c r="V945" s="38" t="s">
        <v>729</v>
      </c>
      <c r="W945" s="38" t="s">
        <v>729</v>
      </c>
      <c r="X945" s="40" t="s">
        <v>729</v>
      </c>
      <c r="Y945" s="38" t="s">
        <v>729</v>
      </c>
      <c r="Z945" s="39" t="str">
        <f t="shared" si="14"/>
        <v>Fail</v>
      </c>
      <c r="AA945" s="42" t="s">
        <v>2532</v>
      </c>
    </row>
    <row r="946" spans="1:28" x14ac:dyDescent="0.35">
      <c r="A946" s="38" t="s">
        <v>1549</v>
      </c>
      <c r="B946" s="38" t="s">
        <v>753</v>
      </c>
      <c r="C946" s="38" t="s">
        <v>1550</v>
      </c>
      <c r="D946" s="38" t="s">
        <v>939</v>
      </c>
      <c r="E946" s="38" t="s">
        <v>729</v>
      </c>
      <c r="F946" s="38" t="s">
        <v>729</v>
      </c>
      <c r="G946" s="38" t="s">
        <v>729</v>
      </c>
      <c r="H946" s="38" t="s">
        <v>729</v>
      </c>
      <c r="I946" s="38" t="s">
        <v>729</v>
      </c>
      <c r="J946" s="38" t="s">
        <v>729</v>
      </c>
      <c r="K946" s="38" t="s">
        <v>729</v>
      </c>
      <c r="L946" s="38" t="s">
        <v>729</v>
      </c>
      <c r="M946" s="38" t="s">
        <v>729</v>
      </c>
      <c r="N946" s="38" t="s">
        <v>729</v>
      </c>
      <c r="O946" s="38" t="s">
        <v>729</v>
      </c>
      <c r="P946" s="38" t="s">
        <v>729</v>
      </c>
      <c r="Q946" s="38" t="s">
        <v>729</v>
      </c>
      <c r="R946" s="41" t="s">
        <v>728</v>
      </c>
      <c r="S946" s="38" t="s">
        <v>729</v>
      </c>
      <c r="T946" s="38" t="s">
        <v>729</v>
      </c>
      <c r="U946" s="41" t="s">
        <v>728</v>
      </c>
      <c r="V946" s="38" t="s">
        <v>729</v>
      </c>
      <c r="W946" s="38" t="s">
        <v>729</v>
      </c>
      <c r="X946" s="40" t="s">
        <v>729</v>
      </c>
      <c r="Y946" s="38" t="s">
        <v>729</v>
      </c>
      <c r="Z946" s="39" t="str">
        <f t="shared" si="14"/>
        <v>Fail</v>
      </c>
      <c r="AA946" s="42" t="s">
        <v>2532</v>
      </c>
    </row>
    <row r="947" spans="1:28" hidden="1" x14ac:dyDescent="0.35">
      <c r="A947" s="38" t="s">
        <v>2398</v>
      </c>
      <c r="B947" s="38" t="s">
        <v>753</v>
      </c>
      <c r="C947" s="38" t="s">
        <v>2399</v>
      </c>
      <c r="D947" s="38" t="s">
        <v>913</v>
      </c>
      <c r="E947" s="38" t="s">
        <v>729</v>
      </c>
      <c r="F947" s="38" t="s">
        <v>729</v>
      </c>
      <c r="G947" s="38" t="s">
        <v>729</v>
      </c>
      <c r="H947" s="38" t="s">
        <v>729</v>
      </c>
      <c r="I947" s="38" t="s">
        <v>729</v>
      </c>
      <c r="J947" s="38" t="s">
        <v>729</v>
      </c>
      <c r="K947" s="38" t="s">
        <v>729</v>
      </c>
      <c r="L947" s="38" t="s">
        <v>729</v>
      </c>
      <c r="M947" s="38" t="s">
        <v>729</v>
      </c>
      <c r="N947" s="38" t="s">
        <v>729</v>
      </c>
      <c r="O947" s="38" t="s">
        <v>729</v>
      </c>
      <c r="P947" s="38" t="s">
        <v>729</v>
      </c>
      <c r="Q947" s="38" t="s">
        <v>729</v>
      </c>
      <c r="R947" s="38" t="s">
        <v>729</v>
      </c>
      <c r="S947" s="38" t="s">
        <v>729</v>
      </c>
      <c r="T947" s="38" t="s">
        <v>729</v>
      </c>
      <c r="U947" s="38" t="s">
        <v>729</v>
      </c>
      <c r="V947" s="38" t="s">
        <v>729</v>
      </c>
      <c r="W947" s="38" t="s">
        <v>729</v>
      </c>
      <c r="X947" s="40" t="s">
        <v>729</v>
      </c>
      <c r="Y947" s="38" t="s">
        <v>729</v>
      </c>
      <c r="Z947" s="39" t="str">
        <f t="shared" si="14"/>
        <v>Pass</v>
      </c>
      <c r="AA947" s="38"/>
    </row>
    <row r="948" spans="1:28" hidden="1" x14ac:dyDescent="0.35">
      <c r="A948" s="38" t="s">
        <v>2400</v>
      </c>
      <c r="B948" s="38" t="s">
        <v>753</v>
      </c>
      <c r="C948" s="38" t="s">
        <v>2401</v>
      </c>
      <c r="D948" s="38" t="s">
        <v>913</v>
      </c>
      <c r="E948" s="38" t="s">
        <v>728</v>
      </c>
      <c r="F948" s="38" t="s">
        <v>729</v>
      </c>
      <c r="G948" s="38" t="s">
        <v>729</v>
      </c>
      <c r="H948" s="38" t="s">
        <v>729</v>
      </c>
      <c r="I948" s="38" t="s">
        <v>729</v>
      </c>
      <c r="J948" s="38" t="s">
        <v>729</v>
      </c>
      <c r="K948" s="38" t="s">
        <v>729</v>
      </c>
      <c r="L948" s="38" t="s">
        <v>729</v>
      </c>
      <c r="M948" s="38" t="s">
        <v>729</v>
      </c>
      <c r="N948" s="38" t="s">
        <v>729</v>
      </c>
      <c r="O948" s="38" t="s">
        <v>729</v>
      </c>
      <c r="P948" s="38" t="s">
        <v>729</v>
      </c>
      <c r="Q948" s="38" t="s">
        <v>729</v>
      </c>
      <c r="R948" s="38" t="s">
        <v>729</v>
      </c>
      <c r="S948" s="38" t="s">
        <v>729</v>
      </c>
      <c r="T948" s="38" t="s">
        <v>729</v>
      </c>
      <c r="U948" s="38" t="s">
        <v>729</v>
      </c>
      <c r="V948" s="38" t="s">
        <v>729</v>
      </c>
      <c r="W948" s="38" t="s">
        <v>729</v>
      </c>
      <c r="X948" s="40" t="s">
        <v>729</v>
      </c>
      <c r="Y948" s="38" t="s">
        <v>729</v>
      </c>
      <c r="Z948" s="39" t="str">
        <f t="shared" si="14"/>
        <v>Pass</v>
      </c>
      <c r="AA948" s="38"/>
      <c r="AB948" s="38" t="s">
        <v>2496</v>
      </c>
    </row>
    <row r="949" spans="1:28" hidden="1" x14ac:dyDescent="0.35">
      <c r="A949" s="38" t="s">
        <v>2402</v>
      </c>
      <c r="B949" s="38" t="s">
        <v>753</v>
      </c>
      <c r="C949" s="38" t="s">
        <v>2403</v>
      </c>
      <c r="D949" s="38" t="s">
        <v>913</v>
      </c>
      <c r="E949" s="38" t="s">
        <v>729</v>
      </c>
      <c r="F949" s="38" t="s">
        <v>729</v>
      </c>
      <c r="G949" s="38" t="s">
        <v>729</v>
      </c>
      <c r="H949" s="38" t="s">
        <v>729</v>
      </c>
      <c r="I949" s="38" t="s">
        <v>729</v>
      </c>
      <c r="J949" s="38" t="s">
        <v>729</v>
      </c>
      <c r="K949" s="38" t="s">
        <v>729</v>
      </c>
      <c r="L949" s="38" t="s">
        <v>729</v>
      </c>
      <c r="M949" s="38" t="s">
        <v>729</v>
      </c>
      <c r="N949" s="38" t="s">
        <v>729</v>
      </c>
      <c r="O949" s="38" t="s">
        <v>729</v>
      </c>
      <c r="P949" s="38" t="s">
        <v>729</v>
      </c>
      <c r="Q949" s="38" t="s">
        <v>729</v>
      </c>
      <c r="R949" s="38" t="s">
        <v>729</v>
      </c>
      <c r="S949" s="38" t="s">
        <v>729</v>
      </c>
      <c r="T949" s="38" t="s">
        <v>729</v>
      </c>
      <c r="U949" s="38" t="s">
        <v>729</v>
      </c>
      <c r="V949" s="38" t="s">
        <v>729</v>
      </c>
      <c r="W949" s="38" t="s">
        <v>729</v>
      </c>
      <c r="X949" s="40" t="s">
        <v>729</v>
      </c>
      <c r="Y949" s="38" t="s">
        <v>729</v>
      </c>
      <c r="Z949" s="39" t="str">
        <f t="shared" si="14"/>
        <v>Pass</v>
      </c>
      <c r="AA949" s="38"/>
    </row>
    <row r="950" spans="1:28" x14ac:dyDescent="0.35">
      <c r="A950" s="38" t="s">
        <v>1551</v>
      </c>
      <c r="B950" s="38" t="s">
        <v>753</v>
      </c>
      <c r="C950" s="38" t="s">
        <v>1552</v>
      </c>
      <c r="D950" s="38" t="s">
        <v>939</v>
      </c>
      <c r="E950" s="38" t="s">
        <v>729</v>
      </c>
      <c r="F950" s="38" t="s">
        <v>729</v>
      </c>
      <c r="G950" s="38" t="s">
        <v>729</v>
      </c>
      <c r="H950" s="38" t="s">
        <v>729</v>
      </c>
      <c r="I950" s="38" t="s">
        <v>729</v>
      </c>
      <c r="J950" s="38" t="s">
        <v>729</v>
      </c>
      <c r="K950" s="38" t="s">
        <v>729</v>
      </c>
      <c r="L950" s="38" t="s">
        <v>729</v>
      </c>
      <c r="M950" s="38" t="s">
        <v>729</v>
      </c>
      <c r="N950" s="38" t="s">
        <v>729</v>
      </c>
      <c r="O950" s="38" t="s">
        <v>729</v>
      </c>
      <c r="P950" s="38" t="s">
        <v>729</v>
      </c>
      <c r="Q950" s="38" t="s">
        <v>729</v>
      </c>
      <c r="R950" s="41" t="s">
        <v>728</v>
      </c>
      <c r="S950" s="38" t="s">
        <v>729</v>
      </c>
      <c r="T950" s="38" t="s">
        <v>729</v>
      </c>
      <c r="U950" s="41" t="s">
        <v>728</v>
      </c>
      <c r="V950" s="38" t="s">
        <v>729</v>
      </c>
      <c r="W950" s="38" t="s">
        <v>729</v>
      </c>
      <c r="X950" s="40" t="s">
        <v>729</v>
      </c>
      <c r="Y950" s="38" t="s">
        <v>729</v>
      </c>
      <c r="Z950" s="39" t="str">
        <f t="shared" si="14"/>
        <v>Fail</v>
      </c>
      <c r="AA950" s="42" t="s">
        <v>2532</v>
      </c>
    </row>
    <row r="951" spans="1:28" hidden="1" x14ac:dyDescent="0.35">
      <c r="A951" s="38" t="s">
        <v>2406</v>
      </c>
      <c r="B951" s="38" t="s">
        <v>753</v>
      </c>
      <c r="C951" s="38" t="s">
        <v>2407</v>
      </c>
      <c r="D951" s="38" t="s">
        <v>913</v>
      </c>
      <c r="E951" s="38" t="s">
        <v>729</v>
      </c>
      <c r="F951" s="38" t="s">
        <v>729</v>
      </c>
      <c r="G951" s="38" t="s">
        <v>729</v>
      </c>
      <c r="H951" s="38" t="s">
        <v>729</v>
      </c>
      <c r="I951" s="38" t="s">
        <v>729</v>
      </c>
      <c r="J951" s="38" t="s">
        <v>729</v>
      </c>
      <c r="K951" s="38" t="s">
        <v>729</v>
      </c>
      <c r="L951" s="38" t="s">
        <v>729</v>
      </c>
      <c r="M951" s="38" t="s">
        <v>729</v>
      </c>
      <c r="N951" s="38" t="s">
        <v>729</v>
      </c>
      <c r="O951" s="38" t="s">
        <v>729</v>
      </c>
      <c r="P951" s="38" t="s">
        <v>729</v>
      </c>
      <c r="Q951" s="38" t="s">
        <v>729</v>
      </c>
      <c r="R951" s="38" t="s">
        <v>729</v>
      </c>
      <c r="S951" s="38" t="s">
        <v>729</v>
      </c>
      <c r="T951" s="38" t="s">
        <v>729</v>
      </c>
      <c r="U951" s="38" t="s">
        <v>729</v>
      </c>
      <c r="V951" s="38" t="s">
        <v>729</v>
      </c>
      <c r="W951" s="38" t="s">
        <v>729</v>
      </c>
      <c r="X951" s="40" t="s">
        <v>729</v>
      </c>
      <c r="Y951" s="38" t="s">
        <v>729</v>
      </c>
      <c r="Z951" s="39" t="str">
        <f t="shared" si="14"/>
        <v>Pass</v>
      </c>
      <c r="AA951" s="38"/>
    </row>
    <row r="952" spans="1:28" hidden="1" x14ac:dyDescent="0.35">
      <c r="A952" s="38" t="s">
        <v>2408</v>
      </c>
      <c r="B952" s="38" t="s">
        <v>753</v>
      </c>
      <c r="C952" s="38" t="s">
        <v>2409</v>
      </c>
      <c r="D952" s="38" t="s">
        <v>916</v>
      </c>
      <c r="E952" s="38" t="s">
        <v>729</v>
      </c>
      <c r="F952" s="38" t="s">
        <v>729</v>
      </c>
      <c r="G952" s="38" t="s">
        <v>729</v>
      </c>
      <c r="H952" s="38" t="s">
        <v>729</v>
      </c>
      <c r="I952" s="38" t="s">
        <v>729</v>
      </c>
      <c r="J952" s="38" t="s">
        <v>729</v>
      </c>
      <c r="K952" s="38" t="s">
        <v>729</v>
      </c>
      <c r="L952" s="38" t="s">
        <v>729</v>
      </c>
      <c r="M952" s="38" t="s">
        <v>729</v>
      </c>
      <c r="N952" s="38" t="s">
        <v>729</v>
      </c>
      <c r="O952" s="38" t="s">
        <v>729</v>
      </c>
      <c r="P952" s="38" t="s">
        <v>729</v>
      </c>
      <c r="Q952" s="38" t="s">
        <v>729</v>
      </c>
      <c r="R952" s="38" t="s">
        <v>729</v>
      </c>
      <c r="S952" s="38" t="s">
        <v>729</v>
      </c>
      <c r="T952" s="38" t="s">
        <v>729</v>
      </c>
      <c r="U952" s="38" t="s">
        <v>729</v>
      </c>
      <c r="V952" s="38" t="s">
        <v>729</v>
      </c>
      <c r="W952" s="38" t="s">
        <v>729</v>
      </c>
      <c r="X952" s="40" t="s">
        <v>729</v>
      </c>
      <c r="Y952" s="38" t="s">
        <v>729</v>
      </c>
      <c r="Z952" s="39" t="str">
        <f t="shared" si="14"/>
        <v>Pass</v>
      </c>
      <c r="AA952" s="38"/>
    </row>
    <row r="953" spans="1:28" x14ac:dyDescent="0.35">
      <c r="A953" s="38" t="s">
        <v>1633</v>
      </c>
      <c r="B953" s="38" t="s">
        <v>753</v>
      </c>
      <c r="C953" s="38" t="s">
        <v>1634</v>
      </c>
      <c r="D953" s="38" t="s">
        <v>939</v>
      </c>
      <c r="E953" s="38" t="s">
        <v>729</v>
      </c>
      <c r="F953" s="38" t="s">
        <v>729</v>
      </c>
      <c r="G953" s="38" t="s">
        <v>729</v>
      </c>
      <c r="H953" s="38" t="s">
        <v>729</v>
      </c>
      <c r="I953" s="38" t="s">
        <v>729</v>
      </c>
      <c r="J953" s="38" t="s">
        <v>729</v>
      </c>
      <c r="K953" s="38" t="s">
        <v>729</v>
      </c>
      <c r="L953" s="38" t="s">
        <v>729</v>
      </c>
      <c r="M953" s="38" t="s">
        <v>729</v>
      </c>
      <c r="N953" s="38" t="s">
        <v>729</v>
      </c>
      <c r="O953" s="38" t="s">
        <v>729</v>
      </c>
      <c r="P953" s="38" t="s">
        <v>729</v>
      </c>
      <c r="Q953" s="38" t="s">
        <v>729</v>
      </c>
      <c r="R953" s="41" t="s">
        <v>728</v>
      </c>
      <c r="S953" s="38" t="s">
        <v>729</v>
      </c>
      <c r="T953" s="38" t="s">
        <v>729</v>
      </c>
      <c r="U953" s="41" t="s">
        <v>728</v>
      </c>
      <c r="V953" s="38" t="s">
        <v>729</v>
      </c>
      <c r="W953" s="38" t="s">
        <v>729</v>
      </c>
      <c r="X953" s="40" t="s">
        <v>729</v>
      </c>
      <c r="Y953" s="38" t="s">
        <v>729</v>
      </c>
      <c r="Z953" s="39" t="str">
        <f t="shared" si="14"/>
        <v>Fail</v>
      </c>
      <c r="AA953" s="42" t="s">
        <v>2532</v>
      </c>
    </row>
    <row r="954" spans="1:28" hidden="1" x14ac:dyDescent="0.35">
      <c r="A954" s="38" t="s">
        <v>2412</v>
      </c>
      <c r="B954" s="38" t="s">
        <v>753</v>
      </c>
      <c r="C954" s="38" t="s">
        <v>2413</v>
      </c>
      <c r="D954" s="38" t="s">
        <v>936</v>
      </c>
      <c r="E954" s="38" t="s">
        <v>729</v>
      </c>
      <c r="F954" s="38" t="s">
        <v>729</v>
      </c>
      <c r="G954" s="38" t="s">
        <v>729</v>
      </c>
      <c r="H954" s="38" t="s">
        <v>729</v>
      </c>
      <c r="I954" s="38" t="s">
        <v>729</v>
      </c>
      <c r="J954" s="38" t="s">
        <v>729</v>
      </c>
      <c r="K954" s="38" t="s">
        <v>729</v>
      </c>
      <c r="L954" s="38" t="s">
        <v>729</v>
      </c>
      <c r="M954" s="38" t="s">
        <v>729</v>
      </c>
      <c r="N954" s="38" t="s">
        <v>729</v>
      </c>
      <c r="O954" s="38" t="s">
        <v>729</v>
      </c>
      <c r="P954" s="38" t="s">
        <v>729</v>
      </c>
      <c r="Q954" s="38" t="s">
        <v>729</v>
      </c>
      <c r="R954" s="38" t="s">
        <v>729</v>
      </c>
      <c r="S954" s="38" t="s">
        <v>729</v>
      </c>
      <c r="T954" s="38" t="s">
        <v>729</v>
      </c>
      <c r="U954" s="38" t="s">
        <v>729</v>
      </c>
      <c r="V954" s="38" t="s">
        <v>729</v>
      </c>
      <c r="W954" s="38" t="s">
        <v>729</v>
      </c>
      <c r="X954" s="40" t="s">
        <v>729</v>
      </c>
      <c r="Y954" s="38" t="s">
        <v>729</v>
      </c>
      <c r="Z954" s="39" t="str">
        <f t="shared" si="14"/>
        <v>Pass</v>
      </c>
      <c r="AA954" s="38"/>
    </row>
    <row r="955" spans="1:28" hidden="1" x14ac:dyDescent="0.35">
      <c r="A955" s="38" t="s">
        <v>497</v>
      </c>
      <c r="B955" s="38" t="s">
        <v>747</v>
      </c>
      <c r="C955" s="38" t="s">
        <v>498</v>
      </c>
      <c r="D955" s="38" t="s">
        <v>936</v>
      </c>
      <c r="E955" s="38" t="s">
        <v>729</v>
      </c>
      <c r="F955" s="38" t="s">
        <v>729</v>
      </c>
      <c r="G955" s="38" t="s">
        <v>729</v>
      </c>
      <c r="H955" s="38" t="s">
        <v>729</v>
      </c>
      <c r="I955" s="38" t="s">
        <v>729</v>
      </c>
      <c r="J955" s="38" t="s">
        <v>729</v>
      </c>
      <c r="K955" s="38" t="s">
        <v>729</v>
      </c>
      <c r="L955" s="38" t="s">
        <v>729</v>
      </c>
      <c r="M955" s="38" t="s">
        <v>729</v>
      </c>
      <c r="N955" s="38" t="s">
        <v>729</v>
      </c>
      <c r="O955" s="38" t="s">
        <v>729</v>
      </c>
      <c r="P955" s="38" t="s">
        <v>729</v>
      </c>
      <c r="Q955" s="38" t="s">
        <v>729</v>
      </c>
      <c r="R955" s="38" t="s">
        <v>729</v>
      </c>
      <c r="S955" s="38" t="s">
        <v>729</v>
      </c>
      <c r="T955" s="38" t="s">
        <v>729</v>
      </c>
      <c r="U955" s="38" t="s">
        <v>729</v>
      </c>
      <c r="V955" s="38" t="s">
        <v>729</v>
      </c>
      <c r="W955" s="38" t="s">
        <v>729</v>
      </c>
      <c r="X955" s="40" t="s">
        <v>729</v>
      </c>
      <c r="Y955" s="38" t="s">
        <v>729</v>
      </c>
      <c r="Z955" s="39" t="str">
        <f t="shared" si="14"/>
        <v>Pass</v>
      </c>
      <c r="AA955" s="38"/>
    </row>
    <row r="956" spans="1:28" hidden="1" x14ac:dyDescent="0.35">
      <c r="A956" s="38" t="s">
        <v>2414</v>
      </c>
      <c r="B956" s="38" t="s">
        <v>753</v>
      </c>
      <c r="C956" s="38" t="s">
        <v>2415</v>
      </c>
      <c r="D956" s="38" t="s">
        <v>936</v>
      </c>
      <c r="E956" s="38" t="s">
        <v>729</v>
      </c>
      <c r="F956" s="38" t="s">
        <v>729</v>
      </c>
      <c r="G956" s="38" t="s">
        <v>729</v>
      </c>
      <c r="H956" s="38" t="s">
        <v>729</v>
      </c>
      <c r="I956" s="38" t="s">
        <v>729</v>
      </c>
      <c r="J956" s="38" t="s">
        <v>729</v>
      </c>
      <c r="K956" s="38" t="s">
        <v>729</v>
      </c>
      <c r="L956" s="38" t="s">
        <v>729</v>
      </c>
      <c r="M956" s="38" t="s">
        <v>729</v>
      </c>
      <c r="N956" s="38" t="s">
        <v>729</v>
      </c>
      <c r="O956" s="38" t="s">
        <v>729</v>
      </c>
      <c r="P956" s="38" t="s">
        <v>729</v>
      </c>
      <c r="Q956" s="38" t="s">
        <v>729</v>
      </c>
      <c r="R956" s="38" t="s">
        <v>729</v>
      </c>
      <c r="S956" s="38" t="s">
        <v>729</v>
      </c>
      <c r="T956" s="38" t="s">
        <v>729</v>
      </c>
      <c r="U956" s="38" t="s">
        <v>729</v>
      </c>
      <c r="V956" s="38" t="s">
        <v>729</v>
      </c>
      <c r="W956" s="38" t="s">
        <v>729</v>
      </c>
      <c r="X956" s="40" t="s">
        <v>729</v>
      </c>
      <c r="Y956" s="38" t="s">
        <v>729</v>
      </c>
      <c r="Z956" s="39" t="str">
        <f t="shared" si="14"/>
        <v>Pass</v>
      </c>
      <c r="AA956" s="38"/>
    </row>
    <row r="957" spans="1:28" hidden="1" x14ac:dyDescent="0.35">
      <c r="A957" s="38" t="s">
        <v>501</v>
      </c>
      <c r="B957" s="38" t="s">
        <v>747</v>
      </c>
      <c r="C957" s="38" t="s">
        <v>502</v>
      </c>
      <c r="D957" s="38" t="s">
        <v>936</v>
      </c>
      <c r="E957" s="38" t="s">
        <v>729</v>
      </c>
      <c r="F957" s="38" t="s">
        <v>729</v>
      </c>
      <c r="G957" s="38" t="s">
        <v>729</v>
      </c>
      <c r="H957" s="38" t="s">
        <v>729</v>
      </c>
      <c r="I957" s="38" t="s">
        <v>729</v>
      </c>
      <c r="J957" s="38" t="s">
        <v>729</v>
      </c>
      <c r="K957" s="38" t="s">
        <v>729</v>
      </c>
      <c r="L957" s="38" t="s">
        <v>729</v>
      </c>
      <c r="M957" s="38" t="s">
        <v>729</v>
      </c>
      <c r="N957" s="38" t="s">
        <v>729</v>
      </c>
      <c r="O957" s="38" t="s">
        <v>729</v>
      </c>
      <c r="P957" s="38" t="s">
        <v>729</v>
      </c>
      <c r="Q957" s="38" t="s">
        <v>729</v>
      </c>
      <c r="R957" s="38" t="s">
        <v>729</v>
      </c>
      <c r="S957" s="38" t="s">
        <v>729</v>
      </c>
      <c r="T957" s="38" t="s">
        <v>729</v>
      </c>
      <c r="U957" s="38" t="s">
        <v>729</v>
      </c>
      <c r="V957" s="38" t="s">
        <v>729</v>
      </c>
      <c r="W957" s="38" t="s">
        <v>729</v>
      </c>
      <c r="X957" s="40" t="s">
        <v>729</v>
      </c>
      <c r="Y957" s="38" t="s">
        <v>729</v>
      </c>
      <c r="Z957" s="39" t="str">
        <f t="shared" si="14"/>
        <v>Pass</v>
      </c>
      <c r="AA957" s="38"/>
    </row>
    <row r="958" spans="1:28" hidden="1" x14ac:dyDescent="0.35">
      <c r="A958" s="38" t="s">
        <v>2416</v>
      </c>
      <c r="B958" s="38" t="s">
        <v>753</v>
      </c>
      <c r="C958" s="38" t="s">
        <v>2417</v>
      </c>
      <c r="D958" s="38" t="s">
        <v>910</v>
      </c>
      <c r="E958" s="38" t="s">
        <v>729</v>
      </c>
      <c r="F958" s="38" t="s">
        <v>729</v>
      </c>
      <c r="G958" s="38" t="s">
        <v>729</v>
      </c>
      <c r="H958" s="38" t="s">
        <v>729</v>
      </c>
      <c r="I958" s="38" t="s">
        <v>729</v>
      </c>
      <c r="J958" s="38" t="s">
        <v>729</v>
      </c>
      <c r="K958" s="38" t="s">
        <v>729</v>
      </c>
      <c r="L958" s="38" t="s">
        <v>729</v>
      </c>
      <c r="M958" s="38" t="s">
        <v>729</v>
      </c>
      <c r="N958" s="38" t="s">
        <v>729</v>
      </c>
      <c r="O958" s="38" t="s">
        <v>729</v>
      </c>
      <c r="P958" s="38" t="s">
        <v>729</v>
      </c>
      <c r="Q958" s="38" t="s">
        <v>729</v>
      </c>
      <c r="R958" s="38" t="s">
        <v>729</v>
      </c>
      <c r="S958" s="38" t="s">
        <v>729</v>
      </c>
      <c r="T958" s="38" t="s">
        <v>729</v>
      </c>
      <c r="U958" s="38" t="s">
        <v>729</v>
      </c>
      <c r="V958" s="38" t="s">
        <v>729</v>
      </c>
      <c r="W958" s="38" t="s">
        <v>729</v>
      </c>
      <c r="X958" s="40" t="s">
        <v>729</v>
      </c>
      <c r="Y958" s="38" t="s">
        <v>729</v>
      </c>
      <c r="Z958" s="39" t="str">
        <f t="shared" si="14"/>
        <v>Pass</v>
      </c>
      <c r="AA958" s="38"/>
    </row>
    <row r="959" spans="1:28" hidden="1" x14ac:dyDescent="0.35">
      <c r="A959" s="38" t="s">
        <v>2418</v>
      </c>
      <c r="B959" s="38" t="s">
        <v>753</v>
      </c>
      <c r="C959" s="38" t="s">
        <v>2419</v>
      </c>
      <c r="D959" s="38" t="s">
        <v>936</v>
      </c>
      <c r="E959" s="38" t="s">
        <v>729</v>
      </c>
      <c r="F959" s="38" t="s">
        <v>729</v>
      </c>
      <c r="G959" s="38" t="s">
        <v>729</v>
      </c>
      <c r="H959" s="38" t="s">
        <v>729</v>
      </c>
      <c r="I959" s="38" t="s">
        <v>729</v>
      </c>
      <c r="J959" s="38" t="s">
        <v>729</v>
      </c>
      <c r="K959" s="38" t="s">
        <v>729</v>
      </c>
      <c r="L959" s="38" t="s">
        <v>729</v>
      </c>
      <c r="M959" s="38" t="s">
        <v>729</v>
      </c>
      <c r="N959" s="38" t="s">
        <v>729</v>
      </c>
      <c r="O959" s="38" t="s">
        <v>729</v>
      </c>
      <c r="P959" s="38" t="s">
        <v>729</v>
      </c>
      <c r="Q959" s="38" t="s">
        <v>729</v>
      </c>
      <c r="R959" s="38" t="s">
        <v>729</v>
      </c>
      <c r="S959" s="38" t="s">
        <v>729</v>
      </c>
      <c r="T959" s="38" t="s">
        <v>729</v>
      </c>
      <c r="U959" s="38" t="s">
        <v>729</v>
      </c>
      <c r="V959" s="38" t="s">
        <v>729</v>
      </c>
      <c r="W959" s="38" t="s">
        <v>729</v>
      </c>
      <c r="X959" s="40" t="s">
        <v>729</v>
      </c>
      <c r="Y959" s="38" t="s">
        <v>729</v>
      </c>
      <c r="Z959" s="39" t="str">
        <f t="shared" si="14"/>
        <v>Pass</v>
      </c>
      <c r="AA959" s="38"/>
    </row>
    <row r="960" spans="1:28" hidden="1" x14ac:dyDescent="0.35">
      <c r="A960" s="38" t="s">
        <v>2420</v>
      </c>
      <c r="B960" s="38" t="s">
        <v>753</v>
      </c>
      <c r="C960" s="38" t="s">
        <v>2421</v>
      </c>
      <c r="D960" s="38" t="s">
        <v>910</v>
      </c>
      <c r="E960" s="38" t="s">
        <v>729</v>
      </c>
      <c r="F960" s="38" t="s">
        <v>729</v>
      </c>
      <c r="G960" s="38" t="s">
        <v>729</v>
      </c>
      <c r="H960" s="38" t="s">
        <v>729</v>
      </c>
      <c r="I960" s="38" t="s">
        <v>729</v>
      </c>
      <c r="J960" s="38" t="s">
        <v>729</v>
      </c>
      <c r="K960" s="38" t="s">
        <v>729</v>
      </c>
      <c r="L960" s="38" t="s">
        <v>729</v>
      </c>
      <c r="M960" s="38" t="s">
        <v>729</v>
      </c>
      <c r="N960" s="38" t="s">
        <v>729</v>
      </c>
      <c r="O960" s="38" t="s">
        <v>729</v>
      </c>
      <c r="P960" s="38" t="s">
        <v>729</v>
      </c>
      <c r="Q960" s="38" t="s">
        <v>729</v>
      </c>
      <c r="R960" s="38" t="s">
        <v>729</v>
      </c>
      <c r="S960" s="38" t="s">
        <v>729</v>
      </c>
      <c r="T960" s="38" t="s">
        <v>729</v>
      </c>
      <c r="U960" s="38" t="s">
        <v>729</v>
      </c>
      <c r="V960" s="38" t="s">
        <v>729</v>
      </c>
      <c r="W960" s="38" t="s">
        <v>729</v>
      </c>
      <c r="X960" s="40" t="s">
        <v>729</v>
      </c>
      <c r="Y960" s="38" t="s">
        <v>729</v>
      </c>
      <c r="Z960" s="39" t="str">
        <f t="shared" si="14"/>
        <v>Pass</v>
      </c>
      <c r="AA960" s="38"/>
    </row>
    <row r="961" spans="1:28" hidden="1" x14ac:dyDescent="0.35">
      <c r="A961" s="38" t="s">
        <v>2422</v>
      </c>
      <c r="B961" s="38" t="s">
        <v>753</v>
      </c>
      <c r="C961" s="38" t="s">
        <v>2423</v>
      </c>
      <c r="D961" s="38" t="s">
        <v>913</v>
      </c>
      <c r="E961" s="38" t="s">
        <v>729</v>
      </c>
      <c r="F961" s="38" t="s">
        <v>729</v>
      </c>
      <c r="G961" s="38" t="s">
        <v>729</v>
      </c>
      <c r="H961" s="38" t="s">
        <v>729</v>
      </c>
      <c r="I961" s="38" t="s">
        <v>729</v>
      </c>
      <c r="J961" s="38" t="s">
        <v>729</v>
      </c>
      <c r="K961" s="38" t="s">
        <v>729</v>
      </c>
      <c r="L961" s="38" t="s">
        <v>729</v>
      </c>
      <c r="M961" s="38" t="s">
        <v>729</v>
      </c>
      <c r="N961" s="38" t="s">
        <v>729</v>
      </c>
      <c r="O961" s="38" t="s">
        <v>729</v>
      </c>
      <c r="P961" s="38" t="s">
        <v>729</v>
      </c>
      <c r="Q961" s="38" t="s">
        <v>729</v>
      </c>
      <c r="R961" s="38" t="s">
        <v>729</v>
      </c>
      <c r="S961" s="38" t="s">
        <v>729</v>
      </c>
      <c r="T961" s="38" t="s">
        <v>729</v>
      </c>
      <c r="U961" s="38" t="s">
        <v>729</v>
      </c>
      <c r="V961" s="38" t="s">
        <v>729</v>
      </c>
      <c r="W961" s="38" t="s">
        <v>729</v>
      </c>
      <c r="X961" s="40" t="s">
        <v>729</v>
      </c>
      <c r="Y961" s="38" t="s">
        <v>729</v>
      </c>
      <c r="Z961" s="39" t="str">
        <f t="shared" si="14"/>
        <v>Pass</v>
      </c>
      <c r="AA961" s="38"/>
    </row>
    <row r="962" spans="1:28" x14ac:dyDescent="0.35">
      <c r="A962" s="38" t="s">
        <v>1718</v>
      </c>
      <c r="B962" s="38" t="s">
        <v>753</v>
      </c>
      <c r="C962" s="38" t="s">
        <v>1719</v>
      </c>
      <c r="D962" s="38" t="s">
        <v>913</v>
      </c>
      <c r="E962" s="38" t="s">
        <v>729</v>
      </c>
      <c r="F962" s="38" t="s">
        <v>729</v>
      </c>
      <c r="G962" s="38" t="s">
        <v>729</v>
      </c>
      <c r="H962" s="38" t="s">
        <v>729</v>
      </c>
      <c r="I962" s="38" t="s">
        <v>729</v>
      </c>
      <c r="J962" s="38" t="s">
        <v>729</v>
      </c>
      <c r="K962" s="38" t="s">
        <v>729</v>
      </c>
      <c r="L962" s="38" t="s">
        <v>729</v>
      </c>
      <c r="M962" s="38" t="s">
        <v>729</v>
      </c>
      <c r="N962" s="38" t="s">
        <v>729</v>
      </c>
      <c r="O962" s="38" t="s">
        <v>729</v>
      </c>
      <c r="P962" s="38" t="s">
        <v>729</v>
      </c>
      <c r="Q962" s="38" t="s">
        <v>729</v>
      </c>
      <c r="R962" s="41" t="s">
        <v>728</v>
      </c>
      <c r="S962" s="38" t="s">
        <v>729</v>
      </c>
      <c r="T962" s="38" t="s">
        <v>729</v>
      </c>
      <c r="U962" s="41" t="s">
        <v>728</v>
      </c>
      <c r="V962" s="38" t="s">
        <v>729</v>
      </c>
      <c r="W962" s="38" t="s">
        <v>729</v>
      </c>
      <c r="X962" s="40" t="s">
        <v>729</v>
      </c>
      <c r="Y962" s="38" t="s">
        <v>729</v>
      </c>
      <c r="Z962" s="39" t="str">
        <f t="shared" ref="Z962:Z1025" si="15">IF(COUNTIF(F962:Y962, "Fail") &gt; 0, "Fail", "Pass")</f>
        <v>Fail</v>
      </c>
      <c r="AA962" s="42" t="s">
        <v>2532</v>
      </c>
    </row>
    <row r="963" spans="1:28" hidden="1" x14ac:dyDescent="0.35">
      <c r="A963" s="38" t="s">
        <v>2426</v>
      </c>
      <c r="B963" s="38" t="s">
        <v>753</v>
      </c>
      <c r="C963" s="38" t="s">
        <v>2427</v>
      </c>
      <c r="D963" s="38" t="s">
        <v>913</v>
      </c>
      <c r="E963" s="38" t="s">
        <v>729</v>
      </c>
      <c r="F963" s="38" t="s">
        <v>729</v>
      </c>
      <c r="G963" s="38" t="s">
        <v>729</v>
      </c>
      <c r="H963" s="38" t="s">
        <v>729</v>
      </c>
      <c r="I963" s="38" t="s">
        <v>729</v>
      </c>
      <c r="J963" s="38" t="s">
        <v>729</v>
      </c>
      <c r="K963" s="38" t="s">
        <v>729</v>
      </c>
      <c r="L963" s="38" t="s">
        <v>729</v>
      </c>
      <c r="M963" s="38" t="s">
        <v>729</v>
      </c>
      <c r="N963" s="38" t="s">
        <v>729</v>
      </c>
      <c r="O963" s="38" t="s">
        <v>729</v>
      </c>
      <c r="P963" s="38" t="s">
        <v>729</v>
      </c>
      <c r="Q963" s="38" t="s">
        <v>729</v>
      </c>
      <c r="R963" s="38" t="s">
        <v>729</v>
      </c>
      <c r="S963" s="38" t="s">
        <v>729</v>
      </c>
      <c r="T963" s="38" t="s">
        <v>729</v>
      </c>
      <c r="U963" s="38" t="s">
        <v>729</v>
      </c>
      <c r="V963" s="38" t="s">
        <v>729</v>
      </c>
      <c r="W963" s="38" t="s">
        <v>729</v>
      </c>
      <c r="X963" s="40" t="s">
        <v>729</v>
      </c>
      <c r="Y963" s="38" t="s">
        <v>729</v>
      </c>
      <c r="Z963" s="39" t="str">
        <f t="shared" si="15"/>
        <v>Pass</v>
      </c>
      <c r="AA963" s="38"/>
    </row>
    <row r="964" spans="1:28" x14ac:dyDescent="0.35">
      <c r="A964" s="38" t="s">
        <v>1998</v>
      </c>
      <c r="B964" s="38" t="s">
        <v>753</v>
      </c>
      <c r="C964" s="38" t="s">
        <v>1999</v>
      </c>
      <c r="D964" s="38" t="s">
        <v>1337</v>
      </c>
      <c r="E964" s="38" t="s">
        <v>729</v>
      </c>
      <c r="F964" s="38" t="s">
        <v>729</v>
      </c>
      <c r="G964" s="38" t="s">
        <v>729</v>
      </c>
      <c r="H964" s="38" t="s">
        <v>729</v>
      </c>
      <c r="I964" s="38" t="s">
        <v>729</v>
      </c>
      <c r="J964" s="38" t="s">
        <v>729</v>
      </c>
      <c r="K964" s="38" t="s">
        <v>729</v>
      </c>
      <c r="L964" s="38" t="s">
        <v>729</v>
      </c>
      <c r="M964" s="38" t="s">
        <v>729</v>
      </c>
      <c r="N964" s="38" t="s">
        <v>729</v>
      </c>
      <c r="O964" s="38" t="s">
        <v>729</v>
      </c>
      <c r="P964" s="38" t="s">
        <v>729</v>
      </c>
      <c r="Q964" s="38" t="s">
        <v>729</v>
      </c>
      <c r="R964" s="41" t="s">
        <v>728</v>
      </c>
      <c r="S964" s="38" t="s">
        <v>729</v>
      </c>
      <c r="T964" s="38" t="s">
        <v>729</v>
      </c>
      <c r="U964" s="41" t="s">
        <v>728</v>
      </c>
      <c r="V964" s="38" t="s">
        <v>729</v>
      </c>
      <c r="W964" s="38" t="s">
        <v>729</v>
      </c>
      <c r="X964" s="40" t="s">
        <v>729</v>
      </c>
      <c r="Y964" s="38" t="s">
        <v>729</v>
      </c>
      <c r="Z964" s="39" t="str">
        <f t="shared" si="15"/>
        <v>Fail</v>
      </c>
      <c r="AA964" s="42" t="s">
        <v>2532</v>
      </c>
    </row>
    <row r="965" spans="1:28" x14ac:dyDescent="0.35">
      <c r="A965" s="38" t="s">
        <v>2008</v>
      </c>
      <c r="B965" s="38" t="s">
        <v>753</v>
      </c>
      <c r="C965" s="38" t="s">
        <v>2009</v>
      </c>
      <c r="D965" s="38" t="s">
        <v>903</v>
      </c>
      <c r="E965" s="38" t="s">
        <v>729</v>
      </c>
      <c r="F965" s="38" t="s">
        <v>729</v>
      </c>
      <c r="G965" s="38" t="s">
        <v>729</v>
      </c>
      <c r="H965" s="38" t="s">
        <v>729</v>
      </c>
      <c r="I965" s="38" t="s">
        <v>729</v>
      </c>
      <c r="J965" s="38" t="s">
        <v>729</v>
      </c>
      <c r="K965" s="38" t="s">
        <v>729</v>
      </c>
      <c r="L965" s="38" t="s">
        <v>729</v>
      </c>
      <c r="M965" s="38" t="s">
        <v>729</v>
      </c>
      <c r="N965" s="38" t="s">
        <v>729</v>
      </c>
      <c r="O965" s="38" t="s">
        <v>729</v>
      </c>
      <c r="P965" s="38" t="s">
        <v>729</v>
      </c>
      <c r="Q965" s="38" t="s">
        <v>729</v>
      </c>
      <c r="R965" s="41" t="s">
        <v>728</v>
      </c>
      <c r="S965" s="38" t="s">
        <v>729</v>
      </c>
      <c r="T965" s="38" t="s">
        <v>729</v>
      </c>
      <c r="U965" s="41" t="s">
        <v>728</v>
      </c>
      <c r="V965" s="38" t="s">
        <v>729</v>
      </c>
      <c r="W965" s="38" t="s">
        <v>729</v>
      </c>
      <c r="X965" s="40" t="s">
        <v>729</v>
      </c>
      <c r="Y965" s="38" t="s">
        <v>729</v>
      </c>
      <c r="Z965" s="39" t="str">
        <f t="shared" si="15"/>
        <v>Fail</v>
      </c>
      <c r="AA965" s="42" t="s">
        <v>2532</v>
      </c>
    </row>
    <row r="966" spans="1:28" x14ac:dyDescent="0.35">
      <c r="A966" s="38" t="s">
        <v>2010</v>
      </c>
      <c r="B966" s="38" t="s">
        <v>753</v>
      </c>
      <c r="C966" s="38" t="s">
        <v>2011</v>
      </c>
      <c r="D966" s="38" t="s">
        <v>903</v>
      </c>
      <c r="E966" s="38" t="s">
        <v>729</v>
      </c>
      <c r="F966" s="38" t="s">
        <v>729</v>
      </c>
      <c r="G966" s="38" t="s">
        <v>729</v>
      </c>
      <c r="H966" s="38" t="s">
        <v>729</v>
      </c>
      <c r="I966" s="38" t="s">
        <v>729</v>
      </c>
      <c r="J966" s="38" t="s">
        <v>729</v>
      </c>
      <c r="K966" s="38" t="s">
        <v>729</v>
      </c>
      <c r="L966" s="38" t="s">
        <v>729</v>
      </c>
      <c r="M966" s="38" t="s">
        <v>729</v>
      </c>
      <c r="N966" s="38" t="s">
        <v>729</v>
      </c>
      <c r="O966" s="38" t="s">
        <v>729</v>
      </c>
      <c r="P966" s="38" t="s">
        <v>729</v>
      </c>
      <c r="Q966" s="38" t="s">
        <v>729</v>
      </c>
      <c r="R966" s="41" t="s">
        <v>728</v>
      </c>
      <c r="S966" s="38" t="s">
        <v>729</v>
      </c>
      <c r="T966" s="38" t="s">
        <v>729</v>
      </c>
      <c r="U966" s="41" t="s">
        <v>728</v>
      </c>
      <c r="V966" s="38" t="s">
        <v>729</v>
      </c>
      <c r="W966" s="38" t="s">
        <v>729</v>
      </c>
      <c r="X966" s="40" t="s">
        <v>729</v>
      </c>
      <c r="Y966" s="38" t="s">
        <v>729</v>
      </c>
      <c r="Z966" s="39" t="str">
        <f t="shared" si="15"/>
        <v>Fail</v>
      </c>
      <c r="AA966" s="42" t="s">
        <v>2532</v>
      </c>
    </row>
    <row r="967" spans="1:28" hidden="1" x14ac:dyDescent="0.35">
      <c r="A967" s="38" t="s">
        <v>2434</v>
      </c>
      <c r="B967" s="38" t="s">
        <v>753</v>
      </c>
      <c r="C967" s="38" t="s">
        <v>2435</v>
      </c>
      <c r="D967" s="38" t="s">
        <v>913</v>
      </c>
      <c r="E967" s="38" t="s">
        <v>729</v>
      </c>
      <c r="F967" s="38" t="s">
        <v>729</v>
      </c>
      <c r="G967" s="38" t="s">
        <v>729</v>
      </c>
      <c r="H967" s="38" t="s">
        <v>729</v>
      </c>
      <c r="I967" s="38" t="s">
        <v>729</v>
      </c>
      <c r="J967" s="38" t="s">
        <v>729</v>
      </c>
      <c r="K967" s="38" t="s">
        <v>729</v>
      </c>
      <c r="L967" s="38" t="s">
        <v>729</v>
      </c>
      <c r="M967" s="38" t="s">
        <v>729</v>
      </c>
      <c r="N967" s="38" t="s">
        <v>729</v>
      </c>
      <c r="O967" s="38" t="s">
        <v>729</v>
      </c>
      <c r="P967" s="38" t="s">
        <v>729</v>
      </c>
      <c r="Q967" s="38" t="s">
        <v>729</v>
      </c>
      <c r="R967" s="38" t="s">
        <v>729</v>
      </c>
      <c r="S967" s="38" t="s">
        <v>729</v>
      </c>
      <c r="T967" s="38" t="s">
        <v>729</v>
      </c>
      <c r="U967" s="38" t="s">
        <v>729</v>
      </c>
      <c r="V967" s="38" t="s">
        <v>729</v>
      </c>
      <c r="W967" s="38" t="s">
        <v>729</v>
      </c>
      <c r="X967" s="40" t="s">
        <v>729</v>
      </c>
      <c r="Y967" s="38" t="s">
        <v>729</v>
      </c>
      <c r="Z967" s="39" t="str">
        <f t="shared" si="15"/>
        <v>Pass</v>
      </c>
      <c r="AA967" s="38"/>
    </row>
    <row r="968" spans="1:28" hidden="1" x14ac:dyDescent="0.35">
      <c r="A968" s="38" t="s">
        <v>2436</v>
      </c>
      <c r="B968" s="38" t="s">
        <v>753</v>
      </c>
      <c r="C968" s="38" t="s">
        <v>2437</v>
      </c>
      <c r="D968" s="38" t="s">
        <v>1110</v>
      </c>
      <c r="E968" s="38" t="s">
        <v>729</v>
      </c>
      <c r="F968" s="38" t="s">
        <v>729</v>
      </c>
      <c r="G968" s="38" t="s">
        <v>729</v>
      </c>
      <c r="H968" s="38" t="s">
        <v>729</v>
      </c>
      <c r="I968" s="38" t="s">
        <v>729</v>
      </c>
      <c r="J968" s="38" t="s">
        <v>729</v>
      </c>
      <c r="K968" s="38" t="s">
        <v>729</v>
      </c>
      <c r="L968" s="38" t="s">
        <v>729</v>
      </c>
      <c r="M968" s="38" t="s">
        <v>729</v>
      </c>
      <c r="N968" s="38" t="s">
        <v>729</v>
      </c>
      <c r="O968" s="38" t="s">
        <v>729</v>
      </c>
      <c r="P968" s="38" t="s">
        <v>729</v>
      </c>
      <c r="Q968" s="38" t="s">
        <v>729</v>
      </c>
      <c r="R968" s="38" t="s">
        <v>729</v>
      </c>
      <c r="S968" s="38" t="s">
        <v>729</v>
      </c>
      <c r="T968" s="38" t="s">
        <v>729</v>
      </c>
      <c r="U968" s="38" t="s">
        <v>729</v>
      </c>
      <c r="V968" s="38" t="s">
        <v>729</v>
      </c>
      <c r="W968" s="38" t="s">
        <v>729</v>
      </c>
      <c r="X968" s="40" t="s">
        <v>729</v>
      </c>
      <c r="Y968" s="38" t="s">
        <v>729</v>
      </c>
      <c r="Z968" s="39" t="str">
        <f t="shared" si="15"/>
        <v>Pass</v>
      </c>
      <c r="AA968" s="38"/>
    </row>
    <row r="969" spans="1:28" x14ac:dyDescent="0.35">
      <c r="A969" s="38" t="s">
        <v>2049</v>
      </c>
      <c r="B969" s="38" t="s">
        <v>753</v>
      </c>
      <c r="C969" s="38" t="s">
        <v>2050</v>
      </c>
      <c r="D969" s="38" t="s">
        <v>913</v>
      </c>
      <c r="E969" s="38" t="s">
        <v>729</v>
      </c>
      <c r="F969" s="38" t="s">
        <v>729</v>
      </c>
      <c r="G969" s="38" t="s">
        <v>729</v>
      </c>
      <c r="H969" s="38" t="s">
        <v>729</v>
      </c>
      <c r="I969" s="38" t="s">
        <v>729</v>
      </c>
      <c r="J969" s="38" t="s">
        <v>729</v>
      </c>
      <c r="K969" s="38" t="s">
        <v>729</v>
      </c>
      <c r="L969" s="38" t="s">
        <v>729</v>
      </c>
      <c r="M969" s="38" t="s">
        <v>729</v>
      </c>
      <c r="N969" s="38" t="s">
        <v>729</v>
      </c>
      <c r="O969" s="38" t="s">
        <v>729</v>
      </c>
      <c r="P969" s="38" t="s">
        <v>729</v>
      </c>
      <c r="Q969" s="38" t="s">
        <v>729</v>
      </c>
      <c r="R969" s="41" t="s">
        <v>728</v>
      </c>
      <c r="S969" s="38" t="s">
        <v>729</v>
      </c>
      <c r="T969" s="38" t="s">
        <v>729</v>
      </c>
      <c r="U969" s="41" t="s">
        <v>728</v>
      </c>
      <c r="V969" s="38" t="s">
        <v>729</v>
      </c>
      <c r="W969" s="38" t="s">
        <v>729</v>
      </c>
      <c r="X969" s="40" t="s">
        <v>729</v>
      </c>
      <c r="Y969" s="38" t="s">
        <v>729</v>
      </c>
      <c r="Z969" s="39" t="str">
        <f t="shared" si="15"/>
        <v>Fail</v>
      </c>
      <c r="AA969" s="42" t="s">
        <v>2532</v>
      </c>
    </row>
    <row r="970" spans="1:28" hidden="1" x14ac:dyDescent="0.35">
      <c r="A970" s="38" t="s">
        <v>2440</v>
      </c>
      <c r="B970" s="38" t="s">
        <v>753</v>
      </c>
      <c r="C970" s="38" t="s">
        <v>2441</v>
      </c>
      <c r="D970" s="38" t="s">
        <v>910</v>
      </c>
      <c r="E970" s="38" t="s">
        <v>728</v>
      </c>
      <c r="F970" s="38" t="s">
        <v>729</v>
      </c>
      <c r="G970" s="38" t="s">
        <v>729</v>
      </c>
      <c r="H970" s="38" t="s">
        <v>729</v>
      </c>
      <c r="I970" s="38" t="s">
        <v>729</v>
      </c>
      <c r="J970" s="38" t="s">
        <v>729</v>
      </c>
      <c r="K970" s="38" t="s">
        <v>729</v>
      </c>
      <c r="L970" s="38" t="s">
        <v>729</v>
      </c>
      <c r="M970" s="38" t="s">
        <v>729</v>
      </c>
      <c r="N970" s="38" t="s">
        <v>729</v>
      </c>
      <c r="O970" s="38" t="s">
        <v>729</v>
      </c>
      <c r="P970" s="38" t="s">
        <v>729</v>
      </c>
      <c r="Q970" s="38" t="s">
        <v>729</v>
      </c>
      <c r="R970" s="38" t="s">
        <v>729</v>
      </c>
      <c r="S970" s="38" t="s">
        <v>729</v>
      </c>
      <c r="T970" s="38" t="s">
        <v>729</v>
      </c>
      <c r="U970" s="38" t="s">
        <v>729</v>
      </c>
      <c r="V970" s="38" t="s">
        <v>729</v>
      </c>
      <c r="W970" s="38" t="s">
        <v>729</v>
      </c>
      <c r="X970" s="40" t="s">
        <v>729</v>
      </c>
      <c r="Y970" s="38" t="s">
        <v>729</v>
      </c>
      <c r="Z970" s="39" t="str">
        <f t="shared" si="15"/>
        <v>Pass</v>
      </c>
      <c r="AA970" s="38"/>
      <c r="AB970" s="38" t="s">
        <v>2496</v>
      </c>
    </row>
    <row r="971" spans="1:28" hidden="1" x14ac:dyDescent="0.35">
      <c r="A971" s="38" t="s">
        <v>2442</v>
      </c>
      <c r="B971" s="38" t="s">
        <v>753</v>
      </c>
      <c r="C971" s="38" t="s">
        <v>2443</v>
      </c>
      <c r="D971" s="38" t="s">
        <v>910</v>
      </c>
      <c r="E971" s="38" t="s">
        <v>728</v>
      </c>
      <c r="F971" s="38" t="s">
        <v>729</v>
      </c>
      <c r="G971" s="38" t="s">
        <v>729</v>
      </c>
      <c r="H971" s="38" t="s">
        <v>729</v>
      </c>
      <c r="I971" s="38" t="s">
        <v>729</v>
      </c>
      <c r="J971" s="38" t="s">
        <v>729</v>
      </c>
      <c r="K971" s="38" t="s">
        <v>729</v>
      </c>
      <c r="L971" s="38" t="s">
        <v>729</v>
      </c>
      <c r="M971" s="38" t="s">
        <v>729</v>
      </c>
      <c r="N971" s="38" t="s">
        <v>729</v>
      </c>
      <c r="O971" s="38" t="s">
        <v>729</v>
      </c>
      <c r="P971" s="38" t="s">
        <v>729</v>
      </c>
      <c r="Q971" s="38" t="s">
        <v>729</v>
      </c>
      <c r="R971" s="38" t="s">
        <v>729</v>
      </c>
      <c r="S971" s="38" t="s">
        <v>729</v>
      </c>
      <c r="T971" s="38" t="s">
        <v>729</v>
      </c>
      <c r="U971" s="38" t="s">
        <v>729</v>
      </c>
      <c r="V971" s="38" t="s">
        <v>729</v>
      </c>
      <c r="W971" s="38" t="s">
        <v>729</v>
      </c>
      <c r="X971" s="40" t="s">
        <v>729</v>
      </c>
      <c r="Y971" s="38" t="s">
        <v>729</v>
      </c>
      <c r="Z971" s="39" t="str">
        <f t="shared" si="15"/>
        <v>Pass</v>
      </c>
      <c r="AA971" s="38"/>
      <c r="AB971" s="38" t="s">
        <v>2496</v>
      </c>
    </row>
    <row r="972" spans="1:28" hidden="1" x14ac:dyDescent="0.35">
      <c r="A972" s="38" t="s">
        <v>2444</v>
      </c>
      <c r="B972" s="38" t="s">
        <v>753</v>
      </c>
      <c r="C972" s="38" t="s">
        <v>2445</v>
      </c>
      <c r="D972" s="38" t="s">
        <v>910</v>
      </c>
      <c r="E972" s="38" t="s">
        <v>728</v>
      </c>
      <c r="F972" s="38" t="s">
        <v>729</v>
      </c>
      <c r="G972" s="38" t="s">
        <v>729</v>
      </c>
      <c r="H972" s="38" t="s">
        <v>729</v>
      </c>
      <c r="I972" s="38" t="s">
        <v>729</v>
      </c>
      <c r="J972" s="38" t="s">
        <v>729</v>
      </c>
      <c r="K972" s="38" t="s">
        <v>729</v>
      </c>
      <c r="L972" s="38" t="s">
        <v>729</v>
      </c>
      <c r="M972" s="38" t="s">
        <v>729</v>
      </c>
      <c r="N972" s="38" t="s">
        <v>729</v>
      </c>
      <c r="O972" s="38" t="s">
        <v>729</v>
      </c>
      <c r="P972" s="38" t="s">
        <v>729</v>
      </c>
      <c r="Q972" s="38" t="s">
        <v>729</v>
      </c>
      <c r="R972" s="38" t="s">
        <v>729</v>
      </c>
      <c r="S972" s="38" t="s">
        <v>729</v>
      </c>
      <c r="T972" s="38" t="s">
        <v>729</v>
      </c>
      <c r="U972" s="38" t="s">
        <v>729</v>
      </c>
      <c r="V972" s="38" t="s">
        <v>729</v>
      </c>
      <c r="W972" s="38" t="s">
        <v>729</v>
      </c>
      <c r="X972" s="40" t="s">
        <v>729</v>
      </c>
      <c r="Y972" s="38" t="s">
        <v>729</v>
      </c>
      <c r="Z972" s="39" t="str">
        <f t="shared" si="15"/>
        <v>Pass</v>
      </c>
      <c r="AA972" s="38"/>
      <c r="AB972" s="38" t="s">
        <v>2496</v>
      </c>
    </row>
    <row r="973" spans="1:28" x14ac:dyDescent="0.35">
      <c r="A973" s="38" t="s">
        <v>2114</v>
      </c>
      <c r="B973" s="38" t="s">
        <v>753</v>
      </c>
      <c r="C973" s="38" t="s">
        <v>2115</v>
      </c>
      <c r="D973" s="38" t="s">
        <v>1183</v>
      </c>
      <c r="E973" s="38" t="s">
        <v>729</v>
      </c>
      <c r="F973" s="38" t="s">
        <v>729</v>
      </c>
      <c r="G973" s="38" t="s">
        <v>729</v>
      </c>
      <c r="H973" s="38" t="s">
        <v>729</v>
      </c>
      <c r="I973" s="38" t="s">
        <v>729</v>
      </c>
      <c r="J973" s="38" t="s">
        <v>729</v>
      </c>
      <c r="K973" s="38" t="s">
        <v>729</v>
      </c>
      <c r="L973" s="38" t="s">
        <v>729</v>
      </c>
      <c r="M973" s="38" t="s">
        <v>729</v>
      </c>
      <c r="N973" s="38" t="s">
        <v>729</v>
      </c>
      <c r="O973" s="38" t="s">
        <v>729</v>
      </c>
      <c r="P973" s="38" t="s">
        <v>729</v>
      </c>
      <c r="Q973" s="38" t="s">
        <v>729</v>
      </c>
      <c r="R973" s="41" t="s">
        <v>728</v>
      </c>
      <c r="S973" s="38" t="s">
        <v>729</v>
      </c>
      <c r="T973" s="38" t="s">
        <v>729</v>
      </c>
      <c r="U973" s="41" t="s">
        <v>728</v>
      </c>
      <c r="V973" s="38" t="s">
        <v>729</v>
      </c>
      <c r="W973" s="38" t="s">
        <v>729</v>
      </c>
      <c r="X973" s="40" t="s">
        <v>729</v>
      </c>
      <c r="Y973" s="38" t="s">
        <v>729</v>
      </c>
      <c r="Z973" s="39" t="str">
        <f t="shared" si="15"/>
        <v>Fail</v>
      </c>
      <c r="AA973" s="42" t="s">
        <v>2532</v>
      </c>
    </row>
    <row r="974" spans="1:28" hidden="1" x14ac:dyDescent="0.35">
      <c r="A974" s="38" t="s">
        <v>2448</v>
      </c>
      <c r="B974" s="38" t="s">
        <v>753</v>
      </c>
      <c r="C974" s="38" t="s">
        <v>2449</v>
      </c>
      <c r="D974" s="38" t="s">
        <v>939</v>
      </c>
      <c r="E974" s="38" t="s">
        <v>729</v>
      </c>
      <c r="F974" s="38" t="s">
        <v>729</v>
      </c>
      <c r="G974" s="38" t="s">
        <v>729</v>
      </c>
      <c r="H974" s="38" t="s">
        <v>729</v>
      </c>
      <c r="I974" s="38" t="s">
        <v>729</v>
      </c>
      <c r="J974" s="38" t="s">
        <v>729</v>
      </c>
      <c r="K974" s="38" t="s">
        <v>729</v>
      </c>
      <c r="L974" s="38" t="s">
        <v>729</v>
      </c>
      <c r="M974" s="38" t="s">
        <v>729</v>
      </c>
      <c r="N974" s="38" t="s">
        <v>729</v>
      </c>
      <c r="O974" s="38" t="s">
        <v>729</v>
      </c>
      <c r="P974" s="38" t="s">
        <v>729</v>
      </c>
      <c r="Q974" s="38" t="s">
        <v>729</v>
      </c>
      <c r="R974" s="38" t="s">
        <v>729</v>
      </c>
      <c r="S974" s="38" t="s">
        <v>729</v>
      </c>
      <c r="T974" s="38" t="s">
        <v>729</v>
      </c>
      <c r="U974" s="38" t="s">
        <v>729</v>
      </c>
      <c r="V974" s="38" t="s">
        <v>729</v>
      </c>
      <c r="W974" s="38" t="s">
        <v>729</v>
      </c>
      <c r="X974" s="40" t="s">
        <v>729</v>
      </c>
      <c r="Y974" s="38" t="s">
        <v>729</v>
      </c>
      <c r="Z974" s="39" t="str">
        <f t="shared" si="15"/>
        <v>Pass</v>
      </c>
      <c r="AA974" s="38"/>
    </row>
    <row r="975" spans="1:28" hidden="1" x14ac:dyDescent="0.35">
      <c r="A975" s="38" t="s">
        <v>2450</v>
      </c>
      <c r="B975" s="38" t="s">
        <v>753</v>
      </c>
      <c r="C975" s="38" t="s">
        <v>2451</v>
      </c>
      <c r="D975" s="38" t="s">
        <v>939</v>
      </c>
      <c r="E975" s="38" t="s">
        <v>729</v>
      </c>
      <c r="F975" s="38" t="s">
        <v>729</v>
      </c>
      <c r="G975" s="38" t="s">
        <v>729</v>
      </c>
      <c r="H975" s="38" t="s">
        <v>729</v>
      </c>
      <c r="I975" s="38" t="s">
        <v>729</v>
      </c>
      <c r="J975" s="38" t="s">
        <v>729</v>
      </c>
      <c r="K975" s="38" t="s">
        <v>729</v>
      </c>
      <c r="L975" s="38" t="s">
        <v>729</v>
      </c>
      <c r="M975" s="38" t="s">
        <v>729</v>
      </c>
      <c r="N975" s="38" t="s">
        <v>729</v>
      </c>
      <c r="O975" s="38" t="s">
        <v>729</v>
      </c>
      <c r="P975" s="38" t="s">
        <v>729</v>
      </c>
      <c r="Q975" s="38" t="s">
        <v>729</v>
      </c>
      <c r="R975" s="38" t="s">
        <v>729</v>
      </c>
      <c r="S975" s="38" t="s">
        <v>729</v>
      </c>
      <c r="T975" s="38" t="s">
        <v>729</v>
      </c>
      <c r="U975" s="38" t="s">
        <v>729</v>
      </c>
      <c r="V975" s="38" t="s">
        <v>729</v>
      </c>
      <c r="W975" s="38" t="s">
        <v>729</v>
      </c>
      <c r="X975" s="40" t="s">
        <v>729</v>
      </c>
      <c r="Y975" s="38" t="s">
        <v>729</v>
      </c>
      <c r="Z975" s="39" t="str">
        <f t="shared" si="15"/>
        <v>Pass</v>
      </c>
      <c r="AA975" s="38"/>
    </row>
    <row r="976" spans="1:28" hidden="1" x14ac:dyDescent="0.35">
      <c r="A976" s="38" t="s">
        <v>2452</v>
      </c>
      <c r="B976" s="38" t="s">
        <v>753</v>
      </c>
      <c r="C976" s="38" t="s">
        <v>2453</v>
      </c>
      <c r="D976" s="38" t="s">
        <v>913</v>
      </c>
      <c r="E976" s="38" t="s">
        <v>729</v>
      </c>
      <c r="F976" s="38" t="s">
        <v>729</v>
      </c>
      <c r="G976" s="38" t="s">
        <v>729</v>
      </c>
      <c r="H976" s="38" t="s">
        <v>729</v>
      </c>
      <c r="I976" s="38" t="s">
        <v>729</v>
      </c>
      <c r="J976" s="38" t="s">
        <v>729</v>
      </c>
      <c r="K976" s="38" t="s">
        <v>729</v>
      </c>
      <c r="L976" s="38" t="s">
        <v>729</v>
      </c>
      <c r="M976" s="38" t="s">
        <v>729</v>
      </c>
      <c r="N976" s="38" t="s">
        <v>729</v>
      </c>
      <c r="O976" s="38" t="s">
        <v>729</v>
      </c>
      <c r="P976" s="38" t="s">
        <v>729</v>
      </c>
      <c r="Q976" s="38" t="s">
        <v>729</v>
      </c>
      <c r="R976" s="38" t="s">
        <v>729</v>
      </c>
      <c r="S976" s="38" t="s">
        <v>729</v>
      </c>
      <c r="T976" s="38" t="s">
        <v>729</v>
      </c>
      <c r="U976" s="38" t="s">
        <v>729</v>
      </c>
      <c r="V976" s="38" t="s">
        <v>729</v>
      </c>
      <c r="W976" s="38" t="s">
        <v>729</v>
      </c>
      <c r="X976" s="40" t="s">
        <v>729</v>
      </c>
      <c r="Y976" s="38" t="s">
        <v>729</v>
      </c>
      <c r="Z976" s="39" t="str">
        <f t="shared" si="15"/>
        <v>Pass</v>
      </c>
      <c r="AA976" s="38"/>
    </row>
    <row r="977" spans="1:28" hidden="1" x14ac:dyDescent="0.35">
      <c r="A977" s="38" t="s">
        <v>2454</v>
      </c>
      <c r="B977" s="38" t="s">
        <v>753</v>
      </c>
      <c r="C977" s="38" t="s">
        <v>2455</v>
      </c>
      <c r="D977" s="38" t="s">
        <v>939</v>
      </c>
      <c r="E977" s="38" t="s">
        <v>729</v>
      </c>
      <c r="F977" s="38" t="s">
        <v>729</v>
      </c>
      <c r="G977" s="38" t="s">
        <v>729</v>
      </c>
      <c r="H977" s="38" t="s">
        <v>729</v>
      </c>
      <c r="I977" s="38" t="s">
        <v>729</v>
      </c>
      <c r="J977" s="38" t="s">
        <v>729</v>
      </c>
      <c r="K977" s="38" t="s">
        <v>729</v>
      </c>
      <c r="L977" s="38" t="s">
        <v>729</v>
      </c>
      <c r="M977" s="38" t="s">
        <v>729</v>
      </c>
      <c r="N977" s="38" t="s">
        <v>729</v>
      </c>
      <c r="O977" s="38" t="s">
        <v>729</v>
      </c>
      <c r="P977" s="38" t="s">
        <v>729</v>
      </c>
      <c r="Q977" s="38" t="s">
        <v>729</v>
      </c>
      <c r="R977" s="38" t="s">
        <v>729</v>
      </c>
      <c r="S977" s="38" t="s">
        <v>729</v>
      </c>
      <c r="T977" s="38" t="s">
        <v>729</v>
      </c>
      <c r="U977" s="38" t="s">
        <v>729</v>
      </c>
      <c r="V977" s="38" t="s">
        <v>729</v>
      </c>
      <c r="W977" s="38" t="s">
        <v>729</v>
      </c>
      <c r="X977" s="40" t="s">
        <v>729</v>
      </c>
      <c r="Y977" s="38" t="s">
        <v>729</v>
      </c>
      <c r="Z977" s="39" t="str">
        <f t="shared" si="15"/>
        <v>Pass</v>
      </c>
      <c r="AA977" s="38"/>
    </row>
    <row r="978" spans="1:28" hidden="1" x14ac:dyDescent="0.35">
      <c r="A978" s="38" t="s">
        <v>2456</v>
      </c>
      <c r="B978" s="38" t="s">
        <v>753</v>
      </c>
      <c r="C978" s="38" t="s">
        <v>2457</v>
      </c>
      <c r="D978" s="38" t="s">
        <v>916</v>
      </c>
      <c r="E978" s="38" t="s">
        <v>729</v>
      </c>
      <c r="F978" s="38" t="s">
        <v>729</v>
      </c>
      <c r="G978" s="38" t="s">
        <v>729</v>
      </c>
      <c r="H978" s="38" t="s">
        <v>729</v>
      </c>
      <c r="I978" s="38" t="s">
        <v>729</v>
      </c>
      <c r="J978" s="38" t="s">
        <v>729</v>
      </c>
      <c r="K978" s="38" t="s">
        <v>729</v>
      </c>
      <c r="L978" s="38" t="s">
        <v>729</v>
      </c>
      <c r="M978" s="38" t="s">
        <v>729</v>
      </c>
      <c r="N978" s="38" t="s">
        <v>729</v>
      </c>
      <c r="O978" s="38" t="s">
        <v>729</v>
      </c>
      <c r="P978" s="38" t="s">
        <v>729</v>
      </c>
      <c r="Q978" s="38" t="s">
        <v>729</v>
      </c>
      <c r="R978" s="38" t="s">
        <v>729</v>
      </c>
      <c r="S978" s="38" t="s">
        <v>729</v>
      </c>
      <c r="T978" s="38" t="s">
        <v>729</v>
      </c>
      <c r="U978" s="38" t="s">
        <v>729</v>
      </c>
      <c r="V978" s="38" t="s">
        <v>729</v>
      </c>
      <c r="W978" s="38" t="s">
        <v>729</v>
      </c>
      <c r="X978" s="40" t="s">
        <v>729</v>
      </c>
      <c r="Y978" s="38" t="s">
        <v>729</v>
      </c>
      <c r="Z978" s="39" t="str">
        <f t="shared" si="15"/>
        <v>Pass</v>
      </c>
      <c r="AA978" s="38"/>
    </row>
    <row r="979" spans="1:28" hidden="1" x14ac:dyDescent="0.35">
      <c r="A979" s="38" t="s">
        <v>2458</v>
      </c>
      <c r="B979" s="38" t="s">
        <v>753</v>
      </c>
      <c r="C979" s="38" t="s">
        <v>2459</v>
      </c>
      <c r="D979" s="38" t="s">
        <v>913</v>
      </c>
      <c r="E979" s="38" t="s">
        <v>729</v>
      </c>
      <c r="F979" s="38" t="s">
        <v>729</v>
      </c>
      <c r="G979" s="38" t="s">
        <v>729</v>
      </c>
      <c r="H979" s="38" t="s">
        <v>729</v>
      </c>
      <c r="I979" s="38" t="s">
        <v>729</v>
      </c>
      <c r="J979" s="38" t="s">
        <v>729</v>
      </c>
      <c r="K979" s="38" t="s">
        <v>729</v>
      </c>
      <c r="L979" s="38" t="s">
        <v>729</v>
      </c>
      <c r="M979" s="38" t="s">
        <v>729</v>
      </c>
      <c r="N979" s="38" t="s">
        <v>729</v>
      </c>
      <c r="O979" s="38" t="s">
        <v>729</v>
      </c>
      <c r="P979" s="38" t="s">
        <v>729</v>
      </c>
      <c r="Q979" s="38" t="s">
        <v>729</v>
      </c>
      <c r="R979" s="38" t="s">
        <v>729</v>
      </c>
      <c r="S979" s="38" t="s">
        <v>729</v>
      </c>
      <c r="T979" s="38" t="s">
        <v>729</v>
      </c>
      <c r="U979" s="38" t="s">
        <v>729</v>
      </c>
      <c r="V979" s="38" t="s">
        <v>729</v>
      </c>
      <c r="W979" s="38" t="s">
        <v>729</v>
      </c>
      <c r="X979" s="40" t="s">
        <v>729</v>
      </c>
      <c r="Y979" s="38" t="s">
        <v>729</v>
      </c>
      <c r="Z979" s="39" t="str">
        <f t="shared" si="15"/>
        <v>Pass</v>
      </c>
      <c r="AA979" s="38"/>
    </row>
    <row r="980" spans="1:28" hidden="1" x14ac:dyDescent="0.35">
      <c r="A980" s="38" t="s">
        <v>504</v>
      </c>
      <c r="B980" s="38" t="s">
        <v>747</v>
      </c>
      <c r="C980" s="38" t="s">
        <v>504</v>
      </c>
      <c r="D980" s="38" t="s">
        <v>936</v>
      </c>
      <c r="E980" s="38" t="s">
        <v>729</v>
      </c>
      <c r="F980" s="38" t="s">
        <v>729</v>
      </c>
      <c r="G980" s="38" t="s">
        <v>729</v>
      </c>
      <c r="H980" s="38" t="s">
        <v>729</v>
      </c>
      <c r="I980" s="38" t="s">
        <v>729</v>
      </c>
      <c r="J980" s="38" t="s">
        <v>729</v>
      </c>
      <c r="K980" s="38" t="s">
        <v>729</v>
      </c>
      <c r="L980" s="38" t="s">
        <v>729</v>
      </c>
      <c r="M980" s="38" t="s">
        <v>729</v>
      </c>
      <c r="N980" s="38" t="s">
        <v>729</v>
      </c>
      <c r="O980" s="38" t="s">
        <v>729</v>
      </c>
      <c r="P980" s="38" t="s">
        <v>729</v>
      </c>
      <c r="Q980" s="38" t="s">
        <v>729</v>
      </c>
      <c r="R980" s="38" t="s">
        <v>729</v>
      </c>
      <c r="S980" s="38" t="s">
        <v>729</v>
      </c>
      <c r="T980" s="38" t="s">
        <v>729</v>
      </c>
      <c r="U980" s="38" t="s">
        <v>729</v>
      </c>
      <c r="V980" s="38" t="s">
        <v>729</v>
      </c>
      <c r="W980" s="38" t="s">
        <v>729</v>
      </c>
      <c r="X980" s="40" t="s">
        <v>729</v>
      </c>
      <c r="Y980" s="38" t="s">
        <v>729</v>
      </c>
      <c r="Z980" s="39" t="str">
        <f t="shared" si="15"/>
        <v>Pass</v>
      </c>
      <c r="AA980" s="38"/>
    </row>
    <row r="981" spans="1:28" hidden="1" x14ac:dyDescent="0.35">
      <c r="A981" s="38" t="s">
        <v>2460</v>
      </c>
      <c r="B981" s="38" t="s">
        <v>753</v>
      </c>
      <c r="C981" s="38" t="s">
        <v>2460</v>
      </c>
      <c r="D981" s="38" t="s">
        <v>936</v>
      </c>
      <c r="E981" s="38" t="s">
        <v>729</v>
      </c>
      <c r="F981" s="38" t="s">
        <v>729</v>
      </c>
      <c r="G981" s="38" t="s">
        <v>729</v>
      </c>
      <c r="H981" s="38" t="s">
        <v>729</v>
      </c>
      <c r="I981" s="38" t="s">
        <v>729</v>
      </c>
      <c r="J981" s="38" t="s">
        <v>729</v>
      </c>
      <c r="K981" s="38" t="s">
        <v>729</v>
      </c>
      <c r="L981" s="38" t="s">
        <v>729</v>
      </c>
      <c r="M981" s="38" t="s">
        <v>729</v>
      </c>
      <c r="N981" s="38" t="s">
        <v>729</v>
      </c>
      <c r="O981" s="38" t="s">
        <v>729</v>
      </c>
      <c r="P981" s="38" t="s">
        <v>729</v>
      </c>
      <c r="Q981" s="38" t="s">
        <v>729</v>
      </c>
      <c r="R981" s="38" t="s">
        <v>729</v>
      </c>
      <c r="S981" s="38" t="s">
        <v>729</v>
      </c>
      <c r="T981" s="38" t="s">
        <v>729</v>
      </c>
      <c r="U981" s="38" t="s">
        <v>729</v>
      </c>
      <c r="V981" s="38" t="s">
        <v>729</v>
      </c>
      <c r="W981" s="38" t="s">
        <v>729</v>
      </c>
      <c r="X981" s="40" t="s">
        <v>729</v>
      </c>
      <c r="Y981" s="38" t="s">
        <v>729</v>
      </c>
      <c r="Z981" s="39" t="str">
        <f t="shared" si="15"/>
        <v>Pass</v>
      </c>
      <c r="AA981" s="38"/>
    </row>
    <row r="982" spans="1:28" x14ac:dyDescent="0.35">
      <c r="A982" s="38" t="s">
        <v>2276</v>
      </c>
      <c r="B982" s="38" t="s">
        <v>753</v>
      </c>
      <c r="C982" s="38" t="s">
        <v>2277</v>
      </c>
      <c r="D982" s="38" t="s">
        <v>1337</v>
      </c>
      <c r="E982" s="38" t="s">
        <v>729</v>
      </c>
      <c r="F982" s="38" t="s">
        <v>729</v>
      </c>
      <c r="G982" s="38" t="s">
        <v>729</v>
      </c>
      <c r="H982" s="38" t="s">
        <v>729</v>
      </c>
      <c r="I982" s="38" t="s">
        <v>729</v>
      </c>
      <c r="J982" s="38" t="s">
        <v>729</v>
      </c>
      <c r="K982" s="38" t="s">
        <v>729</v>
      </c>
      <c r="L982" s="38" t="s">
        <v>729</v>
      </c>
      <c r="M982" s="38" t="s">
        <v>729</v>
      </c>
      <c r="N982" s="38" t="s">
        <v>729</v>
      </c>
      <c r="O982" s="38" t="s">
        <v>729</v>
      </c>
      <c r="P982" s="38" t="s">
        <v>729</v>
      </c>
      <c r="Q982" s="38" t="s">
        <v>729</v>
      </c>
      <c r="R982" s="41" t="s">
        <v>728</v>
      </c>
      <c r="S982" s="38" t="s">
        <v>729</v>
      </c>
      <c r="T982" s="38" t="s">
        <v>729</v>
      </c>
      <c r="U982" s="41" t="s">
        <v>728</v>
      </c>
      <c r="V982" s="38" t="s">
        <v>729</v>
      </c>
      <c r="W982" s="38" t="s">
        <v>729</v>
      </c>
      <c r="X982" s="40" t="s">
        <v>729</v>
      </c>
      <c r="Y982" s="38" t="s">
        <v>729</v>
      </c>
      <c r="Z982" s="39" t="str">
        <f t="shared" si="15"/>
        <v>Fail</v>
      </c>
      <c r="AA982" s="42" t="s">
        <v>2532</v>
      </c>
    </row>
    <row r="983" spans="1:28" hidden="1" x14ac:dyDescent="0.35">
      <c r="A983" s="38" t="s">
        <v>506</v>
      </c>
      <c r="B983" s="38" t="s">
        <v>747</v>
      </c>
      <c r="C983" s="38" t="s">
        <v>498</v>
      </c>
      <c r="D983" s="38" t="s">
        <v>936</v>
      </c>
      <c r="E983" s="38" t="s">
        <v>729</v>
      </c>
      <c r="F983" s="38" t="s">
        <v>729</v>
      </c>
      <c r="G983" s="38" t="s">
        <v>729</v>
      </c>
      <c r="H983" s="38" t="s">
        <v>729</v>
      </c>
      <c r="I983" s="38" t="s">
        <v>729</v>
      </c>
      <c r="J983" s="38" t="s">
        <v>729</v>
      </c>
      <c r="K983" s="38" t="s">
        <v>729</v>
      </c>
      <c r="L983" s="38" t="s">
        <v>729</v>
      </c>
      <c r="M983" s="38" t="s">
        <v>729</v>
      </c>
      <c r="N983" s="38" t="s">
        <v>729</v>
      </c>
      <c r="O983" s="38" t="s">
        <v>729</v>
      </c>
      <c r="P983" s="38" t="s">
        <v>729</v>
      </c>
      <c r="Q983" s="38" t="s">
        <v>729</v>
      </c>
      <c r="R983" s="38" t="s">
        <v>729</v>
      </c>
      <c r="S983" s="38" t="s">
        <v>729</v>
      </c>
      <c r="T983" s="38" t="s">
        <v>729</v>
      </c>
      <c r="U983" s="38" t="s">
        <v>729</v>
      </c>
      <c r="V983" s="38" t="s">
        <v>729</v>
      </c>
      <c r="W983" s="38" t="s">
        <v>729</v>
      </c>
      <c r="X983" s="40" t="s">
        <v>729</v>
      </c>
      <c r="Y983" s="38" t="s">
        <v>729</v>
      </c>
      <c r="Z983" s="39" t="str">
        <f t="shared" si="15"/>
        <v>Pass</v>
      </c>
      <c r="AA983" s="38"/>
    </row>
    <row r="984" spans="1:28" hidden="1" x14ac:dyDescent="0.35">
      <c r="A984" s="38" t="s">
        <v>2462</v>
      </c>
      <c r="B984" s="38" t="s">
        <v>753</v>
      </c>
      <c r="C984" s="38" t="s">
        <v>2415</v>
      </c>
      <c r="D984" s="38" t="s">
        <v>936</v>
      </c>
      <c r="E984" s="38" t="s">
        <v>729</v>
      </c>
      <c r="F984" s="38" t="s">
        <v>729</v>
      </c>
      <c r="G984" s="38" t="s">
        <v>729</v>
      </c>
      <c r="H984" s="38" t="s">
        <v>729</v>
      </c>
      <c r="I984" s="38" t="s">
        <v>729</v>
      </c>
      <c r="J984" s="38" t="s">
        <v>729</v>
      </c>
      <c r="K984" s="38" t="s">
        <v>729</v>
      </c>
      <c r="L984" s="38" t="s">
        <v>729</v>
      </c>
      <c r="M984" s="38" t="s">
        <v>729</v>
      </c>
      <c r="N984" s="38" t="s">
        <v>729</v>
      </c>
      <c r="O984" s="38" t="s">
        <v>729</v>
      </c>
      <c r="P984" s="38" t="s">
        <v>729</v>
      </c>
      <c r="Q984" s="38" t="s">
        <v>729</v>
      </c>
      <c r="R984" s="38" t="s">
        <v>729</v>
      </c>
      <c r="S984" s="38" t="s">
        <v>729</v>
      </c>
      <c r="T984" s="38" t="s">
        <v>729</v>
      </c>
      <c r="U984" s="38" t="s">
        <v>729</v>
      </c>
      <c r="V984" s="38" t="s">
        <v>729</v>
      </c>
      <c r="W984" s="38" t="s">
        <v>729</v>
      </c>
      <c r="X984" s="40" t="s">
        <v>729</v>
      </c>
      <c r="Y984" s="38" t="s">
        <v>729</v>
      </c>
      <c r="Z984" s="39" t="str">
        <f t="shared" si="15"/>
        <v>Pass</v>
      </c>
      <c r="AA984" s="38"/>
    </row>
    <row r="985" spans="1:28" hidden="1" x14ac:dyDescent="0.35">
      <c r="A985" s="38" t="s">
        <v>508</v>
      </c>
      <c r="B985" s="38" t="s">
        <v>747</v>
      </c>
      <c r="C985" s="38" t="s">
        <v>502</v>
      </c>
      <c r="D985" s="38" t="s">
        <v>936</v>
      </c>
      <c r="E985" s="38" t="s">
        <v>729</v>
      </c>
      <c r="F985" s="38" t="s">
        <v>729</v>
      </c>
      <c r="G985" s="38" t="s">
        <v>729</v>
      </c>
      <c r="H985" s="38" t="s">
        <v>729</v>
      </c>
      <c r="I985" s="38" t="s">
        <v>729</v>
      </c>
      <c r="J985" s="38" t="s">
        <v>729</v>
      </c>
      <c r="K985" s="38" t="s">
        <v>729</v>
      </c>
      <c r="L985" s="38" t="s">
        <v>729</v>
      </c>
      <c r="M985" s="38" t="s">
        <v>729</v>
      </c>
      <c r="N985" s="38" t="s">
        <v>729</v>
      </c>
      <c r="O985" s="38" t="s">
        <v>729</v>
      </c>
      <c r="P985" s="38" t="s">
        <v>729</v>
      </c>
      <c r="Q985" s="38" t="s">
        <v>729</v>
      </c>
      <c r="R985" s="38" t="s">
        <v>729</v>
      </c>
      <c r="S985" s="38" t="s">
        <v>729</v>
      </c>
      <c r="T985" s="38" t="s">
        <v>729</v>
      </c>
      <c r="U985" s="38" t="s">
        <v>729</v>
      </c>
      <c r="V985" s="38" t="s">
        <v>729</v>
      </c>
      <c r="W985" s="38" t="s">
        <v>729</v>
      </c>
      <c r="X985" s="40" t="s">
        <v>729</v>
      </c>
      <c r="Y985" s="38" t="s">
        <v>729</v>
      </c>
      <c r="Z985" s="39" t="str">
        <f t="shared" si="15"/>
        <v>Pass</v>
      </c>
      <c r="AA985" s="38"/>
    </row>
    <row r="986" spans="1:28" hidden="1" x14ac:dyDescent="0.35">
      <c r="A986" s="38" t="s">
        <v>2463</v>
      </c>
      <c r="B986" s="38" t="s">
        <v>753</v>
      </c>
      <c r="C986" s="38" t="s">
        <v>2463</v>
      </c>
      <c r="D986" s="38" t="s">
        <v>936</v>
      </c>
      <c r="E986" s="38" t="s">
        <v>729</v>
      </c>
      <c r="F986" s="38" t="s">
        <v>729</v>
      </c>
      <c r="G986" s="38" t="s">
        <v>729</v>
      </c>
      <c r="H986" s="38" t="s">
        <v>729</v>
      </c>
      <c r="I986" s="38" t="s">
        <v>729</v>
      </c>
      <c r="J986" s="38" t="s">
        <v>729</v>
      </c>
      <c r="K986" s="38" t="s">
        <v>729</v>
      </c>
      <c r="L986" s="38" t="s">
        <v>729</v>
      </c>
      <c r="M986" s="38" t="s">
        <v>729</v>
      </c>
      <c r="N986" s="38" t="s">
        <v>729</v>
      </c>
      <c r="O986" s="38" t="s">
        <v>729</v>
      </c>
      <c r="P986" s="38" t="s">
        <v>729</v>
      </c>
      <c r="Q986" s="38" t="s">
        <v>729</v>
      </c>
      <c r="R986" s="38" t="s">
        <v>729</v>
      </c>
      <c r="S986" s="38" t="s">
        <v>729</v>
      </c>
      <c r="T986" s="38" t="s">
        <v>729</v>
      </c>
      <c r="U986" s="38" t="s">
        <v>729</v>
      </c>
      <c r="V986" s="38" t="s">
        <v>729</v>
      </c>
      <c r="W986" s="38" t="s">
        <v>729</v>
      </c>
      <c r="X986" s="40" t="s">
        <v>729</v>
      </c>
      <c r="Y986" s="38" t="s">
        <v>729</v>
      </c>
      <c r="Z986" s="39" t="str">
        <f t="shared" si="15"/>
        <v>Pass</v>
      </c>
      <c r="AA986" s="38"/>
    </row>
    <row r="987" spans="1:28" x14ac:dyDescent="0.35">
      <c r="A987" s="38" t="s">
        <v>2396</v>
      </c>
      <c r="B987" s="38" t="s">
        <v>753</v>
      </c>
      <c r="C987" s="38" t="s">
        <v>2397</v>
      </c>
      <c r="D987" s="38" t="s">
        <v>913</v>
      </c>
      <c r="E987" s="38" t="s">
        <v>729</v>
      </c>
      <c r="F987" s="38" t="s">
        <v>729</v>
      </c>
      <c r="G987" s="38" t="s">
        <v>729</v>
      </c>
      <c r="H987" s="38" t="s">
        <v>729</v>
      </c>
      <c r="I987" s="38" t="s">
        <v>729</v>
      </c>
      <c r="J987" s="38" t="s">
        <v>729</v>
      </c>
      <c r="K987" s="38" t="s">
        <v>729</v>
      </c>
      <c r="L987" s="38" t="s">
        <v>729</v>
      </c>
      <c r="M987" s="38" t="s">
        <v>729</v>
      </c>
      <c r="N987" s="38" t="s">
        <v>729</v>
      </c>
      <c r="O987" s="38" t="s">
        <v>729</v>
      </c>
      <c r="P987" s="38" t="s">
        <v>729</v>
      </c>
      <c r="Q987" s="38" t="s">
        <v>729</v>
      </c>
      <c r="R987" s="41" t="s">
        <v>728</v>
      </c>
      <c r="S987" s="38" t="s">
        <v>729</v>
      </c>
      <c r="T987" s="38" t="s">
        <v>729</v>
      </c>
      <c r="U987" s="41" t="s">
        <v>728</v>
      </c>
      <c r="V987" s="38" t="s">
        <v>729</v>
      </c>
      <c r="W987" s="38" t="s">
        <v>729</v>
      </c>
      <c r="X987" s="40" t="s">
        <v>729</v>
      </c>
      <c r="Y987" s="38" t="s">
        <v>729</v>
      </c>
      <c r="Z987" s="39" t="str">
        <f t="shared" si="15"/>
        <v>Fail</v>
      </c>
      <c r="AA987" s="42" t="s">
        <v>2532</v>
      </c>
    </row>
    <row r="988" spans="1:28" x14ac:dyDescent="0.35">
      <c r="A988" s="38" t="s">
        <v>2438</v>
      </c>
      <c r="B988" s="38" t="s">
        <v>753</v>
      </c>
      <c r="C988" s="38" t="s">
        <v>2439</v>
      </c>
      <c r="D988" s="38" t="s">
        <v>910</v>
      </c>
      <c r="E988" s="38" t="s">
        <v>728</v>
      </c>
      <c r="F988" s="38" t="s">
        <v>729</v>
      </c>
      <c r="G988" s="38" t="s">
        <v>729</v>
      </c>
      <c r="H988" s="38" t="s">
        <v>729</v>
      </c>
      <c r="I988" s="38" t="s">
        <v>729</v>
      </c>
      <c r="J988" s="38" t="s">
        <v>729</v>
      </c>
      <c r="K988" s="38" t="s">
        <v>729</v>
      </c>
      <c r="L988" s="38" t="s">
        <v>729</v>
      </c>
      <c r="M988" s="38" t="s">
        <v>729</v>
      </c>
      <c r="N988" s="38" t="s">
        <v>729</v>
      </c>
      <c r="O988" s="38" t="s">
        <v>729</v>
      </c>
      <c r="P988" s="38" t="s">
        <v>729</v>
      </c>
      <c r="Q988" s="38" t="s">
        <v>729</v>
      </c>
      <c r="R988" s="41" t="s">
        <v>728</v>
      </c>
      <c r="S988" s="38" t="s">
        <v>729</v>
      </c>
      <c r="T988" s="38" t="s">
        <v>729</v>
      </c>
      <c r="U988" s="41" t="s">
        <v>728</v>
      </c>
      <c r="V988" s="38" t="s">
        <v>729</v>
      </c>
      <c r="W988" s="38" t="s">
        <v>729</v>
      </c>
      <c r="X988" s="40" t="s">
        <v>729</v>
      </c>
      <c r="Y988" s="38" t="s">
        <v>729</v>
      </c>
      <c r="Z988" s="39" t="str">
        <f t="shared" si="15"/>
        <v>Fail</v>
      </c>
      <c r="AA988" s="42" t="s">
        <v>2532</v>
      </c>
      <c r="AB988" s="38" t="s">
        <v>2496</v>
      </c>
    </row>
    <row r="989" spans="1:28" hidden="1" x14ac:dyDescent="0.35">
      <c r="A989" s="38" t="s">
        <v>2466</v>
      </c>
      <c r="B989" s="38" t="s">
        <v>753</v>
      </c>
      <c r="C989" s="38" t="s">
        <v>2467</v>
      </c>
      <c r="D989" s="38" t="s">
        <v>923</v>
      </c>
      <c r="E989" s="38" t="s">
        <v>729</v>
      </c>
      <c r="F989" s="38" t="s">
        <v>729</v>
      </c>
      <c r="G989" s="38" t="s">
        <v>729</v>
      </c>
      <c r="H989" s="38" t="s">
        <v>729</v>
      </c>
      <c r="I989" s="38" t="s">
        <v>729</v>
      </c>
      <c r="J989" s="38" t="s">
        <v>729</v>
      </c>
      <c r="K989" s="38" t="s">
        <v>729</v>
      </c>
      <c r="L989" s="38" t="s">
        <v>729</v>
      </c>
      <c r="M989" s="38" t="s">
        <v>729</v>
      </c>
      <c r="N989" s="38" t="s">
        <v>729</v>
      </c>
      <c r="O989" s="38" t="s">
        <v>729</v>
      </c>
      <c r="P989" s="38" t="s">
        <v>729</v>
      </c>
      <c r="Q989" s="38" t="s">
        <v>729</v>
      </c>
      <c r="R989" s="38" t="s">
        <v>729</v>
      </c>
      <c r="S989" s="38" t="s">
        <v>729</v>
      </c>
      <c r="T989" s="38" t="s">
        <v>729</v>
      </c>
      <c r="U989" s="38" t="s">
        <v>729</v>
      </c>
      <c r="V989" s="38" t="s">
        <v>729</v>
      </c>
      <c r="W989" s="38" t="s">
        <v>729</v>
      </c>
      <c r="X989" s="40" t="s">
        <v>729</v>
      </c>
      <c r="Y989" s="38" t="s">
        <v>729</v>
      </c>
      <c r="Z989" s="39" t="str">
        <f t="shared" si="15"/>
        <v>Pass</v>
      </c>
      <c r="AA989" s="38"/>
    </row>
    <row r="990" spans="1:28" hidden="1" x14ac:dyDescent="0.35">
      <c r="A990" s="38" t="s">
        <v>2468</v>
      </c>
      <c r="B990" s="38" t="s">
        <v>753</v>
      </c>
      <c r="C990" s="38" t="s">
        <v>2469</v>
      </c>
      <c r="D990" s="38" t="s">
        <v>923</v>
      </c>
      <c r="E990" s="38" t="s">
        <v>729</v>
      </c>
      <c r="F990" s="38" t="s">
        <v>729</v>
      </c>
      <c r="G990" s="38" t="s">
        <v>729</v>
      </c>
      <c r="H990" s="38" t="s">
        <v>729</v>
      </c>
      <c r="I990" s="38" t="s">
        <v>729</v>
      </c>
      <c r="J990" s="38" t="s">
        <v>729</v>
      </c>
      <c r="K990" s="38" t="s">
        <v>729</v>
      </c>
      <c r="L990" s="38" t="s">
        <v>729</v>
      </c>
      <c r="M990" s="38" t="s">
        <v>729</v>
      </c>
      <c r="N990" s="38" t="s">
        <v>729</v>
      </c>
      <c r="O990" s="38" t="s">
        <v>729</v>
      </c>
      <c r="P990" s="38" t="s">
        <v>729</v>
      </c>
      <c r="Q990" s="38" t="s">
        <v>729</v>
      </c>
      <c r="R990" s="38" t="s">
        <v>729</v>
      </c>
      <c r="S990" s="38" t="s">
        <v>729</v>
      </c>
      <c r="T990" s="38" t="s">
        <v>729</v>
      </c>
      <c r="U990" s="38" t="s">
        <v>729</v>
      </c>
      <c r="V990" s="38" t="s">
        <v>729</v>
      </c>
      <c r="W990" s="38" t="s">
        <v>729</v>
      </c>
      <c r="X990" s="40" t="s">
        <v>729</v>
      </c>
      <c r="Y990" s="38" t="s">
        <v>729</v>
      </c>
      <c r="Z990" s="39" t="str">
        <f t="shared" si="15"/>
        <v>Pass</v>
      </c>
      <c r="AA990" s="38"/>
    </row>
    <row r="991" spans="1:28" hidden="1" x14ac:dyDescent="0.35">
      <c r="A991" s="38" t="s">
        <v>2470</v>
      </c>
      <c r="B991" s="38" t="s">
        <v>753</v>
      </c>
      <c r="C991" s="38" t="s">
        <v>2471</v>
      </c>
      <c r="D991" s="38" t="s">
        <v>923</v>
      </c>
      <c r="E991" s="38" t="s">
        <v>729</v>
      </c>
      <c r="F991" s="38" t="s">
        <v>729</v>
      </c>
      <c r="G991" s="38" t="s">
        <v>729</v>
      </c>
      <c r="H991" s="38" t="s">
        <v>729</v>
      </c>
      <c r="I991" s="38" t="s">
        <v>729</v>
      </c>
      <c r="J991" s="38" t="s">
        <v>729</v>
      </c>
      <c r="K991" s="38" t="s">
        <v>729</v>
      </c>
      <c r="L991" s="38" t="s">
        <v>729</v>
      </c>
      <c r="M991" s="38" t="s">
        <v>729</v>
      </c>
      <c r="N991" s="38" t="s">
        <v>729</v>
      </c>
      <c r="O991" s="38" t="s">
        <v>729</v>
      </c>
      <c r="P991" s="38" t="s">
        <v>729</v>
      </c>
      <c r="Q991" s="38" t="s">
        <v>729</v>
      </c>
      <c r="R991" s="38" t="s">
        <v>729</v>
      </c>
      <c r="S991" s="38" t="s">
        <v>729</v>
      </c>
      <c r="T991" s="38" t="s">
        <v>729</v>
      </c>
      <c r="U991" s="38" t="s">
        <v>729</v>
      </c>
      <c r="V991" s="38" t="s">
        <v>729</v>
      </c>
      <c r="W991" s="38" t="s">
        <v>729</v>
      </c>
      <c r="X991" s="40" t="s">
        <v>729</v>
      </c>
      <c r="Y991" s="38" t="s">
        <v>729</v>
      </c>
      <c r="Z991" s="39" t="str">
        <f t="shared" si="15"/>
        <v>Pass</v>
      </c>
      <c r="AA991" s="38"/>
    </row>
    <row r="992" spans="1:28" hidden="1" x14ac:dyDescent="0.35">
      <c r="A992" s="38" t="s">
        <v>2472</v>
      </c>
      <c r="B992" s="38" t="s">
        <v>753</v>
      </c>
      <c r="C992" s="38" t="s">
        <v>2473</v>
      </c>
      <c r="D992" s="38" t="s">
        <v>923</v>
      </c>
      <c r="E992" s="38" t="s">
        <v>729</v>
      </c>
      <c r="F992" s="38" t="s">
        <v>729</v>
      </c>
      <c r="G992" s="38" t="s">
        <v>729</v>
      </c>
      <c r="H992" s="38" t="s">
        <v>729</v>
      </c>
      <c r="I992" s="38" t="s">
        <v>729</v>
      </c>
      <c r="J992" s="38" t="s">
        <v>729</v>
      </c>
      <c r="K992" s="38" t="s">
        <v>729</v>
      </c>
      <c r="L992" s="38" t="s">
        <v>729</v>
      </c>
      <c r="M992" s="38" t="s">
        <v>729</v>
      </c>
      <c r="N992" s="38" t="s">
        <v>729</v>
      </c>
      <c r="O992" s="38" t="s">
        <v>729</v>
      </c>
      <c r="P992" s="38" t="s">
        <v>729</v>
      </c>
      <c r="Q992" s="38" t="s">
        <v>729</v>
      </c>
      <c r="R992" s="38" t="s">
        <v>729</v>
      </c>
      <c r="S992" s="38" t="s">
        <v>729</v>
      </c>
      <c r="T992" s="38" t="s">
        <v>729</v>
      </c>
      <c r="U992" s="38" t="s">
        <v>729</v>
      </c>
      <c r="V992" s="38" t="s">
        <v>729</v>
      </c>
      <c r="W992" s="38" t="s">
        <v>729</v>
      </c>
      <c r="X992" s="40" t="s">
        <v>729</v>
      </c>
      <c r="Y992" s="38" t="s">
        <v>729</v>
      </c>
      <c r="Z992" s="39" t="str">
        <f t="shared" si="15"/>
        <v>Pass</v>
      </c>
      <c r="AA992" s="38"/>
    </row>
    <row r="993" spans="1:27" hidden="1" x14ac:dyDescent="0.35">
      <c r="A993" s="38" t="s">
        <v>2474</v>
      </c>
      <c r="B993" s="38" t="s">
        <v>753</v>
      </c>
      <c r="C993" s="38" t="s">
        <v>2475</v>
      </c>
      <c r="D993" s="38" t="s">
        <v>923</v>
      </c>
      <c r="E993" s="38" t="s">
        <v>729</v>
      </c>
      <c r="F993" s="38" t="s">
        <v>729</v>
      </c>
      <c r="G993" s="38" t="s">
        <v>729</v>
      </c>
      <c r="H993" s="38" t="s">
        <v>729</v>
      </c>
      <c r="I993" s="38" t="s">
        <v>729</v>
      </c>
      <c r="J993" s="38" t="s">
        <v>729</v>
      </c>
      <c r="K993" s="38" t="s">
        <v>729</v>
      </c>
      <c r="L993" s="38" t="s">
        <v>729</v>
      </c>
      <c r="M993" s="38" t="s">
        <v>729</v>
      </c>
      <c r="N993" s="38" t="s">
        <v>729</v>
      </c>
      <c r="O993" s="38" t="s">
        <v>729</v>
      </c>
      <c r="P993" s="38" t="s">
        <v>729</v>
      </c>
      <c r="Q993" s="38" t="s">
        <v>729</v>
      </c>
      <c r="R993" s="38" t="s">
        <v>729</v>
      </c>
      <c r="S993" s="38" t="s">
        <v>729</v>
      </c>
      <c r="T993" s="38" t="s">
        <v>729</v>
      </c>
      <c r="U993" s="38" t="s">
        <v>729</v>
      </c>
      <c r="V993" s="38" t="s">
        <v>729</v>
      </c>
      <c r="W993" s="38" t="s">
        <v>729</v>
      </c>
      <c r="X993" s="40" t="s">
        <v>729</v>
      </c>
      <c r="Y993" s="38" t="s">
        <v>729</v>
      </c>
      <c r="Z993" s="39" t="str">
        <f t="shared" si="15"/>
        <v>Pass</v>
      </c>
      <c r="AA993" s="38"/>
    </row>
    <row r="994" spans="1:27" hidden="1" x14ac:dyDescent="0.35">
      <c r="A994" s="38" t="s">
        <v>2476</v>
      </c>
      <c r="B994" s="38" t="s">
        <v>753</v>
      </c>
      <c r="C994" s="38" t="s">
        <v>2477</v>
      </c>
      <c r="D994" s="38" t="s">
        <v>923</v>
      </c>
      <c r="E994" s="38" t="s">
        <v>729</v>
      </c>
      <c r="F994" s="38" t="s">
        <v>729</v>
      </c>
      <c r="G994" s="38" t="s">
        <v>729</v>
      </c>
      <c r="H994" s="38" t="s">
        <v>729</v>
      </c>
      <c r="I994" s="38" t="s">
        <v>729</v>
      </c>
      <c r="J994" s="38" t="s">
        <v>729</v>
      </c>
      <c r="K994" s="38" t="s">
        <v>729</v>
      </c>
      <c r="L994" s="38" t="s">
        <v>729</v>
      </c>
      <c r="M994" s="38" t="s">
        <v>729</v>
      </c>
      <c r="N994" s="38" t="s">
        <v>729</v>
      </c>
      <c r="O994" s="38" t="s">
        <v>729</v>
      </c>
      <c r="P994" s="38" t="s">
        <v>729</v>
      </c>
      <c r="Q994" s="38" t="s">
        <v>729</v>
      </c>
      <c r="R994" s="38" t="s">
        <v>729</v>
      </c>
      <c r="S994" s="38" t="s">
        <v>729</v>
      </c>
      <c r="T994" s="38" t="s">
        <v>729</v>
      </c>
      <c r="U994" s="38" t="s">
        <v>729</v>
      </c>
      <c r="V994" s="38" t="s">
        <v>729</v>
      </c>
      <c r="W994" s="38" t="s">
        <v>729</v>
      </c>
      <c r="X994" s="40" t="s">
        <v>729</v>
      </c>
      <c r="Y994" s="38" t="s">
        <v>729</v>
      </c>
      <c r="Z994" s="39" t="str">
        <f t="shared" si="15"/>
        <v>Pass</v>
      </c>
      <c r="AA994" s="38"/>
    </row>
    <row r="995" spans="1:27" x14ac:dyDescent="0.35">
      <c r="A995" s="38" t="s">
        <v>2478</v>
      </c>
      <c r="B995" s="38" t="s">
        <v>753</v>
      </c>
      <c r="C995" s="38" t="s">
        <v>2479</v>
      </c>
      <c r="D995" s="38" t="s">
        <v>1337</v>
      </c>
      <c r="E995" s="38" t="s">
        <v>729</v>
      </c>
      <c r="F995" s="38" t="s">
        <v>729</v>
      </c>
      <c r="G995" s="38" t="s">
        <v>729</v>
      </c>
      <c r="H995" s="38" t="s">
        <v>729</v>
      </c>
      <c r="I995" s="38" t="s">
        <v>729</v>
      </c>
      <c r="J995" s="38" t="s">
        <v>729</v>
      </c>
      <c r="K995" s="38" t="s">
        <v>729</v>
      </c>
      <c r="L995" s="38" t="s">
        <v>729</v>
      </c>
      <c r="M995" s="38" t="s">
        <v>729</v>
      </c>
      <c r="N995" s="38" t="s">
        <v>729</v>
      </c>
      <c r="O995" s="38" t="s">
        <v>729</v>
      </c>
      <c r="P995" s="38" t="s">
        <v>729</v>
      </c>
      <c r="Q995" s="38" t="s">
        <v>729</v>
      </c>
      <c r="R995" s="41" t="s">
        <v>728</v>
      </c>
      <c r="S995" s="38" t="s">
        <v>729</v>
      </c>
      <c r="T995" s="38" t="s">
        <v>729</v>
      </c>
      <c r="U995" s="41" t="s">
        <v>728</v>
      </c>
      <c r="V995" s="38" t="s">
        <v>729</v>
      </c>
      <c r="W995" s="38" t="s">
        <v>729</v>
      </c>
      <c r="X995" s="40" t="s">
        <v>729</v>
      </c>
      <c r="Y995" s="38" t="s">
        <v>729</v>
      </c>
      <c r="Z995" s="39" t="str">
        <f t="shared" si="15"/>
        <v>Fail</v>
      </c>
      <c r="AA995" s="42" t="s">
        <v>2532</v>
      </c>
    </row>
    <row r="996" spans="1:27" hidden="1" x14ac:dyDescent="0.35">
      <c r="A996" s="38" t="s">
        <v>2480</v>
      </c>
      <c r="B996" s="38" t="s">
        <v>753</v>
      </c>
      <c r="C996" s="38" t="s">
        <v>2481</v>
      </c>
      <c r="D996" s="38" t="s">
        <v>913</v>
      </c>
      <c r="E996" s="38" t="s">
        <v>729</v>
      </c>
      <c r="F996" s="38" t="s">
        <v>729</v>
      </c>
      <c r="G996" s="38" t="s">
        <v>729</v>
      </c>
      <c r="H996" s="38" t="s">
        <v>729</v>
      </c>
      <c r="I996" s="38" t="s">
        <v>729</v>
      </c>
      <c r="J996" s="38" t="s">
        <v>729</v>
      </c>
      <c r="K996" s="38" t="s">
        <v>729</v>
      </c>
      <c r="L996" s="38" t="s">
        <v>729</v>
      </c>
      <c r="M996" s="38" t="s">
        <v>729</v>
      </c>
      <c r="N996" s="38" t="s">
        <v>729</v>
      </c>
      <c r="O996" s="38" t="s">
        <v>729</v>
      </c>
      <c r="P996" s="38" t="s">
        <v>729</v>
      </c>
      <c r="Q996" s="38" t="s">
        <v>729</v>
      </c>
      <c r="R996" s="38" t="s">
        <v>729</v>
      </c>
      <c r="S996" s="38" t="s">
        <v>729</v>
      </c>
      <c r="T996" s="38" t="s">
        <v>729</v>
      </c>
      <c r="U996" s="38" t="s">
        <v>729</v>
      </c>
      <c r="V996" s="38" t="s">
        <v>729</v>
      </c>
      <c r="W996" s="38" t="s">
        <v>729</v>
      </c>
      <c r="X996" s="40" t="s">
        <v>729</v>
      </c>
      <c r="Y996" s="38" t="s">
        <v>729</v>
      </c>
      <c r="Z996" s="39" t="str">
        <f t="shared" si="15"/>
        <v>Pass</v>
      </c>
      <c r="AA996" s="38"/>
    </row>
    <row r="997" spans="1:27" hidden="1" x14ac:dyDescent="0.35">
      <c r="A997" s="38" t="s">
        <v>2482</v>
      </c>
      <c r="B997" s="38" t="s">
        <v>753</v>
      </c>
      <c r="C997" s="38" t="s">
        <v>2483</v>
      </c>
      <c r="D997" s="38" t="s">
        <v>913</v>
      </c>
      <c r="E997" s="38" t="s">
        <v>729</v>
      </c>
      <c r="F997" s="38" t="s">
        <v>729</v>
      </c>
      <c r="G997" s="38" t="s">
        <v>729</v>
      </c>
      <c r="H997" s="38" t="s">
        <v>729</v>
      </c>
      <c r="I997" s="38" t="s">
        <v>729</v>
      </c>
      <c r="J997" s="38" t="s">
        <v>729</v>
      </c>
      <c r="K997" s="38" t="s">
        <v>729</v>
      </c>
      <c r="L997" s="38" t="s">
        <v>729</v>
      </c>
      <c r="M997" s="38" t="s">
        <v>729</v>
      </c>
      <c r="N997" s="38" t="s">
        <v>729</v>
      </c>
      <c r="O997" s="38" t="s">
        <v>729</v>
      </c>
      <c r="P997" s="38" t="s">
        <v>729</v>
      </c>
      <c r="Q997" s="38" t="s">
        <v>729</v>
      </c>
      <c r="R997" s="38" t="s">
        <v>729</v>
      </c>
      <c r="S997" s="38" t="s">
        <v>729</v>
      </c>
      <c r="T997" s="38" t="s">
        <v>729</v>
      </c>
      <c r="U997" s="38" t="s">
        <v>729</v>
      </c>
      <c r="V997" s="38" t="s">
        <v>729</v>
      </c>
      <c r="W997" s="38" t="s">
        <v>729</v>
      </c>
      <c r="X997" s="40" t="s">
        <v>729</v>
      </c>
      <c r="Y997" s="38" t="s">
        <v>729</v>
      </c>
      <c r="Z997" s="39" t="str">
        <f t="shared" si="15"/>
        <v>Pass</v>
      </c>
      <c r="AA997" s="38"/>
    </row>
    <row r="998" spans="1:27" hidden="1" x14ac:dyDescent="0.35">
      <c r="A998" s="38" t="s">
        <v>2484</v>
      </c>
      <c r="B998" s="38" t="s">
        <v>753</v>
      </c>
      <c r="C998" s="38" t="s">
        <v>2485</v>
      </c>
      <c r="D998" s="38" t="s">
        <v>913</v>
      </c>
      <c r="E998" s="38" t="s">
        <v>729</v>
      </c>
      <c r="F998" s="38" t="s">
        <v>729</v>
      </c>
      <c r="G998" s="38" t="s">
        <v>729</v>
      </c>
      <c r="H998" s="38" t="s">
        <v>729</v>
      </c>
      <c r="I998" s="38" t="s">
        <v>729</v>
      </c>
      <c r="J998" s="38" t="s">
        <v>729</v>
      </c>
      <c r="K998" s="38" t="s">
        <v>729</v>
      </c>
      <c r="L998" s="38" t="s">
        <v>729</v>
      </c>
      <c r="M998" s="38" t="s">
        <v>729</v>
      </c>
      <c r="N998" s="38" t="s">
        <v>729</v>
      </c>
      <c r="O998" s="38" t="s">
        <v>729</v>
      </c>
      <c r="P998" s="38" t="s">
        <v>729</v>
      </c>
      <c r="Q998" s="38" t="s">
        <v>729</v>
      </c>
      <c r="R998" s="38" t="s">
        <v>729</v>
      </c>
      <c r="S998" s="38" t="s">
        <v>729</v>
      </c>
      <c r="T998" s="38" t="s">
        <v>729</v>
      </c>
      <c r="U998" s="38" t="s">
        <v>729</v>
      </c>
      <c r="V998" s="38" t="s">
        <v>729</v>
      </c>
      <c r="W998" s="38" t="s">
        <v>729</v>
      </c>
      <c r="X998" s="40" t="s">
        <v>729</v>
      </c>
      <c r="Y998" s="38" t="s">
        <v>729</v>
      </c>
      <c r="Z998" s="39" t="str">
        <f t="shared" si="15"/>
        <v>Pass</v>
      </c>
      <c r="AA998" s="38"/>
    </row>
    <row r="999" spans="1:27" hidden="1" x14ac:dyDescent="0.35">
      <c r="A999" s="38" t="s">
        <v>2486</v>
      </c>
      <c r="B999" s="38" t="s">
        <v>753</v>
      </c>
      <c r="C999" s="38" t="s">
        <v>2487</v>
      </c>
      <c r="D999" s="38" t="s">
        <v>913</v>
      </c>
      <c r="E999" s="38" t="s">
        <v>729</v>
      </c>
      <c r="F999" s="38" t="s">
        <v>729</v>
      </c>
      <c r="G999" s="38" t="s">
        <v>729</v>
      </c>
      <c r="H999" s="38" t="s">
        <v>729</v>
      </c>
      <c r="I999" s="38" t="s">
        <v>729</v>
      </c>
      <c r="J999" s="38" t="s">
        <v>729</v>
      </c>
      <c r="K999" s="38" t="s">
        <v>729</v>
      </c>
      <c r="L999" s="38" t="s">
        <v>729</v>
      </c>
      <c r="M999" s="38" t="s">
        <v>729</v>
      </c>
      <c r="N999" s="38" t="s">
        <v>729</v>
      </c>
      <c r="O999" s="38" t="s">
        <v>729</v>
      </c>
      <c r="P999" s="38" t="s">
        <v>729</v>
      </c>
      <c r="Q999" s="38" t="s">
        <v>729</v>
      </c>
      <c r="R999" s="38" t="s">
        <v>729</v>
      </c>
      <c r="S999" s="38" t="s">
        <v>729</v>
      </c>
      <c r="T999" s="38" t="s">
        <v>729</v>
      </c>
      <c r="U999" s="38" t="s">
        <v>729</v>
      </c>
      <c r="V999" s="38" t="s">
        <v>729</v>
      </c>
      <c r="W999" s="38" t="s">
        <v>729</v>
      </c>
      <c r="X999" s="40" t="s">
        <v>729</v>
      </c>
      <c r="Y999" s="38" t="s">
        <v>729</v>
      </c>
      <c r="Z999" s="39" t="str">
        <f t="shared" si="15"/>
        <v>Pass</v>
      </c>
      <c r="AA999" s="38"/>
    </row>
    <row r="1000" spans="1:27" hidden="1" x14ac:dyDescent="0.35">
      <c r="A1000" s="38" t="s">
        <v>2488</v>
      </c>
      <c r="B1000" s="38" t="s">
        <v>753</v>
      </c>
      <c r="C1000" s="38" t="s">
        <v>2489</v>
      </c>
      <c r="D1000" s="38" t="s">
        <v>913</v>
      </c>
      <c r="E1000" s="38" t="s">
        <v>729</v>
      </c>
      <c r="F1000" s="38" t="s">
        <v>729</v>
      </c>
      <c r="G1000" s="38" t="s">
        <v>729</v>
      </c>
      <c r="H1000" s="38" t="s">
        <v>729</v>
      </c>
      <c r="I1000" s="38" t="s">
        <v>729</v>
      </c>
      <c r="J1000" s="38" t="s">
        <v>729</v>
      </c>
      <c r="K1000" s="38" t="s">
        <v>729</v>
      </c>
      <c r="L1000" s="38" t="s">
        <v>729</v>
      </c>
      <c r="M1000" s="38" t="s">
        <v>729</v>
      </c>
      <c r="N1000" s="38" t="s">
        <v>729</v>
      </c>
      <c r="O1000" s="38" t="s">
        <v>729</v>
      </c>
      <c r="P1000" s="38" t="s">
        <v>729</v>
      </c>
      <c r="Q1000" s="38" t="s">
        <v>729</v>
      </c>
      <c r="R1000" s="38" t="s">
        <v>729</v>
      </c>
      <c r="S1000" s="38" t="s">
        <v>729</v>
      </c>
      <c r="T1000" s="38" t="s">
        <v>729</v>
      </c>
      <c r="U1000" s="38" t="s">
        <v>729</v>
      </c>
      <c r="V1000" s="38" t="s">
        <v>729</v>
      </c>
      <c r="W1000" s="38" t="s">
        <v>729</v>
      </c>
      <c r="X1000" s="40" t="s">
        <v>729</v>
      </c>
      <c r="Y1000" s="38" t="s">
        <v>729</v>
      </c>
      <c r="Z1000" s="39" t="str">
        <f t="shared" si="15"/>
        <v>Pass</v>
      </c>
      <c r="AA1000" s="38"/>
    </row>
  </sheetData>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B7EB0-E451-4459-A4B6-72CFD3D236C6}">
  <dimension ref="A1:H3"/>
  <sheetViews>
    <sheetView workbookViewId="0">
      <selection activeCell="B3" sqref="B3"/>
    </sheetView>
  </sheetViews>
  <sheetFormatPr defaultColWidth="8.7265625" defaultRowHeight="14.5" x14ac:dyDescent="0.35"/>
  <cols>
    <col min="1" max="1" width="8.81640625" style="38" customWidth="1"/>
    <col min="2" max="2" width="50.54296875" style="38" customWidth="1"/>
    <col min="3" max="3" width="15" style="38" customWidth="1"/>
    <col min="4" max="4" width="13.54296875" style="38" customWidth="1"/>
    <col min="5" max="5" width="12.81640625" style="38" customWidth="1"/>
    <col min="6" max="6" width="17.81640625" style="38" customWidth="1"/>
    <col min="7" max="7" width="23" style="38" customWidth="1"/>
    <col min="8" max="16384" width="8.7265625" style="38"/>
  </cols>
  <sheetData>
    <row r="1" spans="1:8" x14ac:dyDescent="0.35">
      <c r="A1" s="38" t="s">
        <v>731</v>
      </c>
      <c r="B1" s="38" t="s">
        <v>2535</v>
      </c>
      <c r="C1" s="38" t="s">
        <v>734</v>
      </c>
      <c r="D1" s="38" t="s">
        <v>735</v>
      </c>
      <c r="E1" s="38" t="s">
        <v>736</v>
      </c>
      <c r="F1" s="38" t="s">
        <v>737</v>
      </c>
      <c r="G1" s="38" t="s">
        <v>2536</v>
      </c>
      <c r="H1" s="38" t="s">
        <v>2537</v>
      </c>
    </row>
    <row r="2" spans="1:8" ht="118.5" customHeight="1" x14ac:dyDescent="0.35">
      <c r="A2" s="38" t="s">
        <v>747</v>
      </c>
      <c r="B2" s="42" t="s">
        <v>2538</v>
      </c>
      <c r="C2" s="38">
        <v>224</v>
      </c>
      <c r="D2" s="38">
        <v>210</v>
      </c>
      <c r="E2" s="38">
        <v>14</v>
      </c>
      <c r="F2" s="38">
        <v>5</v>
      </c>
      <c r="G2" s="43">
        <f>F2/E2*100</f>
        <v>35.714285714285715</v>
      </c>
      <c r="H2" s="42" t="s">
        <v>2539</v>
      </c>
    </row>
    <row r="3" spans="1:8" ht="125.25" customHeight="1" x14ac:dyDescent="0.35">
      <c r="A3" s="38" t="s">
        <v>753</v>
      </c>
      <c r="B3" s="42" t="s">
        <v>2538</v>
      </c>
      <c r="C3" s="38">
        <f>1000-224</f>
        <v>776</v>
      </c>
      <c r="D3" s="38">
        <v>654</v>
      </c>
      <c r="E3" s="38">
        <v>121</v>
      </c>
      <c r="F3" s="38">
        <v>0</v>
      </c>
      <c r="G3" s="43">
        <f>F3/E3*100</f>
        <v>0</v>
      </c>
      <c r="H3" s="42" t="s">
        <v>2539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Q K A A B Q S w M E F A A C A A g A 6 l R W 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D q V F Z 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6 l R W W f 3 E O 2 i Y B w A A o 0 E A A B M A H A B G b 3 J t d W x h c y 9 T Z W N 0 a W 9 u M S 5 t I K I Y A C i g F A A A A A A A A A A A A A A A A A A A A A A A A A A A A O 1 b W 2 / b N h R + D 5 D / Q K g o I A + e F y f F H j b k w Z G d x E s c B 7 6 0 G B y j Y C z a F i q T B k V l S Y z 8 9 5 G U Y t 1 I S X b T r W j V h 8 g l j 3 j O I c / t O 7 Q 9 N G M O w W A Y P J t / H h x 4 S 0 i R D U b w 3 k W f O 4 8 M U Q z d N m T w c x O c A h e x w w P A / w 2 J T 2 e I j 3 Q e Z 8 h t W D 6 l C L N P h H 6 5 J + S L W d t M b u A K n R q q d Y z p y 8 Q i m P E X p v V g u X e G t Y R 4 I R g / r Z H B 1 5 U v N k Y U Y m 9 O 6 M o i r r / C Y t I z A 9 7 1 z c b 4 x G V d E t 9 D k + 0 n Y B E b T Y 0 6 Y J w W M P T I X u p g Y 3 Q Z W n k T 8 R f c + K t 7 R H N J 2 s i b U W c t 9 k R H d 0 u d F a R P Y I w d B v p z 0 E P Q 8 6 m W 8 5 a c r I o l F G r q C I Z L 5 M 7 B t T O P N O 1 i 9 v u H h n h J T d e G T 5 6 W b o A Y 8 p i Y Q / Q B u l u 2 E D / F q D q P a 4 d C a S u t w G R 2 f i G h d Z L 4 m j A g D I I S t 0 A p B i k D L Z 8 R b r L U g W 7 6 M J P r x g l b 7 n o J w S 1 F c + d R Q 9 6 D z K c O e 9 p u m I L m k r h 2 3 n x C r J 2 V E h t R r J G g K q G O t M x P y F k s 2 Z Y C y 8 V j R M F 8 o V n K t T 4 K H 0 T 6 t Y L 5 w r X a z g p h T 5 h E K a 7 X C C / Y U s 8 1 U N O x C 2 k u C 7 Z i j F + P r W v r T h 8 + Q 2 o D y 4 W e p 6 M C F m R o Q e j T 5 P U D N 0 F + r H C l 0 T N 6 Y Y g W f G t Y E 3 y E r l + W + n g n 6 p O d q D + o q F 9 q 2 6 D d x R 6 i j E f t H q I i e A d R O g r f L d s O h s x U g K 8 D I 3 i F f 0 J w t g Q j v n L D I q t 7 B y N z M 3 l X s D P T O t D R H J e g O S l B s 9 V 9 y v f H a B i 1 2 B 5 E O z B A m B / s q + Z e p H o w E Q 6 b 2 q 0 S W W y 7 E 0 a 4 A T Z I S G T E t 3 y A V u R B z V B M R A z T k t W L z 7 j Q Z A o t s O D Y Y n r c O g + E K U x G j p t Z P e s 8 l 3 m s 0 e Z / H D x T U W Q O U u F / 0 1 p G R q W X 6 k 4 i k n / E E 7 r Y X m G 4 2 n p F n E N K U X H g y m J E e o B Y V e N r l o s g L s M w I V k + O 7 l m k t / h g Y O V L K P a 8 J 3 R c t 0 w s 0 g D 1 F W F 2 3 L w 3 O G i h i W f Z x r W H 3 d j 7 g 3 e H Y T P z a P j 4 7 s 2 m f n C U L y 7 S 7 4 o G P g Y 8 z A 8 v B q D X 8 E A r Q l l j U f X e x Q + i H 3 X 5 R J T H 0 V b E x P n M 6 9 7 k N y f Q J a N 1 P s 0 I X H 9 y s H 2 q R F Q 8 l p U V K V R I X p L y U o e 2 C W C N h c y Z p r B T D h u q v j y c B J S 8 b n h D L q Q e q d C 2 G l t n 0 p X I c 3 r g Y Z H q Y 7 j d l S / Z g j O x u m s Z R E f M 0 D m o E 8 5 i 2 j h V L X y H v C U P S I M u o o U a v k r 3 + X 1 3 g N S T L b O r C B n O n N n B j N S v e z h V c l s k t m T b + t M K T 4 K L 9 o 9 X C c k q u s O 5 U V t R s 1 C O 8 q E 0 0 3 q z G 4 R 9 x b M 4 A J p T j x N o F e y m a N l Q u h 6 g k U y 9 m T W j O K P z J d q N B p w v e G I B t l / E Q e b K v y p w Y N c 5 W R k 2 7 r T 6 + b z v J C c F y x E M G l 0 R c C K N o S j H 4 h t L m o q U A b i B b P y c 1 g d h Y g 2 v X z o r M m D U n l T 4 G X R u 4 3 g v f h I a o 3 Y j G q 9 S B U e u v n e c V U G 5 J + Y D k P k o h k T Y 6 Z G 3 b C w M y f 5 v K Z 8 S a N l 1 B K H n 2 Q a z z z K v o R 5 X M t L Q z 9 f c 6 K w i 7 B j 9 6 I k f i q L 1 o q A Z C n k W g b 3 l e 2 6 l E T B b w 5 w 3 7 q Z U z V S v k 0 j p W o M 7 N g Y + L o 6 7 n v F R n v W X q n S r j D e v 0 G D p V l 1 W N Q d l o Q g I W X V X / n v + y v K c 9 g H U W T a K z l 1 V 2 m E k c A B R e V l 1 e W o u h w / Z 5 e j d K + Q b k 3 d 4 7 Y + x m v h t G q f y i D 4 H M y n x U 5 a u J T G + I l l I o W z 9 v U / Y P / d U f + + G H 8 n X 1 W D / U 2 O J D m d o z L d h d T F 0 W 5 d h V h G W b t w x p e R q T K e T + S 4 H D X T A t V l H O a V x Y y s 1 t x W O f + Q n i Z e r C u B d z H W V s N r N Z 5 W A 2 g 1 Y l Z C 5 B x M r I f B e u S b C 3 b 1 + F a P a H M w b A n U W g K p 6 t C p C p G W Q q F F u L M I a 2 r w p R 5 T G l Z / f D M a / A 3 6 5 6 A / 6 F 5 0 b 8 T g 5 W g I x k P 5 I p c P e g w y K a I Y a Q v f o b w G A h e E 2 H w d b A s X I T L K D Z f O e u 3 g h V D M d s K M Z Q z 5 L P f V 5 G D H s m 4 E k 5 j v h m G c + 0 o f u 6 K 8 E z 6 r q p x D Q j P j h J q G V e U 3 l d / 8 c H 4 j E j J j 1 L n 3 m W Q Q e E C s u r d F T r V 8 j 5 G V G t 8 X + Z v U I 0 p U Q a J 0 5 m A S g E O R E W P z g C 0 R B k 2 A X A 6 P j i I 5 L r j S 6 0 x C l q N m S k p Z f m x 1 E t V I W G W / M p e I c u i v z E n E e F p L V s 4 v 6 i 1 o q v c g I V 1 w T S 9 X B Q 9 C x + j S w T w + / s A r z Y k U Z 1 r 7 D f D / 1 8 A v o H l 0 t E d n I S l Y P a a m 0 X N 4 1 c E t 4 W P A P 0 Q a a a G 2 Q x h x m 3 x v v K S R a F K Q 4 g u P k + r C o 7 r w q C 4 8 q g u P 6 s K j u v C o L j y q C 4 / q w q O 6 8 H i 7 C 4 / 8 8 r K 6 8 K g u P K o L j 7 I X H l 9 5 z X H y N t c c J 9 U 1 x 4 9 8 z Z H z 5 c n D g 8 P E j z r 3 / x m n u l V Q 0 r e j N s H 3 5 d K x D E x E n F R X Q n J K / 2 X t l F u 1 E 3 G a B 2 K P v e 5 0 n y 7 E E H 9 A 7 D z D 7 S 8 j x e A 5 J c / h 7 0 3 4 G 3 t b b l Y R s R u p x b V N u K I y K m W m 6 R o q M c 0 L q K y i s m I q o 3 / O 0 T R z z i Z b H + 1 8 O t e j t n y 0 5 L e o L 4 c X 8 t H v y i 5 v R / w 9 6 1 y L x y A Y O 7 8 a y c E b O d i + C q Z 6 s s 3 b l f S 9 K 9 l n 7 n X k 4 7 w j F z 6 / O J N s g s F e V 7 7 d P Z M v W J e t T P W W 2 Y S 4 b 4 f 5 4 y u / D F 2 5 e O X i l Y t / T y 7 + L 1 B L A Q I t A B Q A A g A I A O p U V l l 4 z E R i o w A A A P U A A A A S A A A A A A A A A A A A A A A A A A A A A A B D b 2 5 m a W c v U G F j a 2 F n Z S 5 4 b W x Q S w E C L Q A U A A I A C A D q V F Z Z U 3 I 4 L J s A A A D h A A A A E w A A A A A A A A A A A A A A A A D v A A A A W 0 N v b n R l b n R f V H l w Z X N d L n h t b F B L A Q I t A B Q A A g A I A O p U V l n 9 x D t o m A c A A K N B A A A T A A A A A A A A A A A A A A A A A N c B A A B G b 3 J t d W x h c y 9 T Z W N 0 a W 9 u M S 5 t U E s F B g A A A A A D A A M A w g A A A L w 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F A Q A A A A A A o w U B 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R h Y m x l X 0 V 4 d G V y b m F s R G F 0 Y V 8 x 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A 5 L T A 2 V D E y O j U 2 O j E 4 L j E z M z U 1 M z l a 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T M 3 M T F h Z T A t Y T V l N S 0 0 Y T Q 0 L W E w N m U t Y z l l Y 2 V k O T g w Z m Q 1 I i A v P j x F b n R y e S B U e X B l P S J S Z W x h d G l v b n N o a X B J b m Z v Q 2 9 u d G F p b m V y I i B W Y W x 1 Z T 0 i c 3 s m c X V v d D t j b 2 x 1 b W 5 D b 3 V u d C Z x d W 9 0 O z o z N C w m c X V v d D t r Z X l D b 2 x 1 b W 5 O Y W 1 l c y Z x d W 9 0 O z p b X S w m c X V v d D t x d W V y e V J l b G F 0 a W 9 u c 2 h p c H M m c X V v d D s 6 W 1 0 s J n F 1 b 3 Q 7 Y 2 9 s d W 1 u S W R l b n R p d G l l c y Z x d W 9 0 O z p b J n F 1 b 3 Q 7 U 2 V j d G l v b j E v V G F i b G V f R X h 0 Z X J u Y W x E Y X R h X z E v Q X V 0 b 1 J l b W 9 2 Z W R D b 2 x 1 b W 5 z M S 5 7 V 2 F y Z W h v d X N l W 1 d h c m V o b 3 V z Z S B D b 2 R l X S w w f S Z x d W 9 0 O y w m c X V v d D t T Z W N 0 a W 9 u M S 9 U Y W J s Z V 9 F e H R l c m 5 h b E R h d G F f M S 9 B d X R v U m V t b 3 Z l Z E N v b H V t b n M x L n t J d G V t c 1 t J d G V t I E 5 1 b W J l c l 0 s M X 0 m c X V v d D s s J n F 1 b 3 Q 7 U 2 V j d G l v b j E v V G F i b G V f R X h 0 Z X J u Y W x E Y X R h X z E v Q X V 0 b 1 J l b W 9 2 Z W R D b 2 x 1 b W 5 z M S 5 7 S X R l b X N b S X R l b S B E Z X N j c m l w d G l v b l 0 s M n 0 m c X V v d D s s J n F 1 b 3 Q 7 U 2 V j d G l v b j E v V G F i b G V f R X h 0 Z X J u Y W x E Y X R h X z E v Q X V 0 b 1 J l b W 9 2 Z W R D b 2 x 1 b W 5 z M S 5 7 S X R l b X N b U H J p b W F y e S B V b m l 0 I E 9 m I E 1 l Y X N 1 c m V d L D N 9 J n F 1 b 3 Q 7 L C Z x d W 9 0 O 1 N l Y 3 R p b 2 4 x L 1 R h Y m x l X 0 V 4 d G V y b m F s R G F 0 Y V 8 x L 0 F 1 d G 9 S Z W 1 v d m V k Q 2 9 s d W 1 u c z E u e 0 l 0 Z W 1 z W 1 B y a W 1 h c n k g V W 9 t I E N v Z G V d L D R 9 J n F 1 b 3 Q 7 L C Z x d W 9 0 O 1 N l Y 3 R p b 2 4 x L 1 R h Y m x l X 0 V 4 d G V y b m F s R G F 0 Y V 8 x L 0 F 1 d G 9 S Z W 1 v d m V k Q 2 9 s d W 1 u c z E u e 0 l 0 Z W 1 z W 0 l 0 Z W 0 g V H l w Z V 0 s N X 0 m c X V v d D s s J n F 1 b 3 Q 7 U 2 V j d G l v b j E v V G F i b G V f R X h 0 Z X J u Y W x E Y X R h X z E v Q X V 0 b 1 J l b W 9 2 Z W R D b 2 x 1 b W 5 z M S 5 7 S X R l b X N b U 2 h l b G Y g T G l m Z S B D b 2 R l X S w 2 f S Z x d W 9 0 O y w m c X V v d D t T Z W N 0 a W 9 u M S 9 U Y W J s Z V 9 F e H R l c m 5 h b E R h d G F f M S 9 B d X R v U m V t b 3 Z l Z E N v b H V t b n M x L n t J d G V t c 1 t T a G V s Z i B M a W Z l I E R h e X N d L D d 9 J n F 1 b 3 Q 7 L C Z x d W 9 0 O 1 N l Y 3 R p b 2 4 x L 1 R h Y m x l X 0 V 4 d G V y b m F s R G F 0 Y V 8 x L 0 F 1 d G 9 S Z W 1 v d m V k Q 2 9 s d W 1 u c z E u e 0 l 0 Z W 1 z W 1 J l d G V z d C B J b n R l c n Z h b F 0 s O H 0 m c X V v d D s s J n F 1 b 3 Q 7 U 2 V j d G l v b j E v V G F i b G V f R X h 0 Z X J u Y W x E Y X R h X z E v Q X V 0 b 1 J l b W 9 2 Z W R D b 2 x 1 b W 5 z M S 5 7 S X R l b X N b R X h w a X J h d G l v b i B B Y 3 R p b 2 4 g S W 5 0 Z X J 2 Y W x d L D l 9 J n F 1 b 3 Q 7 L C Z x d W 9 0 O 1 N l Y 3 R p b 2 4 x L 1 R h Y m x l X 0 V 4 d G V y b m F s R G F 0 Y V 8 x L 0 F 1 d G 9 S Z W 1 v d m V k Q 2 9 s d W 1 u c z E u e 0 l 0 Z W 1 z W 0 V 4 c G l y Y X R p b 2 4 g Q W N 0 a W 9 u I E N v Z G V d L D E w f S Z x d W 9 0 O y w m c X V v d D t T Z W N 0 a W 9 u M S 9 U Y W J s Z V 9 F e H R l c m 5 h b E R h d G F f M S 9 B d X R v U m V t b 3 Z l Z E N v b H V t b n M x L n t J d G V t c 1 t M b 3 Q g Q 2 9 u d H J v b C B D b 2 R l X S w x M X 0 m c X V v d D s s J n F 1 b 3 Q 7 U 2 V j d G l v b j E v V G F i b G V f R X h 0 Z X J u Y W x E Y X R h X z E v Q X V 0 b 1 J l b W 9 2 Z W R D b 2 x 1 b W 5 z M S 5 7 S X R l b X N b U 3 R h c n Q g Q X V 0 b y B T Z X J p Y W w g T n V t Y m V y X S w x M n 0 m c X V v d D s s J n F 1 b 3 Q 7 U 2 V j d G l v b j E v V G F i b G V f R X h 0 Z X J u Y W x E Y X R h X z E v Q X V 0 b 1 J l b W 9 2 Z W R D b 2 x 1 b W 5 z M S 5 7 S X R l b X N b Q X V 0 b y B T Z X J p Y W w g Q W x w a G E g U H J l Z m l 4 X S w x M 3 0 m c X V v d D s s J n F 1 b 3 Q 7 U 2 V j d G l v b j E v V G F i b G V f R X h 0 Z X J u Y W x E Y X R h X z E v Q X V 0 b 1 J l b W 9 2 Z W R D b 2 x 1 b W 5 z M S 5 7 S X R l b X N b T W F 0 d X J p d H k g R G F 5 c 1 0 s M T R 9 J n F 1 b 3 Q 7 L C Z x d W 9 0 O 1 N l Y 3 R p b 2 4 x L 1 R h Y m x l X 0 V 4 d G V y b m F s R G F 0 Y V 8 x L 0 F 1 d G 9 S Z W 1 v d m V k Q 2 9 s d W 1 u c z E u e 0 l 0 Z W 1 z W 0 h v b G Q g R G F 5 c 1 0 s M T V 9 J n F 1 b 3 Q 7 L C Z x d W 9 0 O 1 N l Y 3 R p b 2 4 x L 1 R h Y m x l X 0 V 4 d G V y b m F s R G F 0 Y V 8 x L 0 F 1 d G 9 S Z W 1 v d m V k Q 2 9 s d W 1 u c z E u e 0 l 0 Z W 1 z W 1 N l c m l h b C B O d W 1 i Z X I g Q 2 9 u d H J v b C B D b 2 R l X S w x N n 0 m c X V v d D s s J n F 1 b 3 Q 7 U 2 V j d G l v b j E v V G F i b G V f R X h 0 Z X J u Y W x E Y X R h X z E v Q X V 0 b 1 J l b W 9 2 Z W R D b 2 x 1 b W 5 z M S 5 7 S X R l b X N b U 3 R h c n Q g Q X V 0 b y B M b 3 Q g T n V t Y m V y X S w x N 3 0 m c X V v d D s s J n F 1 b 3 Q 7 U 2 V j d G l v b j E v V G F i b G V f R X h 0 Z X J u Y W x E Y X R h X z E v Q X V 0 b 1 J l b W 9 2 Z W R D b 2 x 1 b W 5 z M S 5 7 S X R l b X N b Q X V 0 b y B M b 3 Q g Q W x w a G E g U H J l Z m l 4 X S w x O H 0 m c X V v d D s s J n F 1 b 3 Q 7 U 2 V j d G l v b j E v V G F i b G V f R X h 0 Z X J u Y W x E Y X R h X z E v Q X V 0 b 1 J l b W 9 2 Z W R D b 2 x 1 b W 5 z M S 5 7 S X R l b X N b V W 5 p d C B X Z W l n a H R d L D E 5 f S Z x d W 9 0 O y w m c X V v d D t T Z W N 0 a W 9 u M S 9 U Y W J s Z V 9 F e H R l c m 5 h b E R h d G F f M S 9 B d X R v U m V t b 3 Z l Z E N v b H V t b n M x L n t J d G V t c 1 t X Z W l n a H Q g V W 9 t I E N v Z G V d L D I w f S Z x d W 9 0 O y w m c X V v d D t T Z W N 0 a W 9 u M S 9 U Y W J s Z V 9 F e H R l c m 5 h b E R h d G F f M S 9 B d X R v U m V t b 3 Z l Z E N v b H V t b n M x L n t J d G V t c 1 t V b m l 0 I F Z v b H V t Z V 0 s M j F 9 J n F 1 b 3 Q 7 L C Z x d W 9 0 O 1 N l Y 3 R p b 2 4 x L 1 R h Y m x l X 0 V 4 d G V y b m F s R G F 0 Y V 8 x L 0 F 1 d G 9 S Z W 1 v d m V k Q 2 9 s d W 1 u c z E u e 0 l 0 Z W 1 z W 1 Z v b H V t Z S B V b 2 0 g Q 2 9 k Z V 0 s M j J 9 J n F 1 b 3 Q 7 L C Z x d W 9 0 O 1 N l Y 3 R p b 2 4 x L 1 R h Y m x l X 0 V 4 d G V y b m F s R G F 0 Y V 8 x L 0 F 1 d G 9 S Z W 1 v d m V k Q 2 9 s d W 1 u c z E u e 0 l 0 Z W 1 z W 0 R p b W V u c 2 l v b i B V b 2 0 g Q 2 9 k Z V 0 s M j N 9 J n F 1 b 3 Q 7 L C Z x d W 9 0 O 1 N l Y 3 R p b 2 4 x L 1 R h Y m x l X 0 V 4 d G V y b m F s R G F 0 Y V 8 x L 0 F 1 d G 9 S Z W 1 v d m V k Q 2 9 s d W 1 u c z E u e 0 l 0 Z W 1 z W 1 V u a X Q g T G V u Z 3 R o X S w y N H 0 m c X V v d D s s J n F 1 b 3 Q 7 U 2 V j d G l v b j E v V G F i b G V f R X h 0 Z X J u Y W x E Y X R h X z E v Q X V 0 b 1 J l b W 9 2 Z W R D b 2 x 1 b W 5 z M S 5 7 S X R l b X N b V W 5 p d C B X a W R 0 a F 0 s M j V 9 J n F 1 b 3 Q 7 L C Z x d W 9 0 O 1 N l Y 3 R p b 2 4 x L 1 R h Y m x l X 0 V 4 d G V y b m F s R G F 0 Y V 8 x L 0 F 1 d G 9 S Z W 1 v d m V k Q 2 9 s d W 1 u c z E u e 0 l 0 Z W 1 z W 1 V u a X Q g S G V p Z 2 h 0 X S w y N n 0 m c X V v d D s s J n F 1 b 3 Q 7 U 2 V j d G l v b j E v V G F i b G V f R X h 0 Z X J u Y W x E Y X R h X z E v Q X V 0 b 1 J l b W 9 2 Z W R D b 2 x 1 b W 5 z M S 5 7 S X R l b X N b V W 4 g T n V t Y m V y I E l k X S w y N 3 0 m c X V v d D s s J n F 1 b 3 Q 7 U 2 V j d G l v b j E v V G F i b G V f R X h 0 Z X J u Y W x E Y X R h X z E v Q X V 0 b 1 J l b W 9 2 Z W R D b 2 x 1 b W 5 z M S 5 7 S X R l b X N b S G F 6 Y X J k I E N s Y X N z I E l k X S w y O H 0 m c X V v d D s s J n F 1 b 3 Q 7 U 2 V j d G l v b j E v V G F i b G V f R X h 0 Z X J u Y W x E Y X R h X z E v Q X V 0 b 1 J l b W 9 2 Z W R D b 2 x 1 b W 5 z M S 5 7 Q 0 9 V T l R S W S B P R i B P U k l H S U 4 s M j l 9 J n F 1 b 3 Q 7 L C Z x d W 9 0 O 1 N l Y 3 R p b 2 4 x L 1 R h Y m x l X 0 V 4 d G V y b m F s R G F 0 Y V 8 x L 0 F 1 d G 9 S Z W 1 v d m V k Q 2 9 s d W 1 u c z E u e 0 l u d H J h c 3 R h d C B D b 2 R l L D M w f S Z x d W 9 0 O y w m c X V v d D t T Z W N 0 a W 9 u M S 9 U Y W J s Z V 9 F e H R l c m 5 h b E R h d G F f M S 9 B d X R v U m V t b 3 Z l Z E N v b H V t b n M x L n t E Y W 5 n Z X J v d X M g R 2 9 v Z H M g S W 5 k a W N h d G 9 y L D M x f S Z x d W 9 0 O y w m c X V v d D t T Z W N 0 a W 9 u M S 9 U Y W J s Z V 9 F e H R l c m 5 h b E R h d G F f M S 9 B d X R v U m V t b 3 Z l Z E N v b H V t b n M x L n t T a G l w c G l u Z y B D b 2 5 k a X R p b 2 4 s M z J 9 J n F 1 b 3 Q 7 L C Z x d W 9 0 O 1 N l Y 3 R p b 2 4 x L 1 R h Y m x l X 0 V 4 d G V y b m F s R G F 0 Y V 8 x L 0 F 1 d G 9 S Z W 1 v d m V k Q 2 9 s d W 1 u c z E u e 1 N 0 b 3 J h Z 2 U g Q 2 9 u Z G l 0 a W 9 u L D M z f S Z x d W 9 0 O 1 0 s J n F 1 b 3 Q 7 Q 2 9 s d W 1 u Q 2 9 1 b n Q m c X V v d D s 6 M z Q s J n F 1 b 3 Q 7 S 2 V 5 Q 2 9 s d W 1 u T m F t Z X M m c X V v d D s 6 W 1 0 s J n F 1 b 3 Q 7 Q 2 9 s d W 1 u S W R l b n R p d G l l c y Z x d W 9 0 O z p b J n F 1 b 3 Q 7 U 2 V j d G l v b j E v V G F i b G V f R X h 0 Z X J u Y W x E Y X R h X z E v Q X V 0 b 1 J l b W 9 2 Z W R D b 2 x 1 b W 5 z M S 5 7 V 2 F y Z W h v d X N l W 1 d h c m V o b 3 V z Z S B D b 2 R l X S w w f S Z x d W 9 0 O y w m c X V v d D t T Z W N 0 a W 9 u M S 9 U Y W J s Z V 9 F e H R l c m 5 h b E R h d G F f M S 9 B d X R v U m V t b 3 Z l Z E N v b H V t b n M x L n t J d G V t c 1 t J d G V t I E 5 1 b W J l c l 0 s M X 0 m c X V v d D s s J n F 1 b 3 Q 7 U 2 V j d G l v b j E v V G F i b G V f R X h 0 Z X J u Y W x E Y X R h X z E v Q X V 0 b 1 J l b W 9 2 Z W R D b 2 x 1 b W 5 z M S 5 7 S X R l b X N b S X R l b S B E Z X N j c m l w d G l v b l 0 s M n 0 m c X V v d D s s J n F 1 b 3 Q 7 U 2 V j d G l v b j E v V G F i b G V f R X h 0 Z X J u Y W x E Y X R h X z E v Q X V 0 b 1 J l b W 9 2 Z W R D b 2 x 1 b W 5 z M S 5 7 S X R l b X N b U H J p b W F y e S B V b m l 0 I E 9 m I E 1 l Y X N 1 c m V d L D N 9 J n F 1 b 3 Q 7 L C Z x d W 9 0 O 1 N l Y 3 R p b 2 4 x L 1 R h Y m x l X 0 V 4 d G V y b m F s R G F 0 Y V 8 x L 0 F 1 d G 9 S Z W 1 v d m V k Q 2 9 s d W 1 u c z E u e 0 l 0 Z W 1 z W 1 B y a W 1 h c n k g V W 9 t I E N v Z G V d L D R 9 J n F 1 b 3 Q 7 L C Z x d W 9 0 O 1 N l Y 3 R p b 2 4 x L 1 R h Y m x l X 0 V 4 d G V y b m F s R G F 0 Y V 8 x L 0 F 1 d G 9 S Z W 1 v d m V k Q 2 9 s d W 1 u c z E u e 0 l 0 Z W 1 z W 0 l 0 Z W 0 g V H l w Z V 0 s N X 0 m c X V v d D s s J n F 1 b 3 Q 7 U 2 V j d G l v b j E v V G F i b G V f R X h 0 Z X J u Y W x E Y X R h X z E v Q X V 0 b 1 J l b W 9 2 Z W R D b 2 x 1 b W 5 z M S 5 7 S X R l b X N b U 2 h l b G Y g T G l m Z S B D b 2 R l X S w 2 f S Z x d W 9 0 O y w m c X V v d D t T Z W N 0 a W 9 u M S 9 U Y W J s Z V 9 F e H R l c m 5 h b E R h d G F f M S 9 B d X R v U m V t b 3 Z l Z E N v b H V t b n M x L n t J d G V t c 1 t T a G V s Z i B M a W Z l I E R h e X N d L D d 9 J n F 1 b 3 Q 7 L C Z x d W 9 0 O 1 N l Y 3 R p b 2 4 x L 1 R h Y m x l X 0 V 4 d G V y b m F s R G F 0 Y V 8 x L 0 F 1 d G 9 S Z W 1 v d m V k Q 2 9 s d W 1 u c z E u e 0 l 0 Z W 1 z W 1 J l d G V z d C B J b n R l c n Z h b F 0 s O H 0 m c X V v d D s s J n F 1 b 3 Q 7 U 2 V j d G l v b j E v V G F i b G V f R X h 0 Z X J u Y W x E Y X R h X z E v Q X V 0 b 1 J l b W 9 2 Z W R D b 2 x 1 b W 5 z M S 5 7 S X R l b X N b R X h w a X J h d G l v b i B B Y 3 R p b 2 4 g S W 5 0 Z X J 2 Y W x d L D l 9 J n F 1 b 3 Q 7 L C Z x d W 9 0 O 1 N l Y 3 R p b 2 4 x L 1 R h Y m x l X 0 V 4 d G V y b m F s R G F 0 Y V 8 x L 0 F 1 d G 9 S Z W 1 v d m V k Q 2 9 s d W 1 u c z E u e 0 l 0 Z W 1 z W 0 V 4 c G l y Y X R p b 2 4 g Q W N 0 a W 9 u I E N v Z G V d L D E w f S Z x d W 9 0 O y w m c X V v d D t T Z W N 0 a W 9 u M S 9 U Y W J s Z V 9 F e H R l c m 5 h b E R h d G F f M S 9 B d X R v U m V t b 3 Z l Z E N v b H V t b n M x L n t J d G V t c 1 t M b 3 Q g Q 2 9 u d H J v b C B D b 2 R l X S w x M X 0 m c X V v d D s s J n F 1 b 3 Q 7 U 2 V j d G l v b j E v V G F i b G V f R X h 0 Z X J u Y W x E Y X R h X z E v Q X V 0 b 1 J l b W 9 2 Z W R D b 2 x 1 b W 5 z M S 5 7 S X R l b X N b U 3 R h c n Q g Q X V 0 b y B T Z X J p Y W w g T n V t Y m V y X S w x M n 0 m c X V v d D s s J n F 1 b 3 Q 7 U 2 V j d G l v b j E v V G F i b G V f R X h 0 Z X J u Y W x E Y X R h X z E v Q X V 0 b 1 J l b W 9 2 Z W R D b 2 x 1 b W 5 z M S 5 7 S X R l b X N b Q X V 0 b y B T Z X J p Y W w g Q W x w a G E g U H J l Z m l 4 X S w x M 3 0 m c X V v d D s s J n F 1 b 3 Q 7 U 2 V j d G l v b j E v V G F i b G V f R X h 0 Z X J u Y W x E Y X R h X z E v Q X V 0 b 1 J l b W 9 2 Z W R D b 2 x 1 b W 5 z M S 5 7 S X R l b X N b T W F 0 d X J p d H k g R G F 5 c 1 0 s M T R 9 J n F 1 b 3 Q 7 L C Z x d W 9 0 O 1 N l Y 3 R p b 2 4 x L 1 R h Y m x l X 0 V 4 d G V y b m F s R G F 0 Y V 8 x L 0 F 1 d G 9 S Z W 1 v d m V k Q 2 9 s d W 1 u c z E u e 0 l 0 Z W 1 z W 0 h v b G Q g R G F 5 c 1 0 s M T V 9 J n F 1 b 3 Q 7 L C Z x d W 9 0 O 1 N l Y 3 R p b 2 4 x L 1 R h Y m x l X 0 V 4 d G V y b m F s R G F 0 Y V 8 x L 0 F 1 d G 9 S Z W 1 v d m V k Q 2 9 s d W 1 u c z E u e 0 l 0 Z W 1 z W 1 N l c m l h b C B O d W 1 i Z X I g Q 2 9 u d H J v b C B D b 2 R l X S w x N n 0 m c X V v d D s s J n F 1 b 3 Q 7 U 2 V j d G l v b j E v V G F i b G V f R X h 0 Z X J u Y W x E Y X R h X z E v Q X V 0 b 1 J l b W 9 2 Z W R D b 2 x 1 b W 5 z M S 5 7 S X R l b X N b U 3 R h c n Q g Q X V 0 b y B M b 3 Q g T n V t Y m V y X S w x N 3 0 m c X V v d D s s J n F 1 b 3 Q 7 U 2 V j d G l v b j E v V G F i b G V f R X h 0 Z X J u Y W x E Y X R h X z E v Q X V 0 b 1 J l b W 9 2 Z W R D b 2 x 1 b W 5 z M S 5 7 S X R l b X N b Q X V 0 b y B M b 3 Q g Q W x w a G E g U H J l Z m l 4 X S w x O H 0 m c X V v d D s s J n F 1 b 3 Q 7 U 2 V j d G l v b j E v V G F i b G V f R X h 0 Z X J u Y W x E Y X R h X z E v Q X V 0 b 1 J l b W 9 2 Z W R D b 2 x 1 b W 5 z M S 5 7 S X R l b X N b V W 5 p d C B X Z W l n a H R d L D E 5 f S Z x d W 9 0 O y w m c X V v d D t T Z W N 0 a W 9 u M S 9 U Y W J s Z V 9 F e H R l c m 5 h b E R h d G F f M S 9 B d X R v U m V t b 3 Z l Z E N v b H V t b n M x L n t J d G V t c 1 t X Z W l n a H Q g V W 9 t I E N v Z G V d L D I w f S Z x d W 9 0 O y w m c X V v d D t T Z W N 0 a W 9 u M S 9 U Y W J s Z V 9 F e H R l c m 5 h b E R h d G F f M S 9 B d X R v U m V t b 3 Z l Z E N v b H V t b n M x L n t J d G V t c 1 t V b m l 0 I F Z v b H V t Z V 0 s M j F 9 J n F 1 b 3 Q 7 L C Z x d W 9 0 O 1 N l Y 3 R p b 2 4 x L 1 R h Y m x l X 0 V 4 d G V y b m F s R G F 0 Y V 8 x L 0 F 1 d G 9 S Z W 1 v d m V k Q 2 9 s d W 1 u c z E u e 0 l 0 Z W 1 z W 1 Z v b H V t Z S B V b 2 0 g Q 2 9 k Z V 0 s M j J 9 J n F 1 b 3 Q 7 L C Z x d W 9 0 O 1 N l Y 3 R p b 2 4 x L 1 R h Y m x l X 0 V 4 d G V y b m F s R G F 0 Y V 8 x L 0 F 1 d G 9 S Z W 1 v d m V k Q 2 9 s d W 1 u c z E u e 0 l 0 Z W 1 z W 0 R p b W V u c 2 l v b i B V b 2 0 g Q 2 9 k Z V 0 s M j N 9 J n F 1 b 3 Q 7 L C Z x d W 9 0 O 1 N l Y 3 R p b 2 4 x L 1 R h Y m x l X 0 V 4 d G V y b m F s R G F 0 Y V 8 x L 0 F 1 d G 9 S Z W 1 v d m V k Q 2 9 s d W 1 u c z E u e 0 l 0 Z W 1 z W 1 V u a X Q g T G V u Z 3 R o X S w y N H 0 m c X V v d D s s J n F 1 b 3 Q 7 U 2 V j d G l v b j E v V G F i b G V f R X h 0 Z X J u Y W x E Y X R h X z E v Q X V 0 b 1 J l b W 9 2 Z W R D b 2 x 1 b W 5 z M S 5 7 S X R l b X N b V W 5 p d C B X a W R 0 a F 0 s M j V 9 J n F 1 b 3 Q 7 L C Z x d W 9 0 O 1 N l Y 3 R p b 2 4 x L 1 R h Y m x l X 0 V 4 d G V y b m F s R G F 0 Y V 8 x L 0 F 1 d G 9 S Z W 1 v d m V k Q 2 9 s d W 1 u c z E u e 0 l 0 Z W 1 z W 1 V u a X Q g S G V p Z 2 h 0 X S w y N n 0 m c X V v d D s s J n F 1 b 3 Q 7 U 2 V j d G l v b j E v V G F i b G V f R X h 0 Z X J u Y W x E Y X R h X z E v Q X V 0 b 1 J l b W 9 2 Z W R D b 2 x 1 b W 5 z M S 5 7 S X R l b X N b V W 4 g T n V t Y m V y I E l k X S w y N 3 0 m c X V v d D s s J n F 1 b 3 Q 7 U 2 V j d G l v b j E v V G F i b G V f R X h 0 Z X J u Y W x E Y X R h X z E v Q X V 0 b 1 J l b W 9 2 Z W R D b 2 x 1 b W 5 z M S 5 7 S X R l b X N b S G F 6 Y X J k I E N s Y X N z I E l k X S w y O H 0 m c X V v d D s s J n F 1 b 3 Q 7 U 2 V j d G l v b j E v V G F i b G V f R X h 0 Z X J u Y W x E Y X R h X z E v Q X V 0 b 1 J l b W 9 2 Z W R D b 2 x 1 b W 5 z M S 5 7 Q 0 9 V T l R S W S B P R i B P U k l H S U 4 s M j l 9 J n F 1 b 3 Q 7 L C Z x d W 9 0 O 1 N l Y 3 R p b 2 4 x L 1 R h Y m x l X 0 V 4 d G V y b m F s R G F 0 Y V 8 x L 0 F 1 d G 9 S Z W 1 v d m V k Q 2 9 s d W 1 u c z E u e 0 l u d H J h c 3 R h d C B D b 2 R l L D M w f S Z x d W 9 0 O y w m c X V v d D t T Z W N 0 a W 9 u M S 9 U Y W J s Z V 9 F e H R l c m 5 h b E R h d G F f M S 9 B d X R v U m V t b 3 Z l Z E N v b H V t b n M x L n t E Y W 5 n Z X J v d X M g R 2 9 v Z H M g S W 5 k a W N h d G 9 y L D M x f S Z x d W 9 0 O y w m c X V v d D t T Z W N 0 a W 9 u M S 9 U Y W J s Z V 9 F e H R l c m 5 h b E R h d G F f M S 9 B d X R v U m V t b 3 Z l Z E N v b H V t b n M x L n t T a G l w c G l u Z y B D b 2 5 k a X R p b 2 4 s M z J 9 J n F 1 b 3 Q 7 L C Z x d W 9 0 O 1 N l Y 3 R p b 2 4 x L 1 R h Y m x l X 0 V 4 d G V y b m F s R G F 0 Y V 8 x L 0 F 1 d G 9 S Z W 1 v d m V k Q 2 9 s d W 1 u c z E u e 1 N 0 b 3 J h Z 2 U g Q 2 9 u Z G l 0 a W 9 u L D M z 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Q W x s J T I w V 2 V p Z 2 h 0 c z 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w N l Q x M j o 1 N j o x O C 4 x M z M 1 N T M 5 W i 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z N T E 0 Z T U x L W Q y Z G I t N D Y y Z S 1 h Z D Y 4 L W U 3 M G V i N G Y z Z T d h N S I g L z 4 8 R W 5 0 c n k g V H l w Z T 0 i U m V s Y X R p b 2 5 z a G l w S W 5 m b 0 N v b n R h a W 5 l c i I g V m F s d W U 9 I n N 7 J n F 1 b 3 Q 7 Y 2 9 s d W 1 u Q 2 9 1 b n Q m c X V v d D s 6 N S w m c X V v d D t r Z X l D b 2 x 1 b W 5 O Y W 1 l c y Z x d W 9 0 O z p b X S w m c X V v d D t x d W V y e V J l b G F 0 a W 9 u c 2 h p c H M m c X V v d D s 6 W 1 0 s J n F 1 b 3 Q 7 Y 2 9 s d W 1 u S W R l b n R p d G l l c y Z x d W 9 0 O z p b J n F 1 b 3 Q 7 U 2 V j d G l v b j E v Q W x s I F d l a W d o d H M v Q X V 0 b 1 J l b W 9 2 Z W R D b 2 x 1 b W 5 z M S 5 7 S X R l b S B O d W 1 i Z X I s M H 0 m c X V v d D s s J n F 1 b 3 Q 7 U 2 V j d G l v b j E v Q W x s I F d l a W d o d H M v Q X V 0 b 1 J l b W 9 2 Z W R D b 2 x 1 b W 5 z M S 5 7 S X R l b S B k Z X N j c m l w d G l v b i w x f S Z x d W 9 0 O y w m c X V v d D t T Z W N 0 a W 9 u M S 9 B b G w g V 2 V p Z 2 h 0 c y 9 B d X R v U m V t b 3 Z l Z E N v b H V t b n M x L n t C V S w y f S Z x d W 9 0 O y w m c X V v d D t T Z W N 0 a W 9 u M S 9 B b G w g V 2 V p Z 2 h 0 c y 9 B d X R v U m V t b 3 Z l Z E N v b H V t b n M x L n t D d W 1 1 b G F 0 a X Z l L D N 9 J n F 1 b 3 Q 7 L C Z x d W 9 0 O 1 N l Y 3 R p b 2 4 x L 0 F s b C B X Z W l n a H R z L 0 F 1 d G 9 S Z W 1 v d m V k Q 2 9 s d W 1 u c z E u e 0 F C Q y B D b G F z c 2 l m a W N h d G l v b i w 0 f S Z x d W 9 0 O 1 0 s J n F 1 b 3 Q 7 Q 2 9 s d W 1 u Q 2 9 1 b n Q m c X V v d D s 6 N S w m c X V v d D t L Z X l D b 2 x 1 b W 5 O Y W 1 l c y Z x d W 9 0 O z p b X S w m c X V v d D t D b 2 x 1 b W 5 J Z G V u d G l 0 a W V z J n F 1 b 3 Q 7 O l s m c X V v d D t T Z W N 0 a W 9 u M S 9 B b G w g V 2 V p Z 2 h 0 c y 9 B d X R v U m V t b 3 Z l Z E N v b H V t b n M x L n t J d G V t I E 5 1 b W J l c i w w f S Z x d W 9 0 O y w m c X V v d D t T Z W N 0 a W 9 u M S 9 B b G w g V 2 V p Z 2 h 0 c y 9 B d X R v U m V t b 3 Z l Z E N v b H V t b n M x L n t J d G V t I G R l c 2 N y a X B 0 a W 9 u L D F 9 J n F 1 b 3 Q 7 L C Z x d W 9 0 O 1 N l Y 3 R p b 2 4 x L 0 F s b C B X Z W l n a H R z L 0 F 1 d G 9 S Z W 1 v d m V k Q 2 9 s d W 1 u c z E u e 0 J V L D J 9 J n F 1 b 3 Q 7 L C Z x d W 9 0 O 1 N l Y 3 R p b 2 4 x L 0 F s b C B X Z W l n a H R z L 0 F 1 d G 9 S Z W 1 v d m V k Q 2 9 s d W 1 u c z E u e 0 N 1 b X V s Y X R p d m U s M 3 0 m c X V v d D s s J n F 1 b 3 Q 7 U 2 V j d G l v b j E v Q W x s I F d l a W d o d H M v Q X V 0 b 1 J l b W 9 2 Z W R D b 2 x 1 b W 5 z M S 5 7 Q U J D I E N s Y X N z a W Z p Y 2 F 0 a W 9 u L D R 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1 l c m d l M T w v S X R l b V B h d G g + P C 9 J d G V t T G 9 j Y X R p b 2 4 + P F N 0 Y W J s Z U V u d H J p Z X M + P E V u d H J 5 I F R 5 c G U 9 I k F k Z G V k V G 9 E Y X R h T W 9 k Z W w i I F Z h b H V l P S J s M C I g L z 4 8 R W 5 0 c n k g V H l w Z T 0 i Q n V m Z m V y T m V 4 d F J l Z n J l c 2 g i I F Z h b H V l P S J s M S I g L z 4 8 R W 5 0 c n k g V H l w Z T 0 i R m l s b E N v d W 5 0 I i B W Y W x 1 Z T 0 i b D I y N C I g L z 4 8 R W 5 0 c n k g V H l w Z T 0 i R m l s b E V u Y W J s Z W Q i I F Z h b H V l P S J s M C I g L z 4 8 R W 5 0 c n k g V H l w Z T 0 i R m l s b E V y c m 9 y Q 2 9 k Z S I g V m F s d W U 9 I n N V b m t u b 3 d u I i A v P j x F b n R y e S B U e X B l P S J G a W x s R X J y b 3 J D b 3 V u d C I g V m F s d W U 9 I m w w I i A v P j x F b n R y e S B U e X B l P S J G a W x s T G F z d F V w Z G F 0 Z W Q i I F Z h b H V l P S J k M j A y N C 0 w O S 0 w N l Q x M j o 1 M j o w N y 4 w M z g w N D Q z W i I g L z 4 8 R W 5 0 c n k g V H l w Z T 0 i R m l s b E N v b H V t b l R 5 c G V z I i B W Y W x 1 Z T 0 i c 0 J n W U d C Z 1 l H Q X d N Q U F B Q U R B Q U F B Q U F N Q U F B V U d C U V l H Q l F V R k F B Q U d C Z 1 l H Q m d B R U J n P T 0 i I C 8 + P E V u d H J 5 I F R 5 c G U 9 I k Z p b G x D b 2 x 1 b W 5 O Y W 1 l c y I g V m F s d W U 9 I n N b J n F 1 b 3 Q 7 V 2 F y Z W h v d X N l W 1 d h c m V o b 3 V z Z S B D b 2 R l X S Z x d W 9 0 O y w m c X V v d D t J d G V t c 1 t J d G V t I E 5 1 b W J l c l 0 m c X V v d D s s J n F 1 b 3 Q 7 S X R l b X N b S X R l b S B E Z X N j c m l w d G l v b l 0 m c X V v d D s s J n F 1 b 3 Q 7 S X R l b X N b U H J p b W F y e S B V b m l 0 I E 9 m I E 1 l Y X N 1 c m V d J n F 1 b 3 Q 7 L C Z x d W 9 0 O 0 l 0 Z W 1 z W 1 B y a W 1 h c n k g V W 9 t I E N v Z G V d J n F 1 b 3 Q 7 L C Z x d W 9 0 O 0 l 0 Z W 1 z W 0 l 0 Z W 0 g V H l w Z V 0 m c X V v d D s s J n F 1 b 3 Q 7 S X R l b X N b U 2 h l b G Y g T G l m Z S B D b 2 R l X S Z x d W 9 0 O y w m c X V v d D t J d G V t c 1 t T a G V s Z i B M a W Z l I E R h e X N d J n F 1 b 3 Q 7 L C Z x d W 9 0 O 0 l 0 Z W 1 z W 1 J l d G V z d C B J b n R l c n Z h b F 0 m c X V v d D s s J n F 1 b 3 Q 7 S X R l b X N b R X h w a X J h d G l v b i B B Y 3 R p b 2 4 g S W 5 0 Z X J 2 Y W x d J n F 1 b 3 Q 7 L C Z x d W 9 0 O 0 l 0 Z W 1 z W 0 V 4 c G l y Y X R p b 2 4 g Q W N 0 a W 9 u I E N v Z G V d J n F 1 b 3 Q 7 L C Z x d W 9 0 O 0 l 0 Z W 1 z W 0 x v d C B D b 2 5 0 c m 9 s I E N v Z G V d J n F 1 b 3 Q 7 L C Z x d W 9 0 O 0 l 0 Z W 1 z W 1 N 0 Y X J 0 I E F 1 d G 8 g U 2 V y a W F s I E 5 1 b W J l c l 0 m c X V v d D s s J n F 1 b 3 Q 7 S X R l b X N b Q X V 0 b y B T Z X J p Y W w g Q W x w a G E g U H J l Z m l 4 X S Z x d W 9 0 O y w m c X V v d D t J d G V t c 1 t N Y X R 1 c m l 0 e S B E Y X l z X S Z x d W 9 0 O y w m c X V v d D t J d G V t c 1 t I b 2 x k I E R h e X N d J n F 1 b 3 Q 7 L C Z x d W 9 0 O 0 l 0 Z W 1 z W 1 N l c m l h b C B O d W 1 i Z X I g Q 2 9 u d H J v b C B D b 2 R l X S Z x d W 9 0 O y w m c X V v d D t J d G V t c 1 t T d G F y d C B B d X R v I E x v d C B O d W 1 i Z X J d J n F 1 b 3 Q 7 L C Z x d W 9 0 O 0 l 0 Z W 1 z W 0 F 1 d G 8 g T G 9 0 I E F s c G h h I F B y Z W Z p e F 0 m c X V v d D s s J n F 1 b 3 Q 7 S X R l b X N b V W 5 p d C B X Z W l n a H R d J n F 1 b 3 Q 7 L C Z x d W 9 0 O 0 l 0 Z W 1 z W 1 d l a W d o d C B V b 2 0 g Q 2 9 k Z V 0 m c X V v d D s s J n F 1 b 3 Q 7 S X R l b X N b V W 5 p d C B W b 2 x 1 b W V d J n F 1 b 3 Q 7 L C Z x d W 9 0 O 0 l 0 Z W 1 z W 1 Z v b H V t Z S B V b 2 0 g Q 2 9 k Z V 0 m c X V v d D s s J n F 1 b 3 Q 7 S X R l b X N b R G l t Z W 5 z a W 9 u I F V v b S B D b 2 R l X S Z x d W 9 0 O y w m c X V v d D t J d G V t c 1 t V b m l 0 I E x l b m d 0 a F 0 m c X V v d D s s J n F 1 b 3 Q 7 S X R l b X N b V W 5 p d C B X a W R 0 a F 0 m c X V v d D s s J n F 1 b 3 Q 7 S X R l b X N b V W 5 p d C B I Z W l n a H R d J n F 1 b 3 Q 7 L C Z x d W 9 0 O 0 l 0 Z W 1 z W 1 V u I E 5 1 b W J l c i B J Z F 0 m c X V v d D s s J n F 1 b 3 Q 7 S X R l b X N b S G F 6 Y X J k I E N s Y X N z I E l k X S Z x d W 9 0 O y w m c X V v d D t D T 1 V O V F J Z I E 9 G I E 9 S S U d J T i Z x d W 9 0 O y w m c X V v d D t J b n R y Y X N 0 Y X Q g Q 2 9 k Z S Z x d W 9 0 O y w m c X V v d D t E Y W 5 n Z X J v d X M g R 2 9 v Z H M g S W 5 k a W N h d G 9 y J n F 1 b 3 Q 7 L C Z x d W 9 0 O 1 N o a X B w a W 5 n I E N v b m R p d G l v b i Z x d W 9 0 O y w m c X V v d D t T d G 9 y Y W d l I E N v b m R p d G l v b i Z x d W 9 0 O y w m c X V v d D t B b G w g V 2 V p Z 2 h 0 c y 5 C V S Z x d W 9 0 O y w m c X V v d D t B b G w g V 2 V p Z 2 h 0 c y 5 D d W 1 1 b G F 0 a X Z l J n F 1 b 3 Q 7 L C Z x d W 9 0 O 0 F s b C B X Z W l n a H R z L k F C Q y B D b G F z c 2 l m a W N h d G l v b 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1 N j J i N T c 2 M S 1 m Z m V h L T R h M W Y t Y W M x N i 0 y M G N m O T h k Y m E 5 M D Q i I C 8 + P E V u d H J 5 I F R 5 c G U 9 I l J l b G F 0 a W 9 u c 2 h p c E l u Z m 9 D b 2 5 0 Y W l u Z X I i I F Z h b H V l P S J z e y Z x d W 9 0 O 2 N v b H V t b k N v d W 5 0 J n F 1 b 3 Q 7 O j M 3 L C Z x d W 9 0 O 2 t l e U N v b H V t b k 5 h b W V z J n F 1 b 3 Q 7 O l t d L C Z x d W 9 0 O 3 F 1 Z X J 5 U m V s Y X R p b 2 5 z a G l w c y Z x d W 9 0 O z p b X S w m c X V v d D t j b 2 x 1 b W 5 J Z G V u d G l 0 a W V z J n F 1 b 3 Q 7 O l s m c X V v d D t T Z W N 0 a W 9 u M S 9 N Z X J n Z T E v Q X V 0 b 1 J l b W 9 2 Z W R D b 2 x 1 b W 5 z M S 5 7 V 2 F y Z W h v d X N l W 1 d h c m V o b 3 V z Z S B D b 2 R l X S w w f S Z x d W 9 0 O y w m c X V v d D t T Z W N 0 a W 9 u M S 9 N Z X J n Z T E v Q X V 0 b 1 J l b W 9 2 Z W R D b 2 x 1 b W 5 z M S 5 7 S X R l b X N b S X R l b S B O d W 1 i Z X J d L D F 9 J n F 1 b 3 Q 7 L C Z x d W 9 0 O 1 N l Y 3 R p b 2 4 x L 0 1 l c m d l M S 9 B d X R v U m V t b 3 Z l Z E N v b H V t b n M x L n t J d G V t c 1 t J d G V t I E R l c 2 N y a X B 0 a W 9 u X S w y f S Z x d W 9 0 O y w m c X V v d D t T Z W N 0 a W 9 u M S 9 N Z X J n Z T E v Q X V 0 b 1 J l b W 9 2 Z W R D b 2 x 1 b W 5 z M S 5 7 S X R l b X N b U H J p b W F y e S B V b m l 0 I E 9 m I E 1 l Y X N 1 c m V d L D N 9 J n F 1 b 3 Q 7 L C Z x d W 9 0 O 1 N l Y 3 R p b 2 4 x L 0 1 l c m d l M S 9 B d X R v U m V t b 3 Z l Z E N v b H V t b n M x L n t J d G V t c 1 t Q c m l t Y X J 5 I F V v b S B D b 2 R l X S w 0 f S Z x d W 9 0 O y w m c X V v d D t T Z W N 0 a W 9 u M S 9 N Z X J n Z T E v Q X V 0 b 1 J l b W 9 2 Z W R D b 2 x 1 b W 5 z M S 5 7 S X R l b X N b S X R l b S B U e X B l X S w 1 f S Z x d W 9 0 O y w m c X V v d D t T Z W N 0 a W 9 u M S 9 N Z X J n Z T E v Q X V 0 b 1 J l b W 9 2 Z W R D b 2 x 1 b W 5 z M S 5 7 S X R l b X N b U 2 h l b G Y g T G l m Z S B D b 2 R l X S w 2 f S Z x d W 9 0 O y w m c X V v d D t T Z W N 0 a W 9 u M S 9 N Z X J n Z T E v Q X V 0 b 1 J l b W 9 2 Z W R D b 2 x 1 b W 5 z M S 5 7 S X R l b X N b U 2 h l b G Y g T G l m Z S B E Y X l z X S w 3 f S Z x d W 9 0 O y w m c X V v d D t T Z W N 0 a W 9 u M S 9 N Z X J n Z T E v Q X V 0 b 1 J l b W 9 2 Z W R D b 2 x 1 b W 5 z M S 5 7 S X R l b X N b U m V 0 Z X N 0 I E l u d G V y d m F s X S w 4 f S Z x d W 9 0 O y w m c X V v d D t T Z W N 0 a W 9 u M S 9 N Z X J n Z T E v Q X V 0 b 1 J l b W 9 2 Z W R D b 2 x 1 b W 5 z M S 5 7 S X R l b X N b R X h w a X J h d G l v b i B B Y 3 R p b 2 4 g S W 5 0 Z X J 2 Y W x d L D l 9 J n F 1 b 3 Q 7 L C Z x d W 9 0 O 1 N l Y 3 R p b 2 4 x L 0 1 l c m d l M S 9 B d X R v U m V t b 3 Z l Z E N v b H V t b n M x L n t J d G V t c 1 t F e H B p c m F 0 a W 9 u I E F j d G l v b i B D b 2 R l X S w x M H 0 m c X V v d D s s J n F 1 b 3 Q 7 U 2 V j d G l v b j E v T W V y Z 2 U x L 0 F 1 d G 9 S Z W 1 v d m V k Q 2 9 s d W 1 u c z E u e 0 l 0 Z W 1 z W 0 x v d C B D b 2 5 0 c m 9 s I E N v Z G V d L D E x f S Z x d W 9 0 O y w m c X V v d D t T Z W N 0 a W 9 u M S 9 N Z X J n Z T E v Q X V 0 b 1 J l b W 9 2 Z W R D b 2 x 1 b W 5 z M S 5 7 S X R l b X N b U 3 R h c n Q g Q X V 0 b y B T Z X J p Y W w g T n V t Y m V y X S w x M n 0 m c X V v d D s s J n F 1 b 3 Q 7 U 2 V j d G l v b j E v T W V y Z 2 U x L 0 F 1 d G 9 S Z W 1 v d m V k Q 2 9 s d W 1 u c z E u e 0 l 0 Z W 1 z W 0 F 1 d G 8 g U 2 V y a W F s I E F s c G h h I F B y Z W Z p e F 0 s M T N 9 J n F 1 b 3 Q 7 L C Z x d W 9 0 O 1 N l Y 3 R p b 2 4 x L 0 1 l c m d l M S 9 B d X R v U m V t b 3 Z l Z E N v b H V t b n M x L n t J d G V t c 1 t N Y X R 1 c m l 0 e S B E Y X l z X S w x N H 0 m c X V v d D s s J n F 1 b 3 Q 7 U 2 V j d G l v b j E v T W V y Z 2 U x L 0 F 1 d G 9 S Z W 1 v d m V k Q 2 9 s d W 1 u c z E u e 0 l 0 Z W 1 z W 0 h v b G Q g R G F 5 c 1 0 s M T V 9 J n F 1 b 3 Q 7 L C Z x d W 9 0 O 1 N l Y 3 R p b 2 4 x L 0 1 l c m d l M S 9 B d X R v U m V t b 3 Z l Z E N v b H V t b n M x L n t J d G V t c 1 t T Z X J p Y W w g T n V t Y m V y I E N v b n R y b 2 w g Q 2 9 k Z V 0 s M T Z 9 J n F 1 b 3 Q 7 L C Z x d W 9 0 O 1 N l Y 3 R p b 2 4 x L 0 1 l c m d l M S 9 B d X R v U m V t b 3 Z l Z E N v b H V t b n M x L n t J d G V t c 1 t T d G F y d C B B d X R v I E x v d C B O d W 1 i Z X J d L D E 3 f S Z x d W 9 0 O y w m c X V v d D t T Z W N 0 a W 9 u M S 9 N Z X J n Z T E v Q X V 0 b 1 J l b W 9 2 Z W R D b 2 x 1 b W 5 z M S 5 7 S X R l b X N b Q X V 0 b y B M b 3 Q g Q W x w a G E g U H J l Z m l 4 X S w x O H 0 m c X V v d D s s J n F 1 b 3 Q 7 U 2 V j d G l v b j E v T W V y Z 2 U x L 0 F 1 d G 9 S Z W 1 v d m V k Q 2 9 s d W 1 u c z E u e 0 l 0 Z W 1 z W 1 V u a X Q g V 2 V p Z 2 h 0 X S w x O X 0 m c X V v d D s s J n F 1 b 3 Q 7 U 2 V j d G l v b j E v T W V y Z 2 U x L 0 F 1 d G 9 S Z W 1 v d m V k Q 2 9 s d W 1 u c z E u e 0 l 0 Z W 1 z W 1 d l a W d o d C B V b 2 0 g Q 2 9 k Z V 0 s M j B 9 J n F 1 b 3 Q 7 L C Z x d W 9 0 O 1 N l Y 3 R p b 2 4 x L 0 1 l c m d l M S 9 B d X R v U m V t b 3 Z l Z E N v b H V t b n M x L n t J d G V t c 1 t V b m l 0 I F Z v b H V t Z V 0 s M j F 9 J n F 1 b 3 Q 7 L C Z x d W 9 0 O 1 N l Y 3 R p b 2 4 x L 0 1 l c m d l M S 9 B d X R v U m V t b 3 Z l Z E N v b H V t b n M x L n t J d G V t c 1 t W b 2 x 1 b W U g V W 9 t I E N v Z G V d L D I y f S Z x d W 9 0 O y w m c X V v d D t T Z W N 0 a W 9 u M S 9 N Z X J n Z T E v Q X V 0 b 1 J l b W 9 2 Z W R D b 2 x 1 b W 5 z M S 5 7 S X R l b X N b R G l t Z W 5 z a W 9 u I F V v b S B D b 2 R l X S w y M 3 0 m c X V v d D s s J n F 1 b 3 Q 7 U 2 V j d G l v b j E v T W V y Z 2 U x L 0 F 1 d G 9 S Z W 1 v d m V k Q 2 9 s d W 1 u c z E u e 0 l 0 Z W 1 z W 1 V u a X Q g T G V u Z 3 R o X S w y N H 0 m c X V v d D s s J n F 1 b 3 Q 7 U 2 V j d G l v b j E v T W V y Z 2 U x L 0 F 1 d G 9 S Z W 1 v d m V k Q 2 9 s d W 1 u c z E u e 0 l 0 Z W 1 z W 1 V u a X Q g V 2 l k d G h d L D I 1 f S Z x d W 9 0 O y w m c X V v d D t T Z W N 0 a W 9 u M S 9 N Z X J n Z T E v Q X V 0 b 1 J l b W 9 2 Z W R D b 2 x 1 b W 5 z M S 5 7 S X R l b X N b V W 5 p d C B I Z W l n a H R d L D I 2 f S Z x d W 9 0 O y w m c X V v d D t T Z W N 0 a W 9 u M S 9 N Z X J n Z T E v Q X V 0 b 1 J l b W 9 2 Z W R D b 2 x 1 b W 5 z M S 5 7 S X R l b X N b V W 4 g T n V t Y m V y I E l k X S w y N 3 0 m c X V v d D s s J n F 1 b 3 Q 7 U 2 V j d G l v b j E v T W V y Z 2 U x L 0 F 1 d G 9 S Z W 1 v d m V k Q 2 9 s d W 1 u c z E u e 0 l 0 Z W 1 z W 0 h h e m F y Z C B D b G F z c y B J Z F 0 s M j h 9 J n F 1 b 3 Q 7 L C Z x d W 9 0 O 1 N l Y 3 R p b 2 4 x L 0 1 l c m d l M S 9 B d X R v U m V t b 3 Z l Z E N v b H V t b n M x L n t D T 1 V O V F J Z I E 9 G I E 9 S S U d J T i w y O X 0 m c X V v d D s s J n F 1 b 3 Q 7 U 2 V j d G l v b j E v T W V y Z 2 U x L 0 F 1 d G 9 S Z W 1 v d m V k Q 2 9 s d W 1 u c z E u e 0 l u d H J h c 3 R h d C B D b 2 R l L D M w f S Z x d W 9 0 O y w m c X V v d D t T Z W N 0 a W 9 u M S 9 N Z X J n Z T E v Q X V 0 b 1 J l b W 9 2 Z W R D b 2 x 1 b W 5 z M S 5 7 R G F u Z 2 V y b 3 V z I E d v b 2 R z I E l u Z G l j Y X R v c i w z M X 0 m c X V v d D s s J n F 1 b 3 Q 7 U 2 V j d G l v b j E v T W V y Z 2 U x L 0 F 1 d G 9 S Z W 1 v d m V k Q 2 9 s d W 1 u c z E u e 1 N o a X B w a W 5 n I E N v b m R p d G l v b i w z M n 0 m c X V v d D s s J n F 1 b 3 Q 7 U 2 V j d G l v b j E v T W V y Z 2 U x L 0 F 1 d G 9 S Z W 1 v d m V k Q 2 9 s d W 1 u c z E u e 1 N 0 b 3 J h Z 2 U g Q 2 9 u Z G l 0 a W 9 u L D M z f S Z x d W 9 0 O y w m c X V v d D t T Z W N 0 a W 9 u M S 9 N Z X J n Z T E v Q X V 0 b 1 J l b W 9 2 Z W R D b 2 x 1 b W 5 z M S 5 7 Q W x s I F d l a W d o d H M u Q l U s M z R 9 J n F 1 b 3 Q 7 L C Z x d W 9 0 O 1 N l Y 3 R p b 2 4 x L 0 1 l c m d l M S 9 B d X R v U m V t b 3 Z l Z E N v b H V t b n M x L n t B b G w g V 2 V p Z 2 h 0 c y 5 D d W 1 1 b G F 0 a X Z l L D M 1 f S Z x d W 9 0 O y w m c X V v d D t T Z W N 0 a W 9 u M S 9 N Z X J n Z T E v Q X V 0 b 1 J l b W 9 2 Z W R D b 2 x 1 b W 5 z M S 5 7 Q W x s I F d l a W d o d H M u Q U J D I E N s Y X N z a W Z p Y 2 F 0 a W 9 u L D M 2 f S Z x d W 9 0 O 1 0 s J n F 1 b 3 Q 7 Q 2 9 s d W 1 u Q 2 9 1 b n Q m c X V v d D s 6 M z c s J n F 1 b 3 Q 7 S 2 V 5 Q 2 9 s d W 1 u T m F t Z X M m c X V v d D s 6 W 1 0 s J n F 1 b 3 Q 7 Q 2 9 s d W 1 u S W R l b n R p d G l l c y Z x d W 9 0 O z p b J n F 1 b 3 Q 7 U 2 V j d G l v b j E v T W V y Z 2 U x L 0 F 1 d G 9 S Z W 1 v d m V k Q 2 9 s d W 1 u c z E u e 1 d h c m V o b 3 V z Z V t X Y X J l a G 9 1 c 2 U g Q 2 9 k Z V 0 s M H 0 m c X V v d D s s J n F 1 b 3 Q 7 U 2 V j d G l v b j E v T W V y Z 2 U x L 0 F 1 d G 9 S Z W 1 v d m V k Q 2 9 s d W 1 u c z E u e 0 l 0 Z W 1 z W 0 l 0 Z W 0 g T n V t Y m V y X S w x f S Z x d W 9 0 O y w m c X V v d D t T Z W N 0 a W 9 u M S 9 N Z X J n Z T E v Q X V 0 b 1 J l b W 9 2 Z W R D b 2 x 1 b W 5 z M S 5 7 S X R l b X N b S X R l b S B E Z X N j c m l w d G l v b l 0 s M n 0 m c X V v d D s s J n F 1 b 3 Q 7 U 2 V j d G l v b j E v T W V y Z 2 U x L 0 F 1 d G 9 S Z W 1 v d m V k Q 2 9 s d W 1 u c z E u e 0 l 0 Z W 1 z W 1 B y a W 1 h c n k g V W 5 p d C B P Z i B N Z W F z d X J l X S w z f S Z x d W 9 0 O y w m c X V v d D t T Z W N 0 a W 9 u M S 9 N Z X J n Z T E v Q X V 0 b 1 J l b W 9 2 Z W R D b 2 x 1 b W 5 z M S 5 7 S X R l b X N b U H J p b W F y e S B V b 2 0 g Q 2 9 k Z V 0 s N H 0 m c X V v d D s s J n F 1 b 3 Q 7 U 2 V j d G l v b j E v T W V y Z 2 U x L 0 F 1 d G 9 S Z W 1 v d m V k Q 2 9 s d W 1 u c z E u e 0 l 0 Z W 1 z W 0 l 0 Z W 0 g V H l w Z V 0 s N X 0 m c X V v d D s s J n F 1 b 3 Q 7 U 2 V j d G l v b j E v T W V y Z 2 U x L 0 F 1 d G 9 S Z W 1 v d m V k Q 2 9 s d W 1 u c z E u e 0 l 0 Z W 1 z W 1 N o Z W x m I E x p Z m U g Q 2 9 k Z V 0 s N n 0 m c X V v d D s s J n F 1 b 3 Q 7 U 2 V j d G l v b j E v T W V y Z 2 U x L 0 F 1 d G 9 S Z W 1 v d m V k Q 2 9 s d W 1 u c z E u e 0 l 0 Z W 1 z W 1 N o Z W x m I E x p Z m U g R G F 5 c 1 0 s N 3 0 m c X V v d D s s J n F 1 b 3 Q 7 U 2 V j d G l v b j E v T W V y Z 2 U x L 0 F 1 d G 9 S Z W 1 v d m V k Q 2 9 s d W 1 u c z E u e 0 l 0 Z W 1 z W 1 J l d G V z d C B J b n R l c n Z h b F 0 s O H 0 m c X V v d D s s J n F 1 b 3 Q 7 U 2 V j d G l v b j E v T W V y Z 2 U x L 0 F 1 d G 9 S Z W 1 v d m V k Q 2 9 s d W 1 u c z E u e 0 l 0 Z W 1 z W 0 V 4 c G l y Y X R p b 2 4 g Q W N 0 a W 9 u I E l u d G V y d m F s X S w 5 f S Z x d W 9 0 O y w m c X V v d D t T Z W N 0 a W 9 u M S 9 N Z X J n Z T E v Q X V 0 b 1 J l b W 9 2 Z W R D b 2 x 1 b W 5 z M S 5 7 S X R l b X N b R X h w a X J h d G l v b i B B Y 3 R p b 2 4 g Q 2 9 k Z V 0 s M T B 9 J n F 1 b 3 Q 7 L C Z x d W 9 0 O 1 N l Y 3 R p b 2 4 x L 0 1 l c m d l M S 9 B d X R v U m V t b 3 Z l Z E N v b H V t b n M x L n t J d G V t c 1 t M b 3 Q g Q 2 9 u d H J v b C B D b 2 R l X S w x M X 0 m c X V v d D s s J n F 1 b 3 Q 7 U 2 V j d G l v b j E v T W V y Z 2 U x L 0 F 1 d G 9 S Z W 1 v d m V k Q 2 9 s d W 1 u c z E u e 0 l 0 Z W 1 z W 1 N 0 Y X J 0 I E F 1 d G 8 g U 2 V y a W F s I E 5 1 b W J l c l 0 s M T J 9 J n F 1 b 3 Q 7 L C Z x d W 9 0 O 1 N l Y 3 R p b 2 4 x L 0 1 l c m d l M S 9 B d X R v U m V t b 3 Z l Z E N v b H V t b n M x L n t J d G V t c 1 t B d X R v I F N l c m l h b C B B b H B o Y S B Q c m V m a X h d L D E z f S Z x d W 9 0 O y w m c X V v d D t T Z W N 0 a W 9 u M S 9 N Z X J n Z T E v Q X V 0 b 1 J l b W 9 2 Z W R D b 2 x 1 b W 5 z M S 5 7 S X R l b X N b T W F 0 d X J p d H k g R G F 5 c 1 0 s M T R 9 J n F 1 b 3 Q 7 L C Z x d W 9 0 O 1 N l Y 3 R p b 2 4 x L 0 1 l c m d l M S 9 B d X R v U m V t b 3 Z l Z E N v b H V t b n M x L n t J d G V t c 1 t I b 2 x k I E R h e X N d L D E 1 f S Z x d W 9 0 O y w m c X V v d D t T Z W N 0 a W 9 u M S 9 N Z X J n Z T E v Q X V 0 b 1 J l b W 9 2 Z W R D b 2 x 1 b W 5 z M S 5 7 S X R l b X N b U 2 V y a W F s I E 5 1 b W J l c i B D b 2 5 0 c m 9 s I E N v Z G V d L D E 2 f S Z x d W 9 0 O y w m c X V v d D t T Z W N 0 a W 9 u M S 9 N Z X J n Z T E v Q X V 0 b 1 J l b W 9 2 Z W R D b 2 x 1 b W 5 z M S 5 7 S X R l b X N b U 3 R h c n Q g Q X V 0 b y B M b 3 Q g T n V t Y m V y X S w x N 3 0 m c X V v d D s s J n F 1 b 3 Q 7 U 2 V j d G l v b j E v T W V y Z 2 U x L 0 F 1 d G 9 S Z W 1 v d m V k Q 2 9 s d W 1 u c z E u e 0 l 0 Z W 1 z W 0 F 1 d G 8 g T G 9 0 I E F s c G h h I F B y Z W Z p e F 0 s M T h 9 J n F 1 b 3 Q 7 L C Z x d W 9 0 O 1 N l Y 3 R p b 2 4 x L 0 1 l c m d l M S 9 B d X R v U m V t b 3 Z l Z E N v b H V t b n M x L n t J d G V t c 1 t V b m l 0 I F d l a W d o d F 0 s M T l 9 J n F 1 b 3 Q 7 L C Z x d W 9 0 O 1 N l Y 3 R p b 2 4 x L 0 1 l c m d l M S 9 B d X R v U m V t b 3 Z l Z E N v b H V t b n M x L n t J d G V t c 1 t X Z W l n a H Q g V W 9 t I E N v Z G V d L D I w f S Z x d W 9 0 O y w m c X V v d D t T Z W N 0 a W 9 u M S 9 N Z X J n Z T E v Q X V 0 b 1 J l b W 9 2 Z W R D b 2 x 1 b W 5 z M S 5 7 S X R l b X N b V W 5 p d C B W b 2 x 1 b W V d L D I x f S Z x d W 9 0 O y w m c X V v d D t T Z W N 0 a W 9 u M S 9 N Z X J n Z T E v Q X V 0 b 1 J l b W 9 2 Z W R D b 2 x 1 b W 5 z M S 5 7 S X R l b X N b V m 9 s d W 1 l I F V v b S B D b 2 R l X S w y M n 0 m c X V v d D s s J n F 1 b 3 Q 7 U 2 V j d G l v b j E v T W V y Z 2 U x L 0 F 1 d G 9 S Z W 1 v d m V k Q 2 9 s d W 1 u c z E u e 0 l 0 Z W 1 z W 0 R p b W V u c 2 l v b i B V b 2 0 g Q 2 9 k Z V 0 s M j N 9 J n F 1 b 3 Q 7 L C Z x d W 9 0 O 1 N l Y 3 R p b 2 4 x L 0 1 l c m d l M S 9 B d X R v U m V t b 3 Z l Z E N v b H V t b n M x L n t J d G V t c 1 t V b m l 0 I E x l b m d 0 a F 0 s M j R 9 J n F 1 b 3 Q 7 L C Z x d W 9 0 O 1 N l Y 3 R p b 2 4 x L 0 1 l c m d l M S 9 B d X R v U m V t b 3 Z l Z E N v b H V t b n M x L n t J d G V t c 1 t V b m l 0 I F d p Z H R o X S w y N X 0 m c X V v d D s s J n F 1 b 3 Q 7 U 2 V j d G l v b j E v T W V y Z 2 U x L 0 F 1 d G 9 S Z W 1 v d m V k Q 2 9 s d W 1 u c z E u e 0 l 0 Z W 1 z W 1 V u a X Q g S G V p Z 2 h 0 X S w y N n 0 m c X V v d D s s J n F 1 b 3 Q 7 U 2 V j d G l v b j E v T W V y Z 2 U x L 0 F 1 d G 9 S Z W 1 v d m V k Q 2 9 s d W 1 u c z E u e 0 l 0 Z W 1 z W 1 V u I E 5 1 b W J l c i B J Z F 0 s M j d 9 J n F 1 b 3 Q 7 L C Z x d W 9 0 O 1 N l Y 3 R p b 2 4 x L 0 1 l c m d l M S 9 B d X R v U m V t b 3 Z l Z E N v b H V t b n M x L n t J d G V t c 1 t I Y X p h c m Q g Q 2 x h c 3 M g S W R d L D I 4 f S Z x d W 9 0 O y w m c X V v d D t T Z W N 0 a W 9 u M S 9 N Z X J n Z T E v Q X V 0 b 1 J l b W 9 2 Z W R D b 2 x 1 b W 5 z M S 5 7 Q 0 9 V T l R S W S B P R i B P U k l H S U 4 s M j l 9 J n F 1 b 3 Q 7 L C Z x d W 9 0 O 1 N l Y 3 R p b 2 4 x L 0 1 l c m d l M S 9 B d X R v U m V t b 3 Z l Z E N v b H V t b n M x L n t J b n R y Y X N 0 Y X Q g Q 2 9 k Z S w z M H 0 m c X V v d D s s J n F 1 b 3 Q 7 U 2 V j d G l v b j E v T W V y Z 2 U x L 0 F 1 d G 9 S Z W 1 v d m V k Q 2 9 s d W 1 u c z E u e 0 R h b m d l c m 9 1 c y B H b 2 9 k c y B J b m R p Y 2 F 0 b 3 I s M z F 9 J n F 1 b 3 Q 7 L C Z x d W 9 0 O 1 N l Y 3 R p b 2 4 x L 0 1 l c m d l M S 9 B d X R v U m V t b 3 Z l Z E N v b H V t b n M x L n t T a G l w c G l u Z y B D b 2 5 k a X R p b 2 4 s M z J 9 J n F 1 b 3 Q 7 L C Z x d W 9 0 O 1 N l Y 3 R p b 2 4 x L 0 1 l c m d l M S 9 B d X R v U m V t b 3 Z l Z E N v b H V t b n M x L n t T d G 9 y Y W d l I E N v b m R p d G l v b i w z M 3 0 m c X V v d D s s J n F 1 b 3 Q 7 U 2 V j d G l v b j E v T W V y Z 2 U x L 0 F 1 d G 9 S Z W 1 v d m V k Q 2 9 s d W 1 u c z E u e 0 F s b C B X Z W l n a H R z L k J V L D M 0 f S Z x d W 9 0 O y w m c X V v d D t T Z W N 0 a W 9 u M S 9 N Z X J n Z T E v Q X V 0 b 1 J l b W 9 2 Z W R D b 2 x 1 b W 5 z M S 5 7 Q W x s I F d l a W d o d H M u Q 3 V t d W x h d G l 2 Z S w z N X 0 m c X V v d D s s J n F 1 b 3 Q 7 U 2 V j d G l v b j E v T W V y Z 2 U x L 0 F 1 d G 9 S Z W 1 v d m V k Q 2 9 s d W 1 u c z E u e 0 F s b C B X Z W l n a H R z L k F C Q y B D b G F z c 2 l m a W N h d G l v b i w z N n 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X 0 V 4 d G V y b m F s R G F 0 Y V 8 x J T I w K D I 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0 L T A 5 L T E w V D E 2 O j Q 5 O j U z L j g 3 M T M 1 N T B a 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c 1 Z j E x Z D Q t M T U x Z C 0 0 M 2 Y z L T k 1 O D Q t N T l h N z J j O W R h N T c 5 I i A v P j x F b n R y e S B U e X B l P S J S Z W x h d G l v b n N o a X B J b m Z v Q 2 9 u d G F p b m V y I i B W Y W x 1 Z T 0 i c 3 s m c X V v d D t j b 2 x 1 b W 5 D b 3 V u d C Z x d W 9 0 O z o z M i w m c X V v d D t r Z X l D b 2 x 1 b W 5 O Y W 1 l c y Z x d W 9 0 O z p b X S w m c X V v d D t x d W V y e V J l b G F 0 a W 9 u c 2 h p c H M m c X V v d D s 6 W 1 0 s J n F 1 b 3 Q 7 Y 2 9 s d W 1 u S W R l b n R p d G l l c y Z x d W 9 0 O z p b J n F 1 b 3 Q 7 U 2 V j d G l v b j E v V G F i b G V f R X h 0 Z X J u Y W x E Y X R h X z E v Q X V 0 b 1 J l b W 9 2 Z W R D b 2 x 1 b W 5 z M S 5 7 S X R l b X N b S X R l b S B O d W 1 i Z X J d L D B 9 J n F 1 b 3 Q 7 L C Z x d W 9 0 O 1 N l Y 3 R p b 2 4 x L 1 R h Y m x l X 0 V 4 d G V y b m F s R G F 0 Y V 8 x L 0 F 1 d G 9 S Z W 1 v d m V k Q 2 9 s d W 1 u c z E u e 0 l 0 Z W 1 z W 0 l 0 Z W 0 g R G V z Y 3 J p c H R p b 2 5 d L D F 9 J n F 1 b 3 Q 7 L C Z x d W 9 0 O 1 N l Y 3 R p b 2 4 x L 1 R h Y m x l X 0 V 4 d G V y b m F s R G F 0 Y V 8 x L 0 F 1 d G 9 S Z W 1 v d m V k Q 2 9 s d W 1 u c z E u e 0 l 0 Z W 1 z W 0 l 0 Z W 0 g V H l w Z V 0 s M n 0 m c X V v d D s s J n F 1 b 3 Q 7 U 2 V j d G l v b j E v V G F i b G V f R X h 0 Z X J u Y W x E Y X R h X z E v Q X V 0 b 1 J l b W 9 2 Z W R D b 2 x 1 b W 5 z M S 5 7 S X R l b X N b U H J p b W F y e S B V b m l 0 I E 9 m I E 1 l Y X N 1 c m V d L D N 9 J n F 1 b 3 Q 7 L C Z x d W 9 0 O 1 N l Y 3 R p b 2 4 x L 1 R h Y m x l X 0 V 4 d G V y b m F s R G F 0 Y V 8 x L 0 F 1 d G 9 S Z W 1 v d m V k Q 2 9 s d W 1 u c z E u e 0 l 0 Z W 1 z W 1 V u a X Q g S G V p Z 2 h 0 X S w 0 f S Z x d W 9 0 O y w m c X V v d D t T Z W N 0 a W 9 u M S 9 U Y W J s Z V 9 F e H R l c m 5 h b E R h d G F f M S 9 B d X R v U m V t b 3 Z l Z E N v b H V t b n M x L n t J d G V t c 1 t V b m l 0 I E x l b m d 0 a F 0 s N X 0 m c X V v d D s s J n F 1 b 3 Q 7 U 2 V j d G l v b j E v V G F i b G V f R X h 0 Z X J u Y W x E Y X R h X z E v Q X V 0 b 1 J l b W 9 2 Z W R D b 2 x 1 b W 5 z M S 5 7 S X R l b X N b V W 5 p d C B W b 2 x 1 b W V d L D Z 9 J n F 1 b 3 Q 7 L C Z x d W 9 0 O 1 N l Y 3 R p b 2 4 x L 1 R h Y m x l X 0 V 4 d G V y b m F s R G F 0 Y V 8 x L 0 F 1 d G 9 S Z W 1 v d m V k Q 2 9 s d W 1 u c z E u e 0 l 0 Z W 1 z W 1 V u a X Q g V 2 V p Z 2 h 0 X S w 3 f S Z x d W 9 0 O y w m c X V v d D t T Z W N 0 a W 9 u M S 9 U Y W J s Z V 9 F e H R l c m 5 h b E R h d G F f M S 9 B d X R v U m V t b 3 Z l Z E N v b H V t b n M x L n t J d G V t c 1 t V b m l 0 I F d p Z H R o X S w 4 f S Z x d W 9 0 O y w m c X V v d D t T Z W N 0 a W 9 u M S 9 U Y W J s Z V 9 F e H R l c m 5 h b E R h d G F f M S 9 B d X R v U m V t b 3 Z l Z E N v b H V t b n M x L n t J d G V t c 1 t Q c m l t Y X J 5 I F V v b S B D b 2 R l X S w 5 f S Z x d W 9 0 O y w m c X V v d D t T Z W N 0 a W 9 u M S 9 U Y W J s Z V 9 F e H R l c m 5 h b E R h d G F f M S 9 B d X R v U m V t b 3 Z l Z E N v b H V t b n M x L n t J d G V t c 1 t X Z W l n a H Q g V W 9 t I E N v Z G V d L D E w f S Z x d W 9 0 O y w m c X V v d D t T Z W N 0 a W 9 u M S 9 U Y W J s Z V 9 F e H R l c m 5 h b E R h d G F f M S 9 B d X R v U m V t b 3 Z l Z E N v b H V t b n M x L n t J d G V t c 1 t W b 2 x 1 b W U g V W 9 t I E N v Z G V d L D E x f S Z x d W 9 0 O y w m c X V v d D t T Z W N 0 a W 9 u M S 9 U Y W J s Z V 9 F e H R l c m 5 h b E R h d G F f M S 9 B d X R v U m V t b 3 Z l Z E N v b H V t b n M x L n t J d G V t c 1 t E a W 1 l b n N p b 2 4 g V W 9 t I E N v Z G V d L D E y f S Z x d W 9 0 O y w m c X V v d D t T Z W N 0 a W 9 u M S 9 U Y W J s Z V 9 F e H R l c m 5 h b E R h d G F f M S 9 B d X R v U m V t b 3 Z l Z E N v b H V t b n M x L n t J d G V t c 1 t T a G V s Z i B M a W Z l I E N v Z G V d L D E z f S Z x d W 9 0 O y w m c X V v d D t T Z W N 0 a W 9 u M S 9 U Y W J s Z V 9 F e H R l c m 5 h b E R h d G F f M S 9 B d X R v U m V t b 3 Z l Z E N v b H V t b n M x L n t J d G V t c 1 t T a G V s Z i B M a W Z l I E R h e X N d L D E 0 f S Z x d W 9 0 O y w m c X V v d D t T Z W N 0 a W 9 u M S 9 U Y W J s Z V 9 F e H R l c m 5 h b E R h d G F f M S 9 B d X R v U m V t b 3 Z l Z E N v b H V t b n M x L n t J d G V t c 1 t M b 3 Q g Q 2 9 u d H J v b C B D b 2 R l X S w x N X 0 m c X V v d D s s J n F 1 b 3 Q 7 U 2 V j d G l v b j E v V G F i b G V f R X h 0 Z X J u Y W x E Y X R h X z E v Q X V 0 b 1 J l b W 9 2 Z W R D b 2 x 1 b W 5 z M S 5 7 S X R l b X N b U 3 R h c n Q g Q X V 0 b y B T Z X J p Y W w g T n V t Y m V y X S w x N n 0 m c X V v d D s s J n F 1 b 3 Q 7 U 2 V j d G l v b j E v V G F i b G V f R X h 0 Z X J u Y W x E Y X R h X z E v Q X V 0 b 1 J l b W 9 2 Z W R D b 2 x 1 b W 5 z M S 5 7 S X R l b X N b Q X V 0 b y B T Z X J p Y W w g Q W x w a G E g U H J l Z m l 4 X S w x N 3 0 m c X V v d D s s J n F 1 b 3 Q 7 U 2 V j d G l v b j E v V G F i b G V f R X h 0 Z X J u Y W x E Y X R h X z E v Q X V 0 b 1 J l b W 9 2 Z W R D b 2 x 1 b W 5 z M S 5 7 S X R l b X N b T W F 0 d X J p d H k g R G F 5 c 1 0 s M T h 9 J n F 1 b 3 Q 7 L C Z x d W 9 0 O 1 N l Y 3 R p b 2 4 x L 1 R h Y m x l X 0 V 4 d G V y b m F s R G F 0 Y V 8 x L 0 F 1 d G 9 S Z W 1 v d m V k Q 2 9 s d W 1 u c z E u e 0 l 0 Z W 1 z W 0 h v b G Q g R G F 5 c 1 0 s M T l 9 J n F 1 b 3 Q 7 L C Z x d W 9 0 O 1 N l Y 3 R p b 2 4 x L 1 R h Y m x l X 0 V 4 d G V y b m F s R G F 0 Y V 8 x L 0 F 1 d G 9 S Z W 1 v d m V k Q 2 9 s d W 1 u c z E u e 0 l 0 Z W 1 z W 1 N l c m l h b C B O d W 1 i Z X I g Q 2 9 u d H J v b C B D b 2 R l X S w y M H 0 m c X V v d D s s J n F 1 b 3 Q 7 U 2 V j d G l v b j E v V G F i b G V f R X h 0 Z X J u Y W x E Y X R h X z E v Q X V 0 b 1 J l b W 9 2 Z W R D b 2 x 1 b W 5 z M S 5 7 S X R l b X N b U 3 R h c n Q g Q X V 0 b y B M b 3 Q g T n V t Y m V y X S w y M X 0 m c X V v d D s s J n F 1 b 3 Q 7 U 2 V j d G l v b j E v V G F i b G V f R X h 0 Z X J u Y W x E Y X R h X z E v Q X V 0 b 1 J l b W 9 2 Z W R D b 2 x 1 b W 5 z M S 5 7 S X R l b X N b Q X V 0 b y B M b 3 Q g Q W x w a G E g U H J l Z m l 4 X S w y M n 0 m c X V v d D s s J n F 1 b 3 Q 7 U 2 V j d G l v b j E v V G F i b G V f R X h 0 Z X J u Y W x E Y X R h X z E v Q X V 0 b 1 J l b W 9 2 Z W R D b 2 x 1 b W 5 z M S 5 7 S X R l b X N b V W 4 g T n V t Y m V y I E l k X S w y M 3 0 m c X V v d D s s J n F 1 b 3 Q 7 U 2 V j d G l v b j E v V G F i b G V f R X h 0 Z X J u Y W x E Y X R h X z E v Q X V 0 b 1 J l b W 9 2 Z W R D b 2 x 1 b W 5 z M S 5 7 S X R l b X N b S G F 6 Y X J k I E N s Y X N z I E l k X S w y N H 0 m c X V v d D s s J n F 1 b 3 Q 7 U 2 V j d G l v b j E v V G F i b G V f R X h 0 Z X J u Y W x E Y X R h X z E v Q X V 0 b 1 J l b W 9 2 Z W R D b 2 x 1 b W 5 z M S 5 7 Q 0 9 V T l R S W S B P R i B P U k l H S U 4 s M j V 9 J n F 1 b 3 Q 7 L C Z x d W 9 0 O 1 N l Y 3 R p b 2 4 x L 1 R h Y m x l X 0 V 4 d G V y b m F s R G F 0 Y V 8 x L 0 F 1 d G 9 S Z W 1 v d m V k Q 2 9 s d W 1 u c z E u e 0 h U U y B V U y w y N n 0 m c X V v d D s s J n F 1 b 3 Q 7 U 2 V j d G l v b j E v V G F i b G V f R X h 0 Z X J u Y W x E Y X R h X z E v Q X V 0 b 1 J l b W 9 2 Z W R D b 2 x 1 b W 5 z M S 5 7 S W 5 0 c m F z d G F 0 I E N v Z G U s M j d 9 J n F 1 b 3 Q 7 L C Z x d W 9 0 O 1 N l Y 3 R p b 2 4 x L 1 R h Y m x l X 0 V 4 d G V y b m F s R G F 0 Y V 8 x L 0 F 1 d G 9 S Z W 1 v d m V k Q 2 9 s d W 1 u c z E u e 0 R h b m d l c m 9 1 c y B H b 2 9 k c y B J b m R p Y 2 F 0 b 3 I s M j h 9 J n F 1 b 3 Q 7 L C Z x d W 9 0 O 1 N l Y 3 R p b 2 4 x L 1 R h Y m x l X 0 V 4 d G V y b m F s R G F 0 Y V 8 x L 0 F 1 d G 9 S Z W 1 v d m V k Q 2 9 s d W 1 u c z E u e 1 N o a X B w a W 5 n I E N v b m R p d G l v b i w y O X 0 m c X V v d D s s J n F 1 b 3 Q 7 U 2 V j d G l v b j E v V G F i b G V f R X h 0 Z X J u Y W x E Y X R h X z E v Q X V 0 b 1 J l b W 9 2 Z W R D b 2 x 1 b W 5 z M S 5 7 U 3 R v c m F n Z S B D b 2 5 k a X R p b 2 4 s M z B 9 J n F 1 b 3 Q 7 L C Z x d W 9 0 O 1 N l Y 3 R p b 2 4 x L 1 R h Y m x l X 0 V 4 d G V y b m F s R G F 0 Y V 8 x L 0 F 1 d G 9 S Z W 1 v d m V k Q 2 9 s d W 1 u c z E u e 0 V D Q 0 4 g V V M s M z F 9 J n F 1 b 3 Q 7 X S w m c X V v d D t D b 2 x 1 b W 5 D b 3 V u d C Z x d W 9 0 O z o z M i w m c X V v d D t L Z X l D b 2 x 1 b W 5 O Y W 1 l c y Z x d W 9 0 O z p b X S w m c X V v d D t D b 2 x 1 b W 5 J Z G V u d G l 0 a W V z J n F 1 b 3 Q 7 O l s m c X V v d D t T Z W N 0 a W 9 u M S 9 U Y W J s Z V 9 F e H R l c m 5 h b E R h d G F f M S 9 B d X R v U m V t b 3 Z l Z E N v b H V t b n M x L n t J d G V t c 1 t J d G V t I E 5 1 b W J l c l 0 s M H 0 m c X V v d D s s J n F 1 b 3 Q 7 U 2 V j d G l v b j E v V G F i b G V f R X h 0 Z X J u Y W x E Y X R h X z E v Q X V 0 b 1 J l b W 9 2 Z W R D b 2 x 1 b W 5 z M S 5 7 S X R l b X N b S X R l b S B E Z X N j c m l w d G l v b l 0 s M X 0 m c X V v d D s s J n F 1 b 3 Q 7 U 2 V j d G l v b j E v V G F i b G V f R X h 0 Z X J u Y W x E Y X R h X z E v Q X V 0 b 1 J l b W 9 2 Z W R D b 2 x 1 b W 5 z M S 5 7 S X R l b X N b S X R l b S B U e X B l X S w y f S Z x d W 9 0 O y w m c X V v d D t T Z W N 0 a W 9 u M S 9 U Y W J s Z V 9 F e H R l c m 5 h b E R h d G F f M S 9 B d X R v U m V t b 3 Z l Z E N v b H V t b n M x L n t J d G V t c 1 t Q c m l t Y X J 5 I F V u a X Q g T 2 Y g T W V h c 3 V y Z V 0 s M 3 0 m c X V v d D s s J n F 1 b 3 Q 7 U 2 V j d G l v b j E v V G F i b G V f R X h 0 Z X J u Y W x E Y X R h X z E v Q X V 0 b 1 J l b W 9 2 Z W R D b 2 x 1 b W 5 z M S 5 7 S X R l b X N b V W 5 p d C B I Z W l n a H R d L D R 9 J n F 1 b 3 Q 7 L C Z x d W 9 0 O 1 N l Y 3 R p b 2 4 x L 1 R h Y m x l X 0 V 4 d G V y b m F s R G F 0 Y V 8 x L 0 F 1 d G 9 S Z W 1 v d m V k Q 2 9 s d W 1 u c z E u e 0 l 0 Z W 1 z W 1 V u a X Q g T G V u Z 3 R o X S w 1 f S Z x d W 9 0 O y w m c X V v d D t T Z W N 0 a W 9 u M S 9 U Y W J s Z V 9 F e H R l c m 5 h b E R h d G F f M S 9 B d X R v U m V t b 3 Z l Z E N v b H V t b n M x L n t J d G V t c 1 t V b m l 0 I F Z v b H V t Z V 0 s N n 0 m c X V v d D s s J n F 1 b 3 Q 7 U 2 V j d G l v b j E v V G F i b G V f R X h 0 Z X J u Y W x E Y X R h X z E v Q X V 0 b 1 J l b W 9 2 Z W R D b 2 x 1 b W 5 z M S 5 7 S X R l b X N b V W 5 p d C B X Z W l n a H R d L D d 9 J n F 1 b 3 Q 7 L C Z x d W 9 0 O 1 N l Y 3 R p b 2 4 x L 1 R h Y m x l X 0 V 4 d G V y b m F s R G F 0 Y V 8 x L 0 F 1 d G 9 S Z W 1 v d m V k Q 2 9 s d W 1 u c z E u e 0 l 0 Z W 1 z W 1 V u a X Q g V 2 l k d G h d L D h 9 J n F 1 b 3 Q 7 L C Z x d W 9 0 O 1 N l Y 3 R p b 2 4 x L 1 R h Y m x l X 0 V 4 d G V y b m F s R G F 0 Y V 8 x L 0 F 1 d G 9 S Z W 1 v d m V k Q 2 9 s d W 1 u c z E u e 0 l 0 Z W 1 z W 1 B y a W 1 h c n k g V W 9 t I E N v Z G V d L D l 9 J n F 1 b 3 Q 7 L C Z x d W 9 0 O 1 N l Y 3 R p b 2 4 x L 1 R h Y m x l X 0 V 4 d G V y b m F s R G F 0 Y V 8 x L 0 F 1 d G 9 S Z W 1 v d m V k Q 2 9 s d W 1 u c z E u e 0 l 0 Z W 1 z W 1 d l a W d o d C B V b 2 0 g Q 2 9 k Z V 0 s M T B 9 J n F 1 b 3 Q 7 L C Z x d W 9 0 O 1 N l Y 3 R p b 2 4 x L 1 R h Y m x l X 0 V 4 d G V y b m F s R G F 0 Y V 8 x L 0 F 1 d G 9 S Z W 1 v d m V k Q 2 9 s d W 1 u c z E u e 0 l 0 Z W 1 z W 1 Z v b H V t Z S B V b 2 0 g Q 2 9 k Z V 0 s M T F 9 J n F 1 b 3 Q 7 L C Z x d W 9 0 O 1 N l Y 3 R p b 2 4 x L 1 R h Y m x l X 0 V 4 d G V y b m F s R G F 0 Y V 8 x L 0 F 1 d G 9 S Z W 1 v d m V k Q 2 9 s d W 1 u c z E u e 0 l 0 Z W 1 z W 0 R p b W V u c 2 l v b i B V b 2 0 g Q 2 9 k Z V 0 s M T J 9 J n F 1 b 3 Q 7 L C Z x d W 9 0 O 1 N l Y 3 R p b 2 4 x L 1 R h Y m x l X 0 V 4 d G V y b m F s R G F 0 Y V 8 x L 0 F 1 d G 9 S Z W 1 v d m V k Q 2 9 s d W 1 u c z E u e 0 l 0 Z W 1 z W 1 N o Z W x m I E x p Z m U g Q 2 9 k Z V 0 s M T N 9 J n F 1 b 3 Q 7 L C Z x d W 9 0 O 1 N l Y 3 R p b 2 4 x L 1 R h Y m x l X 0 V 4 d G V y b m F s R G F 0 Y V 8 x L 0 F 1 d G 9 S Z W 1 v d m V k Q 2 9 s d W 1 u c z E u e 0 l 0 Z W 1 z W 1 N o Z W x m I E x p Z m U g R G F 5 c 1 0 s M T R 9 J n F 1 b 3 Q 7 L C Z x d W 9 0 O 1 N l Y 3 R p b 2 4 x L 1 R h Y m x l X 0 V 4 d G V y b m F s R G F 0 Y V 8 x L 0 F 1 d G 9 S Z W 1 v d m V k Q 2 9 s d W 1 u c z E u e 0 l 0 Z W 1 z W 0 x v d C B D b 2 5 0 c m 9 s I E N v Z G V d L D E 1 f S Z x d W 9 0 O y w m c X V v d D t T Z W N 0 a W 9 u M S 9 U Y W J s Z V 9 F e H R l c m 5 h b E R h d G F f M S 9 B d X R v U m V t b 3 Z l Z E N v b H V t b n M x L n t J d G V t c 1 t T d G F y d C B B d X R v I F N l c m l h b C B O d W 1 i Z X J d L D E 2 f S Z x d W 9 0 O y w m c X V v d D t T Z W N 0 a W 9 u M S 9 U Y W J s Z V 9 F e H R l c m 5 h b E R h d G F f M S 9 B d X R v U m V t b 3 Z l Z E N v b H V t b n M x L n t J d G V t c 1 t B d X R v I F N l c m l h b C B B b H B o Y S B Q c m V m a X h d L D E 3 f S Z x d W 9 0 O y w m c X V v d D t T Z W N 0 a W 9 u M S 9 U Y W J s Z V 9 F e H R l c m 5 h b E R h d G F f M S 9 B d X R v U m V t b 3 Z l Z E N v b H V t b n M x L n t J d G V t c 1 t N Y X R 1 c m l 0 e S B E Y X l z X S w x O H 0 m c X V v d D s s J n F 1 b 3 Q 7 U 2 V j d G l v b j E v V G F i b G V f R X h 0 Z X J u Y W x E Y X R h X z E v Q X V 0 b 1 J l b W 9 2 Z W R D b 2 x 1 b W 5 z M S 5 7 S X R l b X N b S G 9 s Z C B E Y X l z X S w x O X 0 m c X V v d D s s J n F 1 b 3 Q 7 U 2 V j d G l v b j E v V G F i b G V f R X h 0 Z X J u Y W x E Y X R h X z E v Q X V 0 b 1 J l b W 9 2 Z W R D b 2 x 1 b W 5 z M S 5 7 S X R l b X N b U 2 V y a W F s I E 5 1 b W J l c i B D b 2 5 0 c m 9 s I E N v Z G V d L D I w f S Z x d W 9 0 O y w m c X V v d D t T Z W N 0 a W 9 u M S 9 U Y W J s Z V 9 F e H R l c m 5 h b E R h d G F f M S 9 B d X R v U m V t b 3 Z l Z E N v b H V t b n M x L n t J d G V t c 1 t T d G F y d C B B d X R v I E x v d C B O d W 1 i Z X J d L D I x f S Z x d W 9 0 O y w m c X V v d D t T Z W N 0 a W 9 u M S 9 U Y W J s Z V 9 F e H R l c m 5 h b E R h d G F f M S 9 B d X R v U m V t b 3 Z l Z E N v b H V t b n M x L n t J d G V t c 1 t B d X R v I E x v d C B B b H B o Y S B Q c m V m a X h d L D I y f S Z x d W 9 0 O y w m c X V v d D t T Z W N 0 a W 9 u M S 9 U Y W J s Z V 9 F e H R l c m 5 h b E R h d G F f M S 9 B d X R v U m V t b 3 Z l Z E N v b H V t b n M x L n t J d G V t c 1 t V b i B O d W 1 i Z X I g S W R d L D I z f S Z x d W 9 0 O y w m c X V v d D t T Z W N 0 a W 9 u M S 9 U Y W J s Z V 9 F e H R l c m 5 h b E R h d G F f M S 9 B d X R v U m V t b 3 Z l Z E N v b H V t b n M x L n t J d G V t c 1 t I Y X p h c m Q g Q 2 x h c 3 M g S W R d L D I 0 f S Z x d W 9 0 O y w m c X V v d D t T Z W N 0 a W 9 u M S 9 U Y W J s Z V 9 F e H R l c m 5 h b E R h d G F f M S 9 B d X R v U m V t b 3 Z l Z E N v b H V t b n M x L n t D T 1 V O V F J Z I E 9 G I E 9 S S U d J T i w y N X 0 m c X V v d D s s J n F 1 b 3 Q 7 U 2 V j d G l v b j E v V G F i b G V f R X h 0 Z X J u Y W x E Y X R h X z E v Q X V 0 b 1 J l b W 9 2 Z W R D b 2 x 1 b W 5 z M S 5 7 S F R T I F V T L D I 2 f S Z x d W 9 0 O y w m c X V v d D t T Z W N 0 a W 9 u M S 9 U Y W J s Z V 9 F e H R l c m 5 h b E R h d G F f M S 9 B d X R v U m V t b 3 Z l Z E N v b H V t b n M x L n t J b n R y Y X N 0 Y X Q g Q 2 9 k Z S w y N 3 0 m c X V v d D s s J n F 1 b 3 Q 7 U 2 V j d G l v b j E v V G F i b G V f R X h 0 Z X J u Y W x E Y X R h X z E v Q X V 0 b 1 J l b W 9 2 Z W R D b 2 x 1 b W 5 z M S 5 7 R G F u Z 2 V y b 3 V z I E d v b 2 R z I E l u Z G l j Y X R v c i w y O H 0 m c X V v d D s s J n F 1 b 3 Q 7 U 2 V j d G l v b j E v V G F i b G V f R X h 0 Z X J u Y W x E Y X R h X z E v Q X V 0 b 1 J l b W 9 2 Z W R D b 2 x 1 b W 5 z M S 5 7 U 2 h p c H B p b m c g Q 2 9 u Z G l 0 a W 9 u L D I 5 f S Z x d W 9 0 O y w m c X V v d D t T Z W N 0 a W 9 u M S 9 U Y W J s Z V 9 F e H R l c m 5 h b E R h d G F f M S 9 B d X R v U m V t b 3 Z l Z E N v b H V t b n M x L n t T d G 9 y Y W d l I E N v b m R p d G l v b i w z M H 0 m c X V v d D s s J n F 1 b 3 Q 7 U 2 V j d G l v b j E v V G F i b G V f R X h 0 Z X J u Y W x E Y X R h X z E v Q X V 0 b 1 J l b W 9 2 Z W R D b 2 x 1 b W 5 z M S 5 7 R U N D T i B V U y w z M X 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F s b C U y M F d l a W d o d H M l M j A o M i 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k t M T B U M T Y 6 N D k 6 N T M u O T c y O T k 2 N 1 o 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Z m I z N W Q 2 O C 0 y N W M 1 L T Q 3 N 2 Y t O G E 2 Z S 1 h N W Q 4 Z D Q 4 Y T U 0 Z W I i I C 8 + P E V u d H J 5 I F R 5 c G U 9 I l J l b G F 0 a W 9 u c 2 h p c E l u Z m 9 D b 2 5 0 Y W l u Z X I i I F Z h b H V l P S J z e y Z x d W 9 0 O 2 N v b H V t b k N v d W 5 0 J n F 1 b 3 Q 7 O j c s J n F 1 b 3 Q 7 a 2 V 5 Q 2 9 s d W 1 u T m F t Z X M m c X V v d D s 6 W 1 0 s J n F 1 b 3 Q 7 c X V l c n l S Z W x h d G l v b n N o a X B z J n F 1 b 3 Q 7 O l t d L C Z x d W 9 0 O 2 N v b H V t b k l k Z W 5 0 a X R p Z X M m c X V v d D s 6 W y Z x d W 9 0 O 1 N l Y 3 R p b 2 4 x L 0 F s b C B X Z W l n a H R z L 0 F 1 d G 9 S Z W 1 v d m V k Q 2 9 s d W 1 u c z E u e 0 l 0 Z W 0 g T n V t Y m V y L D B 9 J n F 1 b 3 Q 7 L C Z x d W 9 0 O 1 N l Y 3 R p b 2 4 x L 0 F s b C B X Z W l n a H R z L 0 F 1 d G 9 S Z W 1 v d m V k Q 2 9 s d W 1 u c z E u e 0 l 0 Z W 0 g Z G V z Y 3 J p c H R p b 2 4 s M X 0 m c X V v d D s s J n F 1 b 3 Q 7 U 2 V j d G l v b j E v Q W x s I F d l a W d o d H M v Q X V 0 b 1 J l b W 9 2 Z W R D b 2 x 1 b W 5 z M S 5 7 Q l U s M n 0 m c X V v d D s s J n F 1 b 3 Q 7 U 2 V j d G l v b j E v Q W x s I F d l a W d o d H M v Q X V 0 b 1 J l b W 9 2 Z W R D b 2 x 1 b W 5 z M S 5 7 Q 2 9 1 b n Q g b 2 Y g T 3 J k Z X I g T n V t Y m V y L D N 9 J n F 1 b 3 Q 7 L C Z x d W 9 0 O 1 N l Y 3 R p b 2 4 x L 0 F s b C B X Z W l n a H R z L 0 F 1 d G 9 S Z W 1 v d m V k Q 2 9 s d W 1 u c z E u e y U g b 2 4 g V G 9 0 Y W w s N H 0 m c X V v d D s s J n F 1 b 3 Q 7 U 2 V j d G l v b j E v Q W x s I F d l a W d o d H M v Q X V 0 b 1 J l b W 9 2 Z W R D b 2 x 1 b W 5 z M S 5 7 Q 3 V t d W x h d G l 2 Z S w 1 f S Z x d W 9 0 O y w m c X V v d D t T Z W N 0 a W 9 u M S 9 B b G w g V 2 V p Z 2 h 0 c y 9 B d X R v U m V t b 3 Z l Z E N v b H V t b n M x L n t B Q k M g Q 2 x h c 3 N p Z m l j Y X R p b 2 4 s N n 0 m c X V v d D t d L C Z x d W 9 0 O 0 N v b H V t b k N v d W 5 0 J n F 1 b 3 Q 7 O j c s J n F 1 b 3 Q 7 S 2 V 5 Q 2 9 s d W 1 u T m F t Z X M m c X V v d D s 6 W 1 0 s J n F 1 b 3 Q 7 Q 2 9 s d W 1 u S W R l b n R p d G l l c y Z x d W 9 0 O z p b J n F 1 b 3 Q 7 U 2 V j d G l v b j E v Q W x s I F d l a W d o d H M v Q X V 0 b 1 J l b W 9 2 Z W R D b 2 x 1 b W 5 z M S 5 7 S X R l b S B O d W 1 i Z X I s M H 0 m c X V v d D s s J n F 1 b 3 Q 7 U 2 V j d G l v b j E v Q W x s I F d l a W d o d H M v Q X V 0 b 1 J l b W 9 2 Z W R D b 2 x 1 b W 5 z M S 5 7 S X R l b S B k Z X N j c m l w d G l v b i w x f S Z x d W 9 0 O y w m c X V v d D t T Z W N 0 a W 9 u M S 9 B b G w g V 2 V p Z 2 h 0 c y 9 B d X R v U m V t b 3 Z l Z E N v b H V t b n M x L n t C V S w y f S Z x d W 9 0 O y w m c X V v d D t T Z W N 0 a W 9 u M S 9 B b G w g V 2 V p Z 2 h 0 c y 9 B d X R v U m V t b 3 Z l Z E N v b H V t b n M x L n t D b 3 V u d C B v Z i B P c m R l c i B O d W 1 i Z X I s M 3 0 m c X V v d D s s J n F 1 b 3 Q 7 U 2 V j d G l v b j E v Q W x s I F d l a W d o d H M v Q X V 0 b 1 J l b W 9 2 Z W R D b 2 x 1 b W 5 z M S 5 7 J S B v b i B U b 3 R h b C w 0 f S Z x d W 9 0 O y w m c X V v d D t T Z W N 0 a W 9 u M S 9 B b G w g V 2 V p Z 2 h 0 c y 9 B d X R v U m V t b 3 Z l Z E N v b H V t b n M x L n t D d W 1 1 b G F 0 a X Z l L D V 9 J n F 1 b 3 Q 7 L C Z x d W 9 0 O 1 N l Y 3 R p b 2 4 x L 0 F s b C B X Z W l n a H R z L 0 F 1 d G 9 S Z W 1 v d m V k Q 2 9 s d W 1 u c z E u e 0 F C Q y B D b G F z c 2 l m a W N h d G l v b i w 2 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L 1 N 0 Y W J s Z U V u d H J p Z X M + P C 9 J d G V t P j x J d G V t P j x J d G V t T G 9 j Y X R p b 2 4 + P E l 0 Z W 1 U e X B l P k Z v c m 1 1 b G E 8 L 0 l 0 Z W 1 U e X B l P j x J d G V t U G F 0 a D 5 T Z W N 0 a W 9 u M S 9 B b G w l M j B y d W 5 u Z X I l M j B T S 1 V z J T I w L S U y M F V u c G l 2 b 3 Q 8 L 0 l 0 Z W 1 Q Y X R o P j w v S X R l b U x v Y 2 F 0 a W 9 u P j x T d G F i b G V F b n R y a W V z P j x F b n R y e S B U e X B l P S J B Z G R l Z F R v R G F 0 Y U 1 v Z G V s I i B W Y W x 1 Z T 0 i b D A i I C 8 + P E V u d H J 5 I F R 5 c G U 9 I k J 1 Z m Z l c k 5 l e H R S Z W Z y Z X N o I i B W Y W x 1 Z T 0 i b D E i I C 8 + P E V u d H J 5 I F R 5 c G U 9 I k Z p b G x D b 3 V u d C I g V m F s d W U 9 I m w z M C I g L z 4 8 R W 5 0 c n k g V H l w Z T 0 i R m l s b E V u Y W J s Z W Q i I F Z h b H V l P S J s M S I g L z 4 8 R W 5 0 c n k g V H l w Z T 0 i R m l s b E V y c m 9 y Q 2 9 k Z S I g V m F s d W U 9 I n N V b m t u b 3 d u I i A v P j x F b n R y e S B U e X B l P S J G a W x s R X J y b 3 J D b 3 V u d C I g V m F s d W U 9 I m w w I i A v P j x F b n R y e S B U e X B l P S J G a W x s T G F z d F V w Z G F 0 Z W Q i I F Z h b H V l P S J k M j A y N C 0 w O S 0 w O V Q y M T o y N j o 0 O S 4 x O D U 0 N j A w W i I g L z 4 8 R W 5 0 c n k g V H l w Z T 0 i R m l s b E N v b H V t b l R 5 c G V z I i B W Y W x 1 Z T 0 i c 0 J n V U E i I C 8 + P E V u d H J 5 I F R 5 c G U 9 I k Z p b G x D b 2 x 1 b W 5 O Y W 1 l c y I g V m F s d W U 9 I n N b J n F 1 b 3 Q 7 Q X R 0 c m l i d X R l J n F 1 b 3 Q 7 L C Z x d W 9 0 O 0 1 p c 3 N p b m c g V m F s d W V z J n F 1 b 3 Q 7 L C Z x d W 9 0 O 0 N v b X B s Z X R l b m V z c y A l 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A 1 N D I y Y z I 4 L W U 1 N T Q t N G Z h M S 1 i Z m F i L W F i Z j E 4 Y m M y N G E 2 N S I g L z 4 8 R W 5 0 c n k g V H l w Z T 0 i U m V s Y X R p b 2 5 z a G l w S W 5 m b 0 N v b n R h a W 5 l c i I g V m F s d W U 9 I n N 7 J n F 1 b 3 Q 7 Y 2 9 s d W 1 u Q 2 9 1 b n Q m c X V v d D s 6 M y w m c X V v d D t r Z X l D b 2 x 1 b W 5 O Y W 1 l c y Z x d W 9 0 O z p b X S w m c X V v d D t x d W V y e V J l b G F 0 a W 9 u c 2 h p c H M m c X V v d D s 6 W 1 0 s J n F 1 b 3 Q 7 Y 2 9 s d W 1 u S W R l b n R p d G l l c y Z x d W 9 0 O z p b J n F 1 b 3 Q 7 U 2 V j d G l v b j E v Q W x s I H J 1 b m 5 l c i B T S 1 V z I C 0 g V W 5 w a X Z v d C 9 B d X R v U m V t b 3 Z l Z E N v b H V t b n M x L n t B d H R y a W J 1 d G U s M H 0 m c X V v d D s s J n F 1 b 3 Q 7 U 2 V j d G l v b j E v Q W x s I H J 1 b m 5 l c i B T S 1 V z I C 0 g V W 5 w a X Z v d C 9 B d X R v U m V t b 3 Z l Z E N v b H V t b n M x L n t N a X N z a W 5 n I F Z h b H V l c y w x f S Z x d W 9 0 O y w m c X V v d D t T Z W N 0 a W 9 u M S 9 B b G w g c n V u b m V y I F N L V X M g L S B V b n B p d m 9 0 L 0 F 1 d G 9 S Z W 1 v d m V k Q 2 9 s d W 1 u c z E u e 0 N v b X B s Z X R l b m V z c y A l L D J 9 J n F 1 b 3 Q 7 X S w m c X V v d D t D b 2 x 1 b W 5 D b 3 V u d C Z x d W 9 0 O z o z L C Z x d W 9 0 O 0 t l e U N v b H V t b k 5 h b W V z J n F 1 b 3 Q 7 O l t d L C Z x d W 9 0 O 0 N v b H V t b k l k Z W 5 0 a X R p Z X M m c X V v d D s 6 W y Z x d W 9 0 O 1 N l Y 3 R p b 2 4 x L 0 F s b C B y d W 5 u Z X I g U 0 t V c y A t I F V u c G l 2 b 3 Q v Q X V 0 b 1 J l b W 9 2 Z W R D b 2 x 1 b W 5 z M S 5 7 Q X R 0 c m l i d X R l L D B 9 J n F 1 b 3 Q 7 L C Z x d W 9 0 O 1 N l Y 3 R p b 2 4 x L 0 F s b C B y d W 5 u Z X I g U 0 t V c y A t I F V u c G l 2 b 3 Q v Q X V 0 b 1 J l b W 9 2 Z W R D b 2 x 1 b W 5 z M S 5 7 T W l z c 2 l u Z y B W Y W x 1 Z X M s M X 0 m c X V v d D s s J n F 1 b 3 Q 7 U 2 V j d G l v b j E v Q W x s I H J 1 b m 5 l c i B T S 1 V z I C 0 g V W 5 w a X Z v d C 9 B d X R v U m V t b 3 Z l Z E N v b H V t b n M x L n t D b 2 1 w b G V 0 Z W 5 l c 3 M g J S w y f S Z x d W 9 0 O 1 0 s J n F 1 b 3 Q 7 U m V s Y X R p b 2 5 z a G l w S W 5 m b y Z x d W 9 0 O z p b X X 0 i I C 8 + P E V u d H J 5 I F R 5 c G U 9 I l J l c 3 V s d F R 5 c G U i I F Z h b H V l P S J z R X h j Z X B 0 a W 9 u I i A v P j x F b n R y e S B U e X B l P S J O Y X Z p Z 2 F 0 a W 9 u U 3 R l c E 5 h b W U i I F Z h b H V l P S J z T m F 2 a W d h d G l v b i I g L z 4 8 R W 5 0 c n k g V H l w Z T 0 i R m l s b E 9 i a m V j d F R 5 c G U i I F Z h b H V l P S J z V G F i b G U i I C 8 + P E V u d H J 5 I F R 5 c G U 9 I k 5 h b W V V c G R h d G V k Q W Z 0 Z X J G a W x s I i B W Y W x 1 Z T 0 i b D A i I C 8 + P E V u d H J 5 I F R 5 c G U 9 I k Z p b G x U Y X J n Z X Q i I F Z h b H V l P S J z Q W x s X 3 J 1 b m 5 l c l 9 T S 1 V z X 1 9 f V W 5 w a X Z v d C I g L z 4 8 R W 5 0 c n k g V H l w Z T 0 i T G 9 h Z G V k V G 9 B b m F s e X N p c 1 N l c n Z p Y 2 V z I i B W Y W x 1 Z T 0 i b D A i I C 8 + P C 9 T d G F i b G V F b n R y a W V z P j w v S X R l b T 4 8 S X R l b T 4 8 S X R l b U x v Y 2 F 0 a W 9 u P j x J d G V t V H l w Z T 5 G b 3 J t d W x h P C 9 J d G V t V H l w Z T 4 8 S X R l b V B h d G g + U 2 V j d G l v b j E v V G F i b G V f R X h 0 Z X J u Y W x E Y X R h X z E l M j A o M y k 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x h c 3 R V c G R h d G V k I i B W Y W x 1 Z T 0 i Z D I w M j Q t M D k t M T B U M T Y 6 N T A 6 N D A u N T A 1 M z k 2 O F o 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k N T g 0 Y T U 4 O S 1 j O G Z h L T Q 2 O G Q t O W U 2 N y 0 z M W Y 1 Z G E y N D V i N G U i I C 8 + P E V u d H J 5 I F R 5 c G U 9 I l J l b G F 0 a W 9 u c 2 h p c E l u Z m 9 D b 2 5 0 Y W l u Z X I i I F Z h b H V l P S J z e y Z x d W 9 0 O 2 N v b H V t b k N v d W 5 0 J n F 1 b 3 Q 7 O j M y L C Z x d W 9 0 O 2 t l e U N v b H V t b k 5 h b W V z J n F 1 b 3 Q 7 O l t d L C Z x d W 9 0 O 3 F 1 Z X J 5 U m V s Y X R p b 2 5 z a G l w c y Z x d W 9 0 O z p b X S w m c X V v d D t j b 2 x 1 b W 5 J Z G V u d G l 0 a W V z J n F 1 b 3 Q 7 O l s m c X V v d D t T Z W N 0 a W 9 u M S 9 U Y W J s Z V 9 F e H R l c m 5 h b E R h d G F f M S 9 B d X R v U m V t b 3 Z l Z E N v b H V t b n M x L n t J d G V t c 1 t J d G V t I E 5 1 b W J l c l 0 s M H 0 m c X V v d D s s J n F 1 b 3 Q 7 U 2 V j d G l v b j E v V G F i b G V f R X h 0 Z X J u Y W x E Y X R h X z E v Q X V 0 b 1 J l b W 9 2 Z W R D b 2 x 1 b W 5 z M S 5 7 S X R l b X N b S X R l b S B E Z X N j c m l w d G l v b l 0 s M X 0 m c X V v d D s s J n F 1 b 3 Q 7 U 2 V j d G l v b j E v V G F i b G V f R X h 0 Z X J u Y W x E Y X R h X z E v Q X V 0 b 1 J l b W 9 2 Z W R D b 2 x 1 b W 5 z M S 5 7 S X R l b X N b S X R l b S B U e X B l X S w y f S Z x d W 9 0 O y w m c X V v d D t T Z W N 0 a W 9 u M S 9 U Y W J s Z V 9 F e H R l c m 5 h b E R h d G F f M S 9 B d X R v U m V t b 3 Z l Z E N v b H V t b n M x L n t J d G V t c 1 t Q c m l t Y X J 5 I F V u a X Q g T 2 Y g T W V h c 3 V y Z V 0 s M 3 0 m c X V v d D s s J n F 1 b 3 Q 7 U 2 V j d G l v b j E v V G F i b G V f R X h 0 Z X J u Y W x E Y X R h X z E v Q X V 0 b 1 J l b W 9 2 Z W R D b 2 x 1 b W 5 z M S 5 7 S X R l b X N b V W 5 p d C B I Z W l n a H R d L D R 9 J n F 1 b 3 Q 7 L C Z x d W 9 0 O 1 N l Y 3 R p b 2 4 x L 1 R h Y m x l X 0 V 4 d G V y b m F s R G F 0 Y V 8 x L 0 F 1 d G 9 S Z W 1 v d m V k Q 2 9 s d W 1 u c z E u e 0 l 0 Z W 1 z W 1 V u a X Q g T G V u Z 3 R o X S w 1 f S Z x d W 9 0 O y w m c X V v d D t T Z W N 0 a W 9 u M S 9 U Y W J s Z V 9 F e H R l c m 5 h b E R h d G F f M S 9 B d X R v U m V t b 3 Z l Z E N v b H V t b n M x L n t J d G V t c 1 t V b m l 0 I F Z v b H V t Z V 0 s N n 0 m c X V v d D s s J n F 1 b 3 Q 7 U 2 V j d G l v b j E v V G F i b G V f R X h 0 Z X J u Y W x E Y X R h X z E v Q X V 0 b 1 J l b W 9 2 Z W R D b 2 x 1 b W 5 z M S 5 7 S X R l b X N b V W 5 p d C B X Z W l n a H R d L D d 9 J n F 1 b 3 Q 7 L C Z x d W 9 0 O 1 N l Y 3 R p b 2 4 x L 1 R h Y m x l X 0 V 4 d G V y b m F s R G F 0 Y V 8 x L 0 F 1 d G 9 S Z W 1 v d m V k Q 2 9 s d W 1 u c z E u e 0 l 0 Z W 1 z W 1 V u a X Q g V 2 l k d G h d L D h 9 J n F 1 b 3 Q 7 L C Z x d W 9 0 O 1 N l Y 3 R p b 2 4 x L 1 R h Y m x l X 0 V 4 d G V y b m F s R G F 0 Y V 8 x L 0 F 1 d G 9 S Z W 1 v d m V k Q 2 9 s d W 1 u c z E u e 0 l 0 Z W 1 z W 1 B y a W 1 h c n k g V W 9 t I E N v Z G V d L D l 9 J n F 1 b 3 Q 7 L C Z x d W 9 0 O 1 N l Y 3 R p b 2 4 x L 1 R h Y m x l X 0 V 4 d G V y b m F s R G F 0 Y V 8 x L 0 F 1 d G 9 S Z W 1 v d m V k Q 2 9 s d W 1 u c z E u e 0 l 0 Z W 1 z W 1 d l a W d o d C B V b 2 0 g Q 2 9 k Z V 0 s M T B 9 J n F 1 b 3 Q 7 L C Z x d W 9 0 O 1 N l Y 3 R p b 2 4 x L 1 R h Y m x l X 0 V 4 d G V y b m F s R G F 0 Y V 8 x L 0 F 1 d G 9 S Z W 1 v d m V k Q 2 9 s d W 1 u c z E u e 0 l 0 Z W 1 z W 1 Z v b H V t Z S B V b 2 0 g Q 2 9 k Z V 0 s M T F 9 J n F 1 b 3 Q 7 L C Z x d W 9 0 O 1 N l Y 3 R p b 2 4 x L 1 R h Y m x l X 0 V 4 d G V y b m F s R G F 0 Y V 8 x L 0 F 1 d G 9 S Z W 1 v d m V k Q 2 9 s d W 1 u c z E u e 0 l 0 Z W 1 z W 0 R p b W V u c 2 l v b i B V b 2 0 g Q 2 9 k Z V 0 s M T J 9 J n F 1 b 3 Q 7 L C Z x d W 9 0 O 1 N l Y 3 R p b 2 4 x L 1 R h Y m x l X 0 V 4 d G V y b m F s R G F 0 Y V 8 x L 0 F 1 d G 9 S Z W 1 v d m V k Q 2 9 s d W 1 u c z E u e 0 l 0 Z W 1 z W 1 N o Z W x m I E x p Z m U g Q 2 9 k Z V 0 s M T N 9 J n F 1 b 3 Q 7 L C Z x d W 9 0 O 1 N l Y 3 R p b 2 4 x L 1 R h Y m x l X 0 V 4 d G V y b m F s R G F 0 Y V 8 x L 0 F 1 d G 9 S Z W 1 v d m V k Q 2 9 s d W 1 u c z E u e 0 l 0 Z W 1 z W 1 N o Z W x m I E x p Z m U g R G F 5 c 1 0 s M T R 9 J n F 1 b 3 Q 7 L C Z x d W 9 0 O 1 N l Y 3 R p b 2 4 x L 1 R h Y m x l X 0 V 4 d G V y b m F s R G F 0 Y V 8 x L 0 F 1 d G 9 S Z W 1 v d m V k Q 2 9 s d W 1 u c z E u e 0 l 0 Z W 1 z W 0 x v d C B D b 2 5 0 c m 9 s I E N v Z G V d L D E 1 f S Z x d W 9 0 O y w m c X V v d D t T Z W N 0 a W 9 u M S 9 U Y W J s Z V 9 F e H R l c m 5 h b E R h d G F f M S 9 B d X R v U m V t b 3 Z l Z E N v b H V t b n M x L n t J d G V t c 1 t T d G F y d C B B d X R v I F N l c m l h b C B O d W 1 i Z X J d L D E 2 f S Z x d W 9 0 O y w m c X V v d D t T Z W N 0 a W 9 u M S 9 U Y W J s Z V 9 F e H R l c m 5 h b E R h d G F f M S 9 B d X R v U m V t b 3 Z l Z E N v b H V t b n M x L n t J d G V t c 1 t B d X R v I F N l c m l h b C B B b H B o Y S B Q c m V m a X h d L D E 3 f S Z x d W 9 0 O y w m c X V v d D t T Z W N 0 a W 9 u M S 9 U Y W J s Z V 9 F e H R l c m 5 h b E R h d G F f M S 9 B d X R v U m V t b 3 Z l Z E N v b H V t b n M x L n t J d G V t c 1 t N Y X R 1 c m l 0 e S B E Y X l z X S w x O H 0 m c X V v d D s s J n F 1 b 3 Q 7 U 2 V j d G l v b j E v V G F i b G V f R X h 0 Z X J u Y W x E Y X R h X z E v Q X V 0 b 1 J l b W 9 2 Z W R D b 2 x 1 b W 5 z M S 5 7 S X R l b X N b S G 9 s Z C B E Y X l z X S w x O X 0 m c X V v d D s s J n F 1 b 3 Q 7 U 2 V j d G l v b j E v V G F i b G V f R X h 0 Z X J u Y W x E Y X R h X z E v Q X V 0 b 1 J l b W 9 2 Z W R D b 2 x 1 b W 5 z M S 5 7 S X R l b X N b U 2 V y a W F s I E 5 1 b W J l c i B D b 2 5 0 c m 9 s I E N v Z G V d L D I w f S Z x d W 9 0 O y w m c X V v d D t T Z W N 0 a W 9 u M S 9 U Y W J s Z V 9 F e H R l c m 5 h b E R h d G F f M S 9 B d X R v U m V t b 3 Z l Z E N v b H V t b n M x L n t J d G V t c 1 t T d G F y d C B B d X R v I E x v d C B O d W 1 i Z X J d L D I x f S Z x d W 9 0 O y w m c X V v d D t T Z W N 0 a W 9 u M S 9 U Y W J s Z V 9 F e H R l c m 5 h b E R h d G F f M S 9 B d X R v U m V t b 3 Z l Z E N v b H V t b n M x L n t J d G V t c 1 t B d X R v I E x v d C B B b H B o Y S B Q c m V m a X h d L D I y f S Z x d W 9 0 O y w m c X V v d D t T Z W N 0 a W 9 u M S 9 U Y W J s Z V 9 F e H R l c m 5 h b E R h d G F f M S 9 B d X R v U m V t b 3 Z l Z E N v b H V t b n M x L n t J d G V t c 1 t V b i B O d W 1 i Z X I g S W R d L D I z f S Z x d W 9 0 O y w m c X V v d D t T Z W N 0 a W 9 u M S 9 U Y W J s Z V 9 F e H R l c m 5 h b E R h d G F f M S 9 B d X R v U m V t b 3 Z l Z E N v b H V t b n M x L n t J d G V t c 1 t I Y X p h c m Q g Q 2 x h c 3 M g S W R d L D I 0 f S Z x d W 9 0 O y w m c X V v d D t T Z W N 0 a W 9 u M S 9 U Y W J s Z V 9 F e H R l c m 5 h b E R h d G F f M S 9 B d X R v U m V t b 3 Z l Z E N v b H V t b n M x L n t D T 1 V O V F J Z I E 9 G I E 9 S S U d J T i w y N X 0 m c X V v d D s s J n F 1 b 3 Q 7 U 2 V j d G l v b j E v V G F i b G V f R X h 0 Z X J u Y W x E Y X R h X z E v Q X V 0 b 1 J l b W 9 2 Z W R D b 2 x 1 b W 5 z M S 5 7 S F R T I F V T L D I 2 f S Z x d W 9 0 O y w m c X V v d D t T Z W N 0 a W 9 u M S 9 U Y W J s Z V 9 F e H R l c m 5 h b E R h d G F f M S 9 B d X R v U m V t b 3 Z l Z E N v b H V t b n M x L n t J b n R y Y X N 0 Y X Q g Q 2 9 k Z S w y N 3 0 m c X V v d D s s J n F 1 b 3 Q 7 U 2 V j d G l v b j E v V G F i b G V f R X h 0 Z X J u Y W x E Y X R h X z E v Q X V 0 b 1 J l b W 9 2 Z W R D b 2 x 1 b W 5 z M S 5 7 R G F u Z 2 V y b 3 V z I E d v b 2 R z I E l u Z G l j Y X R v c i w y O H 0 m c X V v d D s s J n F 1 b 3 Q 7 U 2 V j d G l v b j E v V G F i b G V f R X h 0 Z X J u Y W x E Y X R h X z E v Q X V 0 b 1 J l b W 9 2 Z W R D b 2 x 1 b W 5 z M S 5 7 U 2 h p c H B p b m c g Q 2 9 u Z G l 0 a W 9 u L D I 5 f S Z x d W 9 0 O y w m c X V v d D t T Z W N 0 a W 9 u M S 9 U Y W J s Z V 9 F e H R l c m 5 h b E R h d G F f M S 9 B d X R v U m V t b 3 Z l Z E N v b H V t b n M x L n t T d G 9 y Y W d l I E N v b m R p d G l v b i w z M H 0 m c X V v d D s s J n F 1 b 3 Q 7 U 2 V j d G l v b j E v V G F i b G V f R X h 0 Z X J u Y W x E Y X R h X z E v Q X V 0 b 1 J l b W 9 2 Z W R D b 2 x 1 b W 5 z M S 5 7 R U N D T i B V U y w z M X 0 m c X V v d D t d L C Z x d W 9 0 O 0 N v b H V t b k N v d W 5 0 J n F 1 b 3 Q 7 O j M y L C Z x d W 9 0 O 0 t l e U N v b H V t b k 5 h b W V z J n F 1 b 3 Q 7 O l t d L C Z x d W 9 0 O 0 N v b H V t b k l k Z W 5 0 a X R p Z X M m c X V v d D s 6 W y Z x d W 9 0 O 1 N l Y 3 R p b 2 4 x L 1 R h Y m x l X 0 V 4 d G V y b m F s R G F 0 Y V 8 x L 0 F 1 d G 9 S Z W 1 v d m V k Q 2 9 s d W 1 u c z E u e 0 l 0 Z W 1 z W 0 l 0 Z W 0 g T n V t Y m V y X S w w f S Z x d W 9 0 O y w m c X V v d D t T Z W N 0 a W 9 u M S 9 U Y W J s Z V 9 F e H R l c m 5 h b E R h d G F f M S 9 B d X R v U m V t b 3 Z l Z E N v b H V t b n M x L n t J d G V t c 1 t J d G V t I E R l c 2 N y a X B 0 a W 9 u X S w x f S Z x d W 9 0 O y w m c X V v d D t T Z W N 0 a W 9 u M S 9 U Y W J s Z V 9 F e H R l c m 5 h b E R h d G F f M S 9 B d X R v U m V t b 3 Z l Z E N v b H V t b n M x L n t J d G V t c 1 t J d G V t I F R 5 c G V d L D J 9 J n F 1 b 3 Q 7 L C Z x d W 9 0 O 1 N l Y 3 R p b 2 4 x L 1 R h Y m x l X 0 V 4 d G V y b m F s R G F 0 Y V 8 x L 0 F 1 d G 9 S Z W 1 v d m V k Q 2 9 s d W 1 u c z E u e 0 l 0 Z W 1 z W 1 B y a W 1 h c n k g V W 5 p d C B P Z i B N Z W F z d X J l X S w z f S Z x d W 9 0 O y w m c X V v d D t T Z W N 0 a W 9 u M S 9 U Y W J s Z V 9 F e H R l c m 5 h b E R h d G F f M S 9 B d X R v U m V t b 3 Z l Z E N v b H V t b n M x L n t J d G V t c 1 t V b m l 0 I E h l a W d o d F 0 s N H 0 m c X V v d D s s J n F 1 b 3 Q 7 U 2 V j d G l v b j E v V G F i b G V f R X h 0 Z X J u Y W x E Y X R h X z E v Q X V 0 b 1 J l b W 9 2 Z W R D b 2 x 1 b W 5 z M S 5 7 S X R l b X N b V W 5 p d C B M Z W 5 n d G h d L D V 9 J n F 1 b 3 Q 7 L C Z x d W 9 0 O 1 N l Y 3 R p b 2 4 x L 1 R h Y m x l X 0 V 4 d G V y b m F s R G F 0 Y V 8 x L 0 F 1 d G 9 S Z W 1 v d m V k Q 2 9 s d W 1 u c z E u e 0 l 0 Z W 1 z W 1 V u a X Q g V m 9 s d W 1 l X S w 2 f S Z x d W 9 0 O y w m c X V v d D t T Z W N 0 a W 9 u M S 9 U Y W J s Z V 9 F e H R l c m 5 h b E R h d G F f M S 9 B d X R v U m V t b 3 Z l Z E N v b H V t b n M x L n t J d G V t c 1 t V b m l 0 I F d l a W d o d F 0 s N 3 0 m c X V v d D s s J n F 1 b 3 Q 7 U 2 V j d G l v b j E v V G F i b G V f R X h 0 Z X J u Y W x E Y X R h X z E v Q X V 0 b 1 J l b W 9 2 Z W R D b 2 x 1 b W 5 z M S 5 7 S X R l b X N b V W 5 p d C B X a W R 0 a F 0 s O H 0 m c X V v d D s s J n F 1 b 3 Q 7 U 2 V j d G l v b j E v V G F i b G V f R X h 0 Z X J u Y W x E Y X R h X z E v Q X V 0 b 1 J l b W 9 2 Z W R D b 2 x 1 b W 5 z M S 5 7 S X R l b X N b U H J p b W F y e S B V b 2 0 g Q 2 9 k Z V 0 s O X 0 m c X V v d D s s J n F 1 b 3 Q 7 U 2 V j d G l v b j E v V G F i b G V f R X h 0 Z X J u Y W x E Y X R h X z E v Q X V 0 b 1 J l b W 9 2 Z W R D b 2 x 1 b W 5 z M S 5 7 S X R l b X N b V 2 V p Z 2 h 0 I F V v b S B D b 2 R l X S w x M H 0 m c X V v d D s s J n F 1 b 3 Q 7 U 2 V j d G l v b j E v V G F i b G V f R X h 0 Z X J u Y W x E Y X R h X z E v Q X V 0 b 1 J l b W 9 2 Z W R D b 2 x 1 b W 5 z M S 5 7 S X R l b X N b V m 9 s d W 1 l I F V v b S B D b 2 R l X S w x M X 0 m c X V v d D s s J n F 1 b 3 Q 7 U 2 V j d G l v b j E v V G F i b G V f R X h 0 Z X J u Y W x E Y X R h X z E v Q X V 0 b 1 J l b W 9 2 Z W R D b 2 x 1 b W 5 z M S 5 7 S X R l b X N b R G l t Z W 5 z a W 9 u I F V v b S B D b 2 R l X S w x M n 0 m c X V v d D s s J n F 1 b 3 Q 7 U 2 V j d G l v b j E v V G F i b G V f R X h 0 Z X J u Y W x E Y X R h X z E v Q X V 0 b 1 J l b W 9 2 Z W R D b 2 x 1 b W 5 z M S 5 7 S X R l b X N b U 2 h l b G Y g T G l m Z S B D b 2 R l X S w x M 3 0 m c X V v d D s s J n F 1 b 3 Q 7 U 2 V j d G l v b j E v V G F i b G V f R X h 0 Z X J u Y W x E Y X R h X z E v Q X V 0 b 1 J l b W 9 2 Z W R D b 2 x 1 b W 5 z M S 5 7 S X R l b X N b U 2 h l b G Y g T G l m Z S B E Y X l z X S w x N H 0 m c X V v d D s s J n F 1 b 3 Q 7 U 2 V j d G l v b j E v V G F i b G V f R X h 0 Z X J u Y W x E Y X R h X z E v Q X V 0 b 1 J l b W 9 2 Z W R D b 2 x 1 b W 5 z M S 5 7 S X R l b X N b T G 9 0 I E N v b n R y b 2 w g Q 2 9 k Z V 0 s M T V 9 J n F 1 b 3 Q 7 L C Z x d W 9 0 O 1 N l Y 3 R p b 2 4 x L 1 R h Y m x l X 0 V 4 d G V y b m F s R G F 0 Y V 8 x L 0 F 1 d G 9 S Z W 1 v d m V k Q 2 9 s d W 1 u c z E u e 0 l 0 Z W 1 z W 1 N 0 Y X J 0 I E F 1 d G 8 g U 2 V y a W F s I E 5 1 b W J l c l 0 s M T Z 9 J n F 1 b 3 Q 7 L C Z x d W 9 0 O 1 N l Y 3 R p b 2 4 x L 1 R h Y m x l X 0 V 4 d G V y b m F s R G F 0 Y V 8 x L 0 F 1 d G 9 S Z W 1 v d m V k Q 2 9 s d W 1 u c z E u e 0 l 0 Z W 1 z W 0 F 1 d G 8 g U 2 V y a W F s I E F s c G h h I F B y Z W Z p e F 0 s M T d 9 J n F 1 b 3 Q 7 L C Z x d W 9 0 O 1 N l Y 3 R p b 2 4 x L 1 R h Y m x l X 0 V 4 d G V y b m F s R G F 0 Y V 8 x L 0 F 1 d G 9 S Z W 1 v d m V k Q 2 9 s d W 1 u c z E u e 0 l 0 Z W 1 z W 0 1 h d H V y a X R 5 I E R h e X N d L D E 4 f S Z x d W 9 0 O y w m c X V v d D t T Z W N 0 a W 9 u M S 9 U Y W J s Z V 9 F e H R l c m 5 h b E R h d G F f M S 9 B d X R v U m V t b 3 Z l Z E N v b H V t b n M x L n t J d G V t c 1 t I b 2 x k I E R h e X N d L D E 5 f S Z x d W 9 0 O y w m c X V v d D t T Z W N 0 a W 9 u M S 9 U Y W J s Z V 9 F e H R l c m 5 h b E R h d G F f M S 9 B d X R v U m V t b 3 Z l Z E N v b H V t b n M x L n t J d G V t c 1 t T Z X J p Y W w g T n V t Y m V y I E N v b n R y b 2 w g Q 2 9 k Z V 0 s M j B 9 J n F 1 b 3 Q 7 L C Z x d W 9 0 O 1 N l Y 3 R p b 2 4 x L 1 R h Y m x l X 0 V 4 d G V y b m F s R G F 0 Y V 8 x L 0 F 1 d G 9 S Z W 1 v d m V k Q 2 9 s d W 1 u c z E u e 0 l 0 Z W 1 z W 1 N 0 Y X J 0 I E F 1 d G 8 g T G 9 0 I E 5 1 b W J l c l 0 s M j F 9 J n F 1 b 3 Q 7 L C Z x d W 9 0 O 1 N l Y 3 R p b 2 4 x L 1 R h Y m x l X 0 V 4 d G V y b m F s R G F 0 Y V 8 x L 0 F 1 d G 9 S Z W 1 v d m V k Q 2 9 s d W 1 u c z E u e 0 l 0 Z W 1 z W 0 F 1 d G 8 g T G 9 0 I E F s c G h h I F B y Z W Z p e F 0 s M j J 9 J n F 1 b 3 Q 7 L C Z x d W 9 0 O 1 N l Y 3 R p b 2 4 x L 1 R h Y m x l X 0 V 4 d G V y b m F s R G F 0 Y V 8 x L 0 F 1 d G 9 S Z W 1 v d m V k Q 2 9 s d W 1 u c z E u e 0 l 0 Z W 1 z W 1 V u I E 5 1 b W J l c i B J Z F 0 s M j N 9 J n F 1 b 3 Q 7 L C Z x d W 9 0 O 1 N l Y 3 R p b 2 4 x L 1 R h Y m x l X 0 V 4 d G V y b m F s R G F 0 Y V 8 x L 0 F 1 d G 9 S Z W 1 v d m V k Q 2 9 s d W 1 u c z E u e 0 l 0 Z W 1 z W 0 h h e m F y Z C B D b G F z c y B J Z F 0 s M j R 9 J n F 1 b 3 Q 7 L C Z x d W 9 0 O 1 N l Y 3 R p b 2 4 x L 1 R h Y m x l X 0 V 4 d G V y b m F s R G F 0 Y V 8 x L 0 F 1 d G 9 S Z W 1 v d m V k Q 2 9 s d W 1 u c z E u e 0 N P V U 5 U U l k g T 0 Y g T 1 J J R 0 l O L D I 1 f S Z x d W 9 0 O y w m c X V v d D t T Z W N 0 a W 9 u M S 9 U Y W J s Z V 9 F e H R l c m 5 h b E R h d G F f M S 9 B d X R v U m V t b 3 Z l Z E N v b H V t b n M x L n t I V F M g V V M s M j Z 9 J n F 1 b 3 Q 7 L C Z x d W 9 0 O 1 N l Y 3 R p b 2 4 x L 1 R h Y m x l X 0 V 4 d G V y b m F s R G F 0 Y V 8 x L 0 F 1 d G 9 S Z W 1 v d m V k Q 2 9 s d W 1 u c z E u e 0 l u d H J h c 3 R h d C B D b 2 R l L D I 3 f S Z x d W 9 0 O y w m c X V v d D t T Z W N 0 a W 9 u M S 9 U Y W J s Z V 9 F e H R l c m 5 h b E R h d G F f M S 9 B d X R v U m V t b 3 Z l Z E N v b H V t b n M x L n t E Y W 5 n Z X J v d X M g R 2 9 v Z H M g S W 5 k a W N h d G 9 y L D I 4 f S Z x d W 9 0 O y w m c X V v d D t T Z W N 0 a W 9 u M S 9 U Y W J s Z V 9 F e H R l c m 5 h b E R h d G F f M S 9 B d X R v U m V t b 3 Z l Z E N v b H V t b n M x L n t T a G l w c G l u Z y B D b 2 5 k a X R p b 2 4 s M j l 9 J n F 1 b 3 Q 7 L C Z x d W 9 0 O 1 N l Y 3 R p b 2 4 x L 1 R h Y m x l X 0 V 4 d G V y b m F s R G F 0 Y V 8 x L 0 F 1 d G 9 S Z W 1 v d m V k Q 2 9 s d W 1 u c z E u e 1 N 0 b 3 J h Z 2 U g Q 2 9 u Z G l 0 a W 9 u L D M w f S Z x d W 9 0 O y w m c X V v d D t T Z W N 0 a W 9 u M S 9 U Y W J s Z V 9 F e H R l c m 5 h b E R h d G F f M S 9 B d X R v U m V t b 3 Z l Z E N v b H V t b n M x L n t F Q 0 N O I F V T L D M x f S Z x d W 9 0 O 1 0 s J n F 1 b 3 Q 7 U m V s Y X R p b 2 5 z a G l w S W 5 m b y Z x d W 9 0 O z p b X X 0 i I C 8 + P E V u d H J 5 I F R 5 c G U 9 I l J l c 3 V s d F R 5 c G U i I F Z h b H V l P S J z R X h j Z X B 0 a W 9 u I i A v P j x F b n R y e S B U e X B l P S J O Y X Z p Z 2 F 0 a W 9 u U 3 R l c E 5 h b W U i I F Z h b H V l P S J z T m F 2 a W d h d G l v b i I g L z 4 8 R W 5 0 c n k g V H l w Z T 0 i R m l s b E 9 i a m V j d F R 5 c G U i I F Z h b H V l P S J z Q 2 9 u b m V j d G l v b k 9 u b H k i I C 8 + P E V u d H J 5 I F R 5 c G U 9 I k 5 h b W V V c G R h d G V k Q W Z 0 Z X J G a W x s I i B W Y W x 1 Z T 0 i b D A i I C 8 + P C 9 T d G F i b G V F b n R y a W V z P j w v S X R l b T 4 8 S X R l b T 4 8 S X R l b U x v Y 2 F 0 a W 9 u P j x J d G V t V H l w Z T 5 G b 3 J t d W x h P C 9 J d G V t V H l w Z T 4 8 S X R l b V B h d G g + U 2 V j d G l v b j E v Q W x s J T I w V 2 V p Z 2 h 0 c y U y M C g z K T 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N C 0 w O S 0 x M F Q x N j o 1 M D o 0 M C 4 1 M j k 2 N D I z W i 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J j M G M 0 M T J h L T d m M j Y t N D g z O C 1 i Z j R k L W F j M W Q 1 M W M 3 N j Y 0 Z C I g L z 4 8 R W 5 0 c n k g V H l w Z T 0 i U m V s Y X R p b 2 5 z a G l w S W 5 m b 0 N v b n R h a W 5 l c i I g V m F s d W U 9 I n N 7 J n F 1 b 3 Q 7 Y 2 9 s d W 1 u Q 2 9 1 b n Q m c X V v d D s 6 N y w m c X V v d D t r Z X l D b 2 x 1 b W 5 O Y W 1 l c y Z x d W 9 0 O z p b X S w m c X V v d D t x d W V y e V J l b G F 0 a W 9 u c 2 h p c H M m c X V v d D s 6 W 1 0 s J n F 1 b 3 Q 7 Y 2 9 s d W 1 u S W R l b n R p d G l l c y Z x d W 9 0 O z p b J n F 1 b 3 Q 7 U 2 V j d G l v b j E v Q W x s I F d l a W d o d H M v Q X V 0 b 1 J l b W 9 2 Z W R D b 2 x 1 b W 5 z M S 5 7 S X R l b S B O d W 1 i Z X I s M H 0 m c X V v d D s s J n F 1 b 3 Q 7 U 2 V j d G l v b j E v Q W x s I F d l a W d o d H M v Q X V 0 b 1 J l b W 9 2 Z W R D b 2 x 1 b W 5 z M S 5 7 S X R l b S B k Z X N j c m l w d G l v b i w x f S Z x d W 9 0 O y w m c X V v d D t T Z W N 0 a W 9 u M S 9 B b G w g V 2 V p Z 2 h 0 c y 9 B d X R v U m V t b 3 Z l Z E N v b H V t b n M x L n t C V S w y f S Z x d W 9 0 O y w m c X V v d D t T Z W N 0 a W 9 u M S 9 B b G w g V 2 V p Z 2 h 0 c y 9 B d X R v U m V t b 3 Z l Z E N v b H V t b n M x L n t D b 3 V u d C B v Z i B P c m R l c i B O d W 1 i Z X I s M 3 0 m c X V v d D s s J n F 1 b 3 Q 7 U 2 V j d G l v b j E v Q W x s I F d l a W d o d H M v Q X V 0 b 1 J l b W 9 2 Z W R D b 2 x 1 b W 5 z M S 5 7 J S B v b i B U b 3 R h b C w 0 f S Z x d W 9 0 O y w m c X V v d D t T Z W N 0 a W 9 u M S 9 B b G w g V 2 V p Z 2 h 0 c y 9 B d X R v U m V t b 3 Z l Z E N v b H V t b n M x L n t D d W 1 1 b G F 0 a X Z l L D V 9 J n F 1 b 3 Q 7 L C Z x d W 9 0 O 1 N l Y 3 R p b 2 4 x L 0 F s b C B X Z W l n a H R z L 0 F 1 d G 9 S Z W 1 v d m V k Q 2 9 s d W 1 u c z E u e 0 F C Q y B D b G F z c 2 l m a W N h d G l v b i w 2 f S Z x d W 9 0 O 1 0 s J n F 1 b 3 Q 7 Q 2 9 s d W 1 u Q 2 9 1 b n Q m c X V v d D s 6 N y w m c X V v d D t L Z X l D b 2 x 1 b W 5 O Y W 1 l c y Z x d W 9 0 O z p b X S w m c X V v d D t D b 2 x 1 b W 5 J Z G V u d G l 0 a W V z J n F 1 b 3 Q 7 O l s m c X V v d D t T Z W N 0 a W 9 u M S 9 B b G w g V 2 V p Z 2 h 0 c y 9 B d X R v U m V t b 3 Z l Z E N v b H V t b n M x L n t J d G V t I E 5 1 b W J l c i w w f S Z x d W 9 0 O y w m c X V v d D t T Z W N 0 a W 9 u M S 9 B b G w g V 2 V p Z 2 h 0 c y 9 B d X R v U m V t b 3 Z l Z E N v b H V t b n M x L n t J d G V t I G R l c 2 N y a X B 0 a W 9 u L D F 9 J n F 1 b 3 Q 7 L C Z x d W 9 0 O 1 N l Y 3 R p b 2 4 x L 0 F s b C B X Z W l n a H R z L 0 F 1 d G 9 S Z W 1 v d m V k Q 2 9 s d W 1 u c z E u e 0 J V L D J 9 J n F 1 b 3 Q 7 L C Z x d W 9 0 O 1 N l Y 3 R p b 2 4 x L 0 F s b C B X Z W l n a H R z L 0 F 1 d G 9 S Z W 1 v d m V k Q 2 9 s d W 1 u c z E u e 0 N v d W 5 0 I G 9 m I E 9 y Z G V y I E 5 1 b W J l c i w z f S Z x d W 9 0 O y w m c X V v d D t T Z W N 0 a W 9 u M S 9 B b G w g V 2 V p Z 2 h 0 c y 9 B d X R v U m V t b 3 Z l Z E N v b H V t b n M x L n s l I G 9 u I F R v d G F s L D R 9 J n F 1 b 3 Q 7 L C Z x d W 9 0 O 1 N l Y 3 R p b 2 4 x L 0 F s b C B X Z W l n a H R z L 0 F 1 d G 9 S Z W 1 v d m V k Q 2 9 s d W 1 u c z E u e 0 N 1 b X V s Y X R p d m U s N X 0 m c X V v d D s s J n F 1 b 3 Q 7 U 2 V j d G l v b j E v Q W x s I F d l a W d o d H M v Q X V 0 b 1 J l b W 9 2 Z W R D b 2 x 1 b W 5 z M S 5 7 Q U J D I E N s Y X N z a W Z p Y 2 F 0 a W 9 u L D Z 9 J n F 1 b 3 Q 7 X S w m c X V v d D t S Z W x h d G l v b n N o a X B J b m Z v J n F 1 b 3 Q 7 O l t d f S I g L z 4 8 R W 5 0 c n k g V H l w Z T 0 i U m V z d W x 0 V H l w Z S I g V m F s d W U 9 I n N U Y W J s Z S 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0 F s b C U y M H J 1 b m 5 l c i U y M F N L V X M 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Q t M D k t M D l U M j A 6 M D k 6 M T g u M z I 1 O D Q w M 1 o i I C 8 + P E V u d H J 5 I F R 5 c G U 9 I k Z p b G x D b 2 x 1 b W 5 U e X B l c y I g V m F s d W U 9 I n N C Z 1 l H Q m d V R k J R V U Z C Z 1 l H Q m d N R E F 3 Q U F B Q U F E Q U F B Q U F B W U d C Z 1 l H Q m d Z R U J n P T 0 i I C 8 + P E V u d H J 5 I F R 5 c G U 9 I k Z p b G x D b 2 x 1 b W 5 O Y W 1 l c y I g V m F s d W U 9 I n N b J n F 1 b 3 Q 7 S X R l b X N b S X R l b S B O d W 1 i Z X J d J n F 1 b 3 Q 7 L C Z x d W 9 0 O 0 l 0 Z W 1 z W 0 l 0 Z W 0 g R G V z Y 3 J p c H R p b 2 5 d J n F 1 b 3 Q 7 L C Z x d W 9 0 O 0 l 0 Z W 1 z W 0 l 0 Z W 0 g V H l w Z V 0 m c X V v d D s s J n F 1 b 3 Q 7 S X R l b X N b U H J p b W F y e S B V b m l 0 I E 9 m I E 1 l Y X N 1 c m V d J n F 1 b 3 Q 7 L C Z x d W 9 0 O 0 l 0 Z W 1 z W 1 V u a X Q g S G V p Z 2 h 0 X S Z x d W 9 0 O y w m c X V v d D t J d G V t c 1 t V b m l 0 I E x l b m d 0 a F 0 m c X V v d D s s J n F 1 b 3 Q 7 S X R l b X N b V W 5 p d C B W b 2 x 1 b W V d J n F 1 b 3 Q 7 L C Z x d W 9 0 O 0 l 0 Z W 1 z W 1 V u a X Q g V 2 V p Z 2 h 0 X S Z x d W 9 0 O y w m c X V v d D t J d G V t c 1 t V b m l 0 I F d p Z H R o X S Z x d W 9 0 O y w m c X V v d D t J d G V t c 1 t Q c m l t Y X J 5 I F V v b S B D b 2 R l X S Z x d W 9 0 O y w m c X V v d D t J d G V t c 1 t X Z W l n a H Q g V W 9 t I E N v Z G V d J n F 1 b 3 Q 7 L C Z x d W 9 0 O 0 l 0 Z W 1 z W 1 Z v b H V t Z S B V b 2 0 g Q 2 9 k Z V 0 m c X V v d D s s J n F 1 b 3 Q 7 S X R l b X N b R G l t Z W 5 z a W 9 u I F V v b S B D b 2 R l X S Z x d W 9 0 O y w m c X V v d D t J d G V t c 1 t T a G V s Z i B M a W Z l I E N v Z G V d J n F 1 b 3 Q 7 L C Z x d W 9 0 O 0 l 0 Z W 1 z W 1 N o Z W x m I E x p Z m U g R G F 5 c 1 0 m c X V v d D s s J n F 1 b 3 Q 7 S X R l b X N b T G 9 0 I E N v b n R y b 2 w g Q 2 9 k Z V 0 m c X V v d D s s J n F 1 b 3 Q 7 S X R l b X N b U 3 R h c n Q g Q X V 0 b y B T Z X J p Y W w g T n V t Y m V y X S Z x d W 9 0 O y w m c X V v d D t J d G V t c 1 t B d X R v I F N l c m l h b C B B b H B o Y S B Q c m V m a X h d J n F 1 b 3 Q 7 L C Z x d W 9 0 O 0 l 0 Z W 1 z W 0 1 h d H V y a X R 5 I E R h e X N d J n F 1 b 3 Q 7 L C Z x d W 9 0 O 0 l 0 Z W 1 z W 0 h v b G Q g R G F 5 c 1 0 m c X V v d D s s J n F 1 b 3 Q 7 S X R l b X N b U 2 V y a W F s I E 5 1 b W J l c i B D b 2 5 0 c m 9 s I E N v Z G V d J n F 1 b 3 Q 7 L C Z x d W 9 0 O 0 l 0 Z W 1 z W 1 N 0 Y X J 0 I E F 1 d G 8 g T G 9 0 I E 5 1 b W J l c l 0 m c X V v d D s s J n F 1 b 3 Q 7 S X R l b X N b Q X V 0 b y B M b 3 Q g Q W x w a G E g U H J l Z m l 4 X S Z x d W 9 0 O y w m c X V v d D t J d G V t c 1 t V b i B O d W 1 i Z X I g S W R d J n F 1 b 3 Q 7 L C Z x d W 9 0 O 0 l 0 Z W 1 z W 0 h h e m F y Z C B D b G F z c y B J Z F 0 m c X V v d D s s J n F 1 b 3 Q 7 Q 0 9 V T l R S W S B P R i B P U k l H S U 4 m c X V v d D s s J n F 1 b 3 Q 7 S F R T I F V T J n F 1 b 3 Q 7 L C Z x d W 9 0 O 0 l u d H J h c 3 R h d C B D b 2 R l J n F 1 b 3 Q 7 L C Z x d W 9 0 O 0 R h b m d l c m 9 1 c y B H b 2 9 k c y B J b m R p Y 2 F 0 b 3 I m c X V v d D s s J n F 1 b 3 Q 7 U 2 h p c H B p b m c g Q 2 9 u Z G l 0 a W 9 u J n F 1 b 3 Q 7 L C Z x d W 9 0 O 1 N 0 b 3 J h Z 2 U g Q 2 9 u Z G l 0 a W 9 u J n F 1 b 3 Q 7 L C Z x d W 9 0 O 0 V D Q 0 4 g V V M m c X V v d D s s J n F 1 b 3 Q 7 Q W x s I F d l a W d o d H M u Q 3 V t d W x h d G l 2 Z S Z x d W 9 0 O y w m c X V v d D t B b G w g V 2 V p Z 2 h 0 c y 5 B Q k M g Q 2 x h c 3 N p Z m l j Y X R p b 2 4 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T V i Z T A 4 M j k t M D l h Y y 0 0 Y T N h L T g 0 Y T I t Y 2 M 4 O T U x M z k x Y T g 4 I i A v P j x F b n R y e S B U e X B l P S J S Z W x h d G l v b n N o a X B J b m Z v Q 2 9 u d G F p b m V y I i B W Y W x 1 Z T 0 i c 3 s m c X V v d D t j b 2 x 1 b W 5 D b 3 V u d C Z x d W 9 0 O z o z N C w m c X V v d D t r Z X l D b 2 x 1 b W 5 O Y W 1 l c y Z x d W 9 0 O z p b X S w m c X V v d D t x d W V y e V J l b G F 0 a W 9 u c 2 h p c H M m c X V v d D s 6 W 1 0 s J n F 1 b 3 Q 7 Y 2 9 s d W 1 u S W R l b n R p d G l l c y Z x d W 9 0 O z p b J n F 1 b 3 Q 7 U 2 V j d G l v b j E v Q W x s I H J 1 b m 5 l c i B T S 1 V z L 0 F 1 d G 9 S Z W 1 v d m V k Q 2 9 s d W 1 u c z E u e 0 l 0 Z W 1 z W 0 l 0 Z W 0 g T n V t Y m V y X S w w f S Z x d W 9 0 O y w m c X V v d D t T Z W N 0 a W 9 u M S 9 B b G w g c n V u b m V y I F N L V X M v Q X V 0 b 1 J l b W 9 2 Z W R D b 2 x 1 b W 5 z M S 5 7 S X R l b X N b S X R l b S B E Z X N j c m l w d G l v b l 0 s M X 0 m c X V v d D s s J n F 1 b 3 Q 7 U 2 V j d G l v b j E v Q W x s I H J 1 b m 5 l c i B T S 1 V z L 0 F 1 d G 9 S Z W 1 v d m V k Q 2 9 s d W 1 u c z E u e 0 l 0 Z W 1 z W 0 l 0 Z W 0 g V H l w Z V 0 s M n 0 m c X V v d D s s J n F 1 b 3 Q 7 U 2 V j d G l v b j E v Q W x s I H J 1 b m 5 l c i B T S 1 V z L 0 F 1 d G 9 S Z W 1 v d m V k Q 2 9 s d W 1 u c z E u e 0 l 0 Z W 1 z W 1 B y a W 1 h c n k g V W 5 p d C B P Z i B N Z W F z d X J l X S w z f S Z x d W 9 0 O y w m c X V v d D t T Z W N 0 a W 9 u M S 9 B b G w g c n V u b m V y I F N L V X M v Q X V 0 b 1 J l b W 9 2 Z W R D b 2 x 1 b W 5 z M S 5 7 S X R l b X N b V W 5 p d C B I Z W l n a H R d L D R 9 J n F 1 b 3 Q 7 L C Z x d W 9 0 O 1 N l Y 3 R p b 2 4 x L 0 F s b C B y d W 5 u Z X I g U 0 t V c y 9 B d X R v U m V t b 3 Z l Z E N v b H V t b n M x L n t J d G V t c 1 t V b m l 0 I E x l b m d 0 a F 0 s N X 0 m c X V v d D s s J n F 1 b 3 Q 7 U 2 V j d G l v b j E v Q W x s I H J 1 b m 5 l c i B T S 1 V z L 0 F 1 d G 9 S Z W 1 v d m V k Q 2 9 s d W 1 u c z E u e 0 l 0 Z W 1 z W 1 V u a X Q g V m 9 s d W 1 l X S w 2 f S Z x d W 9 0 O y w m c X V v d D t T Z W N 0 a W 9 u M S 9 B b G w g c n V u b m V y I F N L V X M v Q X V 0 b 1 J l b W 9 2 Z W R D b 2 x 1 b W 5 z M S 5 7 S X R l b X N b V W 5 p d C B X Z W l n a H R d L D d 9 J n F 1 b 3 Q 7 L C Z x d W 9 0 O 1 N l Y 3 R p b 2 4 x L 0 F s b C B y d W 5 u Z X I g U 0 t V c y 9 B d X R v U m V t b 3 Z l Z E N v b H V t b n M x L n t J d G V t c 1 t V b m l 0 I F d p Z H R o X S w 4 f S Z x d W 9 0 O y w m c X V v d D t T Z W N 0 a W 9 u M S 9 B b G w g c n V u b m V y I F N L V X M v Q X V 0 b 1 J l b W 9 2 Z W R D b 2 x 1 b W 5 z M S 5 7 S X R l b X N b U H J p b W F y e S B V b 2 0 g Q 2 9 k Z V 0 s O X 0 m c X V v d D s s J n F 1 b 3 Q 7 U 2 V j d G l v b j E v Q W x s I H J 1 b m 5 l c i B T S 1 V z L 0 F 1 d G 9 S Z W 1 v d m V k Q 2 9 s d W 1 u c z E u e 0 l 0 Z W 1 z W 1 d l a W d o d C B V b 2 0 g Q 2 9 k Z V 0 s M T B 9 J n F 1 b 3 Q 7 L C Z x d W 9 0 O 1 N l Y 3 R p b 2 4 x L 0 F s b C B y d W 5 u Z X I g U 0 t V c y 9 B d X R v U m V t b 3 Z l Z E N v b H V t b n M x L n t J d G V t c 1 t W b 2 x 1 b W U g V W 9 t I E N v Z G V d L D E x f S Z x d W 9 0 O y w m c X V v d D t T Z W N 0 a W 9 u M S 9 B b G w g c n V u b m V y I F N L V X M v Q X V 0 b 1 J l b W 9 2 Z W R D b 2 x 1 b W 5 z M S 5 7 S X R l b X N b R G l t Z W 5 z a W 9 u I F V v b S B D b 2 R l X S w x M n 0 m c X V v d D s s J n F 1 b 3 Q 7 U 2 V j d G l v b j E v Q W x s I H J 1 b m 5 l c i B T S 1 V z L 0 F 1 d G 9 S Z W 1 v d m V k Q 2 9 s d W 1 u c z E u e 0 l 0 Z W 1 z W 1 N o Z W x m I E x p Z m U g Q 2 9 k Z V 0 s M T N 9 J n F 1 b 3 Q 7 L C Z x d W 9 0 O 1 N l Y 3 R p b 2 4 x L 0 F s b C B y d W 5 u Z X I g U 0 t V c y 9 B d X R v U m V t b 3 Z l Z E N v b H V t b n M x L n t J d G V t c 1 t T a G V s Z i B M a W Z l I E R h e X N d L D E 0 f S Z x d W 9 0 O y w m c X V v d D t T Z W N 0 a W 9 u M S 9 B b G w g c n V u b m V y I F N L V X M v Q X V 0 b 1 J l b W 9 2 Z W R D b 2 x 1 b W 5 z M S 5 7 S X R l b X N b T G 9 0 I E N v b n R y b 2 w g Q 2 9 k Z V 0 s M T V 9 J n F 1 b 3 Q 7 L C Z x d W 9 0 O 1 N l Y 3 R p b 2 4 x L 0 F s b C B y d W 5 u Z X I g U 0 t V c y 9 B d X R v U m V t b 3 Z l Z E N v b H V t b n M x L n t J d G V t c 1 t T d G F y d C B B d X R v I F N l c m l h b C B O d W 1 i Z X J d L D E 2 f S Z x d W 9 0 O y w m c X V v d D t T Z W N 0 a W 9 u M S 9 B b G w g c n V u b m V y I F N L V X M v Q X V 0 b 1 J l b W 9 2 Z W R D b 2 x 1 b W 5 z M S 5 7 S X R l b X N b Q X V 0 b y B T Z X J p Y W w g Q W x w a G E g U H J l Z m l 4 X S w x N 3 0 m c X V v d D s s J n F 1 b 3 Q 7 U 2 V j d G l v b j E v Q W x s I H J 1 b m 5 l c i B T S 1 V z L 0 F 1 d G 9 S Z W 1 v d m V k Q 2 9 s d W 1 u c z E u e 0 l 0 Z W 1 z W 0 1 h d H V y a X R 5 I E R h e X N d L D E 4 f S Z x d W 9 0 O y w m c X V v d D t T Z W N 0 a W 9 u M S 9 B b G w g c n V u b m V y I F N L V X M v Q X V 0 b 1 J l b W 9 2 Z W R D b 2 x 1 b W 5 z M S 5 7 S X R l b X N b S G 9 s Z C B E Y X l z X S w x O X 0 m c X V v d D s s J n F 1 b 3 Q 7 U 2 V j d G l v b j E v Q W x s I H J 1 b m 5 l c i B T S 1 V z L 0 F 1 d G 9 S Z W 1 v d m V k Q 2 9 s d W 1 u c z E u e 0 l 0 Z W 1 z W 1 N l c m l h b C B O d W 1 i Z X I g Q 2 9 u d H J v b C B D b 2 R l X S w y M H 0 m c X V v d D s s J n F 1 b 3 Q 7 U 2 V j d G l v b j E v Q W x s I H J 1 b m 5 l c i B T S 1 V z L 0 F 1 d G 9 S Z W 1 v d m V k Q 2 9 s d W 1 u c z E u e 0 l 0 Z W 1 z W 1 N 0 Y X J 0 I E F 1 d G 8 g T G 9 0 I E 5 1 b W J l c l 0 s M j F 9 J n F 1 b 3 Q 7 L C Z x d W 9 0 O 1 N l Y 3 R p b 2 4 x L 0 F s b C B y d W 5 u Z X I g U 0 t V c y 9 B d X R v U m V t b 3 Z l Z E N v b H V t b n M x L n t J d G V t c 1 t B d X R v I E x v d C B B b H B o Y S B Q c m V m a X h d L D I y f S Z x d W 9 0 O y w m c X V v d D t T Z W N 0 a W 9 u M S 9 B b G w g c n V u b m V y I F N L V X M v Q X V 0 b 1 J l b W 9 2 Z W R D b 2 x 1 b W 5 z M S 5 7 S X R l b X N b V W 4 g T n V t Y m V y I E l k X S w y M 3 0 m c X V v d D s s J n F 1 b 3 Q 7 U 2 V j d G l v b j E v Q W x s I H J 1 b m 5 l c i B T S 1 V z L 0 F 1 d G 9 S Z W 1 v d m V k Q 2 9 s d W 1 u c z E u e 0 l 0 Z W 1 z W 0 h h e m F y Z C B D b G F z c y B J Z F 0 s M j R 9 J n F 1 b 3 Q 7 L C Z x d W 9 0 O 1 N l Y 3 R p b 2 4 x L 0 F s b C B y d W 5 u Z X I g U 0 t V c y 9 B d X R v U m V t b 3 Z l Z E N v b H V t b n M x L n t D T 1 V O V F J Z I E 9 G I E 9 S S U d J T i w y N X 0 m c X V v d D s s J n F 1 b 3 Q 7 U 2 V j d G l v b j E v Q W x s I H J 1 b m 5 l c i B T S 1 V z L 0 F 1 d G 9 S Z W 1 v d m V k Q 2 9 s d W 1 u c z E u e 0 h U U y B V U y w y N n 0 m c X V v d D s s J n F 1 b 3 Q 7 U 2 V j d G l v b j E v Q W x s I H J 1 b m 5 l c i B T S 1 V z L 0 F 1 d G 9 S Z W 1 v d m V k Q 2 9 s d W 1 u c z E u e 0 l u d H J h c 3 R h d C B D b 2 R l L D I 3 f S Z x d W 9 0 O y w m c X V v d D t T Z W N 0 a W 9 u M S 9 B b G w g c n V u b m V y I F N L V X M v Q X V 0 b 1 J l b W 9 2 Z W R D b 2 x 1 b W 5 z M S 5 7 R G F u Z 2 V y b 3 V z I E d v b 2 R z I E l u Z G l j Y X R v c i w y O H 0 m c X V v d D s s J n F 1 b 3 Q 7 U 2 V j d G l v b j E v Q W x s I H J 1 b m 5 l c i B T S 1 V z L 0 F 1 d G 9 S Z W 1 v d m V k Q 2 9 s d W 1 u c z E u e 1 N o a X B w a W 5 n I E N v b m R p d G l v b i w y O X 0 m c X V v d D s s J n F 1 b 3 Q 7 U 2 V j d G l v b j E v Q W x s I H J 1 b m 5 l c i B T S 1 V z L 0 F 1 d G 9 S Z W 1 v d m V k Q 2 9 s d W 1 u c z E u e 1 N 0 b 3 J h Z 2 U g Q 2 9 u Z G l 0 a W 9 u L D M w f S Z x d W 9 0 O y w m c X V v d D t T Z W N 0 a W 9 u M S 9 B b G w g c n V u b m V y I F N L V X M v Q X V 0 b 1 J l b W 9 2 Z W R D b 2 x 1 b W 5 z M S 5 7 R U N D T i B V U y w z M X 0 m c X V v d D s s J n F 1 b 3 Q 7 U 2 V j d G l v b j E v Q W x s I H J 1 b m 5 l c i B T S 1 V z L 0 F 1 d G 9 S Z W 1 v d m V k Q 2 9 s d W 1 u c z E u e 0 F s b C B X Z W l n a H R z L k N 1 b X V s Y X R p d m U s M z J 9 J n F 1 b 3 Q 7 L C Z x d W 9 0 O 1 N l Y 3 R p b 2 4 x L 0 F s b C B y d W 5 u Z X I g U 0 t V c y 9 B d X R v U m V t b 3 Z l Z E N v b H V t b n M x L n t B b G w g V 2 V p Z 2 h 0 c y 5 B Q k M g Q 2 x h c 3 N p Z m l j Y X R p b 2 4 s M z N 9 J n F 1 b 3 Q 7 X S w m c X V v d D t D b 2 x 1 b W 5 D b 3 V u d C Z x d W 9 0 O z o z N C w m c X V v d D t L Z X l D b 2 x 1 b W 5 O Y W 1 l c y Z x d W 9 0 O z p b X S w m c X V v d D t D b 2 x 1 b W 5 J Z G V u d G l 0 a W V z J n F 1 b 3 Q 7 O l s m c X V v d D t T Z W N 0 a W 9 u M S 9 B b G w g c n V u b m V y I F N L V X M v Q X V 0 b 1 J l b W 9 2 Z W R D b 2 x 1 b W 5 z M S 5 7 S X R l b X N b S X R l b S B O d W 1 i Z X J d L D B 9 J n F 1 b 3 Q 7 L C Z x d W 9 0 O 1 N l Y 3 R p b 2 4 x L 0 F s b C B y d W 5 u Z X I g U 0 t V c y 9 B d X R v U m V t b 3 Z l Z E N v b H V t b n M x L n t J d G V t c 1 t J d G V t I E R l c 2 N y a X B 0 a W 9 u X S w x f S Z x d W 9 0 O y w m c X V v d D t T Z W N 0 a W 9 u M S 9 B b G w g c n V u b m V y I F N L V X M v Q X V 0 b 1 J l b W 9 2 Z W R D b 2 x 1 b W 5 z M S 5 7 S X R l b X N b S X R l b S B U e X B l X S w y f S Z x d W 9 0 O y w m c X V v d D t T Z W N 0 a W 9 u M S 9 B b G w g c n V u b m V y I F N L V X M v Q X V 0 b 1 J l b W 9 2 Z W R D b 2 x 1 b W 5 z M S 5 7 S X R l b X N b U H J p b W F y e S B V b m l 0 I E 9 m I E 1 l Y X N 1 c m V d L D N 9 J n F 1 b 3 Q 7 L C Z x d W 9 0 O 1 N l Y 3 R p b 2 4 x L 0 F s b C B y d W 5 u Z X I g U 0 t V c y 9 B d X R v U m V t b 3 Z l Z E N v b H V t b n M x L n t J d G V t c 1 t V b m l 0 I E h l a W d o d F 0 s N H 0 m c X V v d D s s J n F 1 b 3 Q 7 U 2 V j d G l v b j E v Q W x s I H J 1 b m 5 l c i B T S 1 V z L 0 F 1 d G 9 S Z W 1 v d m V k Q 2 9 s d W 1 u c z E u e 0 l 0 Z W 1 z W 1 V u a X Q g T G V u Z 3 R o X S w 1 f S Z x d W 9 0 O y w m c X V v d D t T Z W N 0 a W 9 u M S 9 B b G w g c n V u b m V y I F N L V X M v Q X V 0 b 1 J l b W 9 2 Z W R D b 2 x 1 b W 5 z M S 5 7 S X R l b X N b V W 5 p d C B W b 2 x 1 b W V d L D Z 9 J n F 1 b 3 Q 7 L C Z x d W 9 0 O 1 N l Y 3 R p b 2 4 x L 0 F s b C B y d W 5 u Z X I g U 0 t V c y 9 B d X R v U m V t b 3 Z l Z E N v b H V t b n M x L n t J d G V t c 1 t V b m l 0 I F d l a W d o d F 0 s N 3 0 m c X V v d D s s J n F 1 b 3 Q 7 U 2 V j d G l v b j E v Q W x s I H J 1 b m 5 l c i B T S 1 V z L 0 F 1 d G 9 S Z W 1 v d m V k Q 2 9 s d W 1 u c z E u e 0 l 0 Z W 1 z W 1 V u a X Q g V 2 l k d G h d L D h 9 J n F 1 b 3 Q 7 L C Z x d W 9 0 O 1 N l Y 3 R p b 2 4 x L 0 F s b C B y d W 5 u Z X I g U 0 t V c y 9 B d X R v U m V t b 3 Z l Z E N v b H V t b n M x L n t J d G V t c 1 t Q c m l t Y X J 5 I F V v b S B D b 2 R l X S w 5 f S Z x d W 9 0 O y w m c X V v d D t T Z W N 0 a W 9 u M S 9 B b G w g c n V u b m V y I F N L V X M v Q X V 0 b 1 J l b W 9 2 Z W R D b 2 x 1 b W 5 z M S 5 7 S X R l b X N b V 2 V p Z 2 h 0 I F V v b S B D b 2 R l X S w x M H 0 m c X V v d D s s J n F 1 b 3 Q 7 U 2 V j d G l v b j E v Q W x s I H J 1 b m 5 l c i B T S 1 V z L 0 F 1 d G 9 S Z W 1 v d m V k Q 2 9 s d W 1 u c z E u e 0 l 0 Z W 1 z W 1 Z v b H V t Z S B V b 2 0 g Q 2 9 k Z V 0 s M T F 9 J n F 1 b 3 Q 7 L C Z x d W 9 0 O 1 N l Y 3 R p b 2 4 x L 0 F s b C B y d W 5 u Z X I g U 0 t V c y 9 B d X R v U m V t b 3 Z l Z E N v b H V t b n M x L n t J d G V t c 1 t E a W 1 l b n N p b 2 4 g V W 9 t I E N v Z G V d L D E y f S Z x d W 9 0 O y w m c X V v d D t T Z W N 0 a W 9 u M S 9 B b G w g c n V u b m V y I F N L V X M v Q X V 0 b 1 J l b W 9 2 Z W R D b 2 x 1 b W 5 z M S 5 7 S X R l b X N b U 2 h l b G Y g T G l m Z S B D b 2 R l X S w x M 3 0 m c X V v d D s s J n F 1 b 3 Q 7 U 2 V j d G l v b j E v Q W x s I H J 1 b m 5 l c i B T S 1 V z L 0 F 1 d G 9 S Z W 1 v d m V k Q 2 9 s d W 1 u c z E u e 0 l 0 Z W 1 z W 1 N o Z W x m I E x p Z m U g R G F 5 c 1 0 s M T R 9 J n F 1 b 3 Q 7 L C Z x d W 9 0 O 1 N l Y 3 R p b 2 4 x L 0 F s b C B y d W 5 u Z X I g U 0 t V c y 9 B d X R v U m V t b 3 Z l Z E N v b H V t b n M x L n t J d G V t c 1 t M b 3 Q g Q 2 9 u d H J v b C B D b 2 R l X S w x N X 0 m c X V v d D s s J n F 1 b 3 Q 7 U 2 V j d G l v b j E v Q W x s I H J 1 b m 5 l c i B T S 1 V z L 0 F 1 d G 9 S Z W 1 v d m V k Q 2 9 s d W 1 u c z E u e 0 l 0 Z W 1 z W 1 N 0 Y X J 0 I E F 1 d G 8 g U 2 V y a W F s I E 5 1 b W J l c l 0 s M T Z 9 J n F 1 b 3 Q 7 L C Z x d W 9 0 O 1 N l Y 3 R p b 2 4 x L 0 F s b C B y d W 5 u Z X I g U 0 t V c y 9 B d X R v U m V t b 3 Z l Z E N v b H V t b n M x L n t J d G V t c 1 t B d X R v I F N l c m l h b C B B b H B o Y S B Q c m V m a X h d L D E 3 f S Z x d W 9 0 O y w m c X V v d D t T Z W N 0 a W 9 u M S 9 B b G w g c n V u b m V y I F N L V X M v Q X V 0 b 1 J l b W 9 2 Z W R D b 2 x 1 b W 5 z M S 5 7 S X R l b X N b T W F 0 d X J p d H k g R G F 5 c 1 0 s M T h 9 J n F 1 b 3 Q 7 L C Z x d W 9 0 O 1 N l Y 3 R p b 2 4 x L 0 F s b C B y d W 5 u Z X I g U 0 t V c y 9 B d X R v U m V t b 3 Z l Z E N v b H V t b n M x L n t J d G V t c 1 t I b 2 x k I E R h e X N d L D E 5 f S Z x d W 9 0 O y w m c X V v d D t T Z W N 0 a W 9 u M S 9 B b G w g c n V u b m V y I F N L V X M v Q X V 0 b 1 J l b W 9 2 Z W R D b 2 x 1 b W 5 z M S 5 7 S X R l b X N b U 2 V y a W F s I E 5 1 b W J l c i B D b 2 5 0 c m 9 s I E N v Z G V d L D I w f S Z x d W 9 0 O y w m c X V v d D t T Z W N 0 a W 9 u M S 9 B b G w g c n V u b m V y I F N L V X M v Q X V 0 b 1 J l b W 9 2 Z W R D b 2 x 1 b W 5 z M S 5 7 S X R l b X N b U 3 R h c n Q g Q X V 0 b y B M b 3 Q g T n V t Y m V y X S w y M X 0 m c X V v d D s s J n F 1 b 3 Q 7 U 2 V j d G l v b j E v Q W x s I H J 1 b m 5 l c i B T S 1 V z L 0 F 1 d G 9 S Z W 1 v d m V k Q 2 9 s d W 1 u c z E u e 0 l 0 Z W 1 z W 0 F 1 d G 8 g T G 9 0 I E F s c G h h I F B y Z W Z p e F 0 s M j J 9 J n F 1 b 3 Q 7 L C Z x d W 9 0 O 1 N l Y 3 R p b 2 4 x L 0 F s b C B y d W 5 u Z X I g U 0 t V c y 9 B d X R v U m V t b 3 Z l Z E N v b H V t b n M x L n t J d G V t c 1 t V b i B O d W 1 i Z X I g S W R d L D I z f S Z x d W 9 0 O y w m c X V v d D t T Z W N 0 a W 9 u M S 9 B b G w g c n V u b m V y I F N L V X M v Q X V 0 b 1 J l b W 9 2 Z W R D b 2 x 1 b W 5 z M S 5 7 S X R l b X N b S G F 6 Y X J k I E N s Y X N z I E l k X S w y N H 0 m c X V v d D s s J n F 1 b 3 Q 7 U 2 V j d G l v b j E v Q W x s I H J 1 b m 5 l c i B T S 1 V z L 0 F 1 d G 9 S Z W 1 v d m V k Q 2 9 s d W 1 u c z E u e 0 N P V U 5 U U l k g T 0 Y g T 1 J J R 0 l O L D I 1 f S Z x d W 9 0 O y w m c X V v d D t T Z W N 0 a W 9 u M S 9 B b G w g c n V u b m V y I F N L V X M v Q X V 0 b 1 J l b W 9 2 Z W R D b 2 x 1 b W 5 z M S 5 7 S F R T I F V T L D I 2 f S Z x d W 9 0 O y w m c X V v d D t T Z W N 0 a W 9 u M S 9 B b G w g c n V u b m V y I F N L V X M v Q X V 0 b 1 J l b W 9 2 Z W R D b 2 x 1 b W 5 z M S 5 7 S W 5 0 c m F z d G F 0 I E N v Z G U s M j d 9 J n F 1 b 3 Q 7 L C Z x d W 9 0 O 1 N l Y 3 R p b 2 4 x L 0 F s b C B y d W 5 u Z X I g U 0 t V c y 9 B d X R v U m V t b 3 Z l Z E N v b H V t b n M x L n t E Y W 5 n Z X J v d X M g R 2 9 v Z H M g S W 5 k a W N h d G 9 y L D I 4 f S Z x d W 9 0 O y w m c X V v d D t T Z W N 0 a W 9 u M S 9 B b G w g c n V u b m V y I F N L V X M v Q X V 0 b 1 J l b W 9 2 Z W R D b 2 x 1 b W 5 z M S 5 7 U 2 h p c H B p b m c g Q 2 9 u Z G l 0 a W 9 u L D I 5 f S Z x d W 9 0 O y w m c X V v d D t T Z W N 0 a W 9 u M S 9 B b G w g c n V u b m V y I F N L V X M v Q X V 0 b 1 J l b W 9 2 Z W R D b 2 x 1 b W 5 z M S 5 7 U 3 R v c m F n Z S B D b 2 5 k a X R p b 2 4 s M z B 9 J n F 1 b 3 Q 7 L C Z x d W 9 0 O 1 N l Y 3 R p b 2 4 x L 0 F s b C B y d W 5 u Z X I g U 0 t V c y 9 B d X R v U m V t b 3 Z l Z E N v b H V t b n M x L n t F Q 0 N O I F V T L D M x f S Z x d W 9 0 O y w m c X V v d D t T Z W N 0 a W 9 u M S 9 B b G w g c n V u b m V y I F N L V X M v Q X V 0 b 1 J l b W 9 2 Z W R D b 2 x 1 b W 5 z M S 5 7 Q W x s I F d l a W d o d H M u Q 3 V t d W x h d G l 2 Z S w z M n 0 m c X V v d D s s J n F 1 b 3 Q 7 U 2 V j d G l v b j E v Q W x s I H J 1 b m 5 l c i B T S 1 V z L 0 F 1 d G 9 S Z W 1 v d m V k Q 2 9 s d W 1 u c z E u e 0 F s b C B X Z W l n a H R z L k F C Q y B D b G F z c 2 l m a W N h d G l v b i w z M 3 0 m c X V v d D t d L C Z x d W 9 0 O 1 J l b G F 0 a W 9 u c 2 h p c E l u Z m 8 m c X V v d D s 6 W 1 1 9 I i A v P j x F b n R y e S B U e X B l P S J S Z X N 1 b H R U e X B l I i B W Y W x 1 Z T 0 i c 0 V 4 Y 2 V w d G l v b i I g L z 4 8 R W 5 0 c n k g V H l w Z T 0 i T m F 2 a W d h d G l v b l N 0 Z X B O Y W 1 l I i B W Y W x 1 Z T 0 i c 0 5 h d m l n Y X R p b 2 4 i I C 8 + P E V u d H J 5 I F R 5 c G U 9 I k Z p b G x P Y m p l Y 3 R U e X B l I i B W Y W x 1 Z T 0 i c 0 N v b m 5 l Y 3 R p b 2 5 P b m x 5 I i A v P j x F b n R y e S B U e X B l P S J O Y W 1 l V X B k Y X R l Z E F m d G V y R m l s b C I g V m F s d W U 9 I m w w I i A v P j w v U 3 R h Y m x l R W 5 0 c m l l c z 4 8 L 0 l 0 Z W 0 + P E l 0 Z W 0 + P E l 0 Z W 1 M b 2 N h d G l v b j 4 8 S X R l b V R 5 c G U + R m 9 y b X V s Y T w v S X R l b V R 5 c G U + P E l 0 Z W 1 Q Y X R o P l N l Y 3 R p b 2 4 x L 1 R h Y m x l X 0 V 4 d G V y b m F s R G F 0 Y V 8 x L 1 N v d X J j Z T w v S X R l b V B h d G g + P C 9 J d G V t T G 9 j Y X R p b 2 4 + P F N 0 Y W J s Z U V u d H J p Z X M g L z 4 8 L 0 l 0 Z W 0 + P E l 0 Z W 0 + P E l 0 Z W 1 M b 2 N h d G l v b j 4 8 S X R l b V R 5 c G U + R m 9 y b X V s Y T w v S X R l b V R 5 c G U + P E l 0 Z W 1 Q Y X R o P l N l Y 3 R p b 2 4 x L 1 R h Y m x l X 0 V 4 d G V y b m F s R G F 0 Y V 8 x L 0 N o Y W 5 n Z W Q l M j B U e X B l P C 9 J d G V t U G F 0 a D 4 8 L 0 l 0 Z W 1 M b 2 N h d G l v b j 4 8 U 3 R h Y m x l R W 5 0 c m l l c y A v P j w v S X R l b T 4 8 S X R l b T 4 8 S X R l b U x v Y 2 F 0 a W 9 u P j x J d G V t V H l w Z T 5 G b 3 J t d W x h P C 9 J d G V t V H l w Z T 4 8 S X R l b V B h d G g + U 2 V j d G l v b j E v V G F i b G V f R X h 0 Z X J u Y W x E Y X R h X z E v S W 5 z Z X J 0 Z W Q l M j B N Z X J n Z W Q l M j B D b 2 x 1 b W 4 8 L 0 l 0 Z W 1 Q Y X R o P j w v S X R l b U x v Y 2 F 0 a W 9 u P j x T d G F i b G V F b n R y a W V z I C 8 + P C 9 J d G V t P j x J d G V t P j x J d G V t T G 9 j Y X R p b 2 4 + P E l 0 Z W 1 U e X B l P k Z v c m 1 1 b G E 8 L 0 l 0 Z W 1 U e X B l P j x J d G V t U G F 0 a D 5 T Z W N 0 a W 9 u M S 9 U Y W J s Z V 9 F e H R l c m 5 h b E R h d G F f M S 9 S Z W 5 h b W V k J T I w Q 2 9 s d W 1 u c z w v S X R l b V B h d G g + P C 9 J d G V t T G 9 j Y X R p b 2 4 + P F N 0 Y W J s Z U V u d H J p Z X M g L z 4 8 L 0 l 0 Z W 0 + P E l 0 Z W 0 + P E l 0 Z W 1 M b 2 N h d G l v b j 4 8 S X R l b V R 5 c G U + R m 9 y b X V s Y T w v S X R l b V R 5 c G U + P E l 0 Z W 1 Q Y X R o P l N l Y 3 R p b 2 4 x L 1 R h Y m x l X 0 V 4 d G V y b m F s R G F 0 Y V 8 x L 1 J l b W 9 2 Z W Q l M j B D b 2 x 1 b W 5 z P C 9 J d G V t U G F 0 a D 4 8 L 0 l 0 Z W 1 M b 2 N h d G l v b j 4 8 U 3 R h Y m x l R W 5 0 c m l l c y A v P j w v S X R l b T 4 8 S X R l b T 4 8 S X R l b U x v Y 2 F 0 a W 9 u P j x J d G V t V H l w Z T 5 G b 3 J t d W x h P C 9 J d G V t V H l w Z T 4 8 S X R l b V B h d G g + U 2 V j d G l v b j E v V G F i b G V f R X h 0 Z X J u Y W x E Y X R h X z E v U G l 2 b 3 R l Z C U y M E N v b H V t b j w v S X R l b V B h d G g + P C 9 J d G V t T G 9 j Y X R p b 2 4 + P F N 0 Y W J s Z U V u d H J p Z X M g L z 4 8 L 0 l 0 Z W 0 + P E l 0 Z W 0 + P E l 0 Z W 1 M b 2 N h d G l v b j 4 8 S X R l b V R 5 c G U + R m 9 y b X V s Y T w v S X R l b V R 5 c G U + P E l 0 Z W 1 Q Y X R o P l N l Y 3 R p b 2 4 x L 1 R h Y m x l X 0 V 4 d G V y b m F s R G F 0 Y V 8 x L 1 R y a W 1 t Z W Q l M j B U Z X h 0 P C 9 J d G V t U G F 0 a D 4 8 L 0 l 0 Z W 1 M b 2 N h d G l v b j 4 8 U 3 R h Y m x l R W 5 0 c m l l c y A v P j w v S X R l b T 4 8 S X R l b T 4 8 S X R l b U x v Y 2 F 0 a W 9 u P j x J d G V t V H l w Z T 5 G b 3 J t d W x h P C 9 J d G V t V H l w Z T 4 8 S X R l b V B h d G g + U 2 V j d G l v b j E v V G F i b G V f R X h 0 Z X J u Y W x E Y X R h X z E v Q 2 x l Y W 5 l Z C U y M F R l e H Q 8 L 0 l 0 Z W 1 Q Y X R o P j w v S X R l b U x v Y 2 F 0 a W 9 u P j x T d G F i b G V F b n R y a W V z I C 8 + P C 9 J d G V t P j x J d G V t P j x J d G V t T G 9 j Y X R p b 2 4 + P E l 0 Z W 1 U e X B l P k Z v c m 1 1 b G E 8 L 0 l 0 Z W 1 U e X B l P j x J d G V t U G F 0 a D 5 T Z W N 0 a W 9 u M S 9 B b G w l M j B X Z W l n a H R z L 1 N v d X J j Z T w v S X R l b V B h d G g + P C 9 J d G V t T G 9 j Y X R p b 2 4 + P F N 0 Y W J s Z U V u d H J p Z X M g L z 4 8 L 0 l 0 Z W 0 + P E l 0 Z W 0 + P E l 0 Z W 1 M b 2 N h d G l v b j 4 8 S X R l b V R 5 c G U + R m 9 y b X V s Y T w v S X R l b V R 5 c G U + P E l 0 Z W 1 Q Y X R o P l N l Y 3 R p b 2 4 x L 0 F s b C U y M F d l a W d o d H M v Q W x s J T I w V 2 V p Z 2 h 0 c 1 9 T a G V l d D w v S X R l b V B h d G g + P C 9 J d G V t T G 9 j Y X R p b 2 4 + P F N 0 Y W J s Z U V u d H J p Z X M g L z 4 8 L 0 l 0 Z W 0 + P E l 0 Z W 0 + P E l 0 Z W 1 M b 2 N h d G l v b j 4 8 S X R l b V R 5 c G U + R m 9 y b X V s Y T w v S X R l b V R 5 c G U + P E l 0 Z W 1 Q Y X R o P l N l Y 3 R p b 2 4 x L 0 F s b C U y M F d l a W d o d H M v U H J v b W 9 0 Z W Q l M j B I Z W F k Z X J z P C 9 J d G V t U G F 0 a D 4 8 L 0 l 0 Z W 1 M b 2 N h d G l v b j 4 8 U 3 R h Y m x l R W 5 0 c m l l c y A v P j w v S X R l b T 4 8 S X R l b T 4 8 S X R l b U x v Y 2 F 0 a W 9 u P j x J d G V t V H l w Z T 5 G b 3 J t d W x h P C 9 J d G V t V H l w Z T 4 8 S X R l b V B h d G g + U 2 V j d G l v b j E v Q W x s J T I w V 2 V p Z 2 h 0 c y 9 D a G F u Z 2 V k J T I w V H l w Z T w v S X R l b V B h d G g + P C 9 J d G V t T G 9 j Y X R p b 2 4 + P F N 0 Y W J s Z U V u d H J p Z X M g L z 4 8 L 0 l 0 Z W 0 + P E l 0 Z W 0 + P E l 0 Z W 1 M b 2 N h d G l v b j 4 8 S X R l b V R 5 c G U + R m 9 y b X V s Y T w v S X R l b V R 5 c G U + P E l 0 Z W 1 Q Y X R o P l N l Y 3 R p b 2 4 x L 0 F s b C U y M F d l a W d o d H M v V H J p b W 1 l Z C U y M F R l e H Q 8 L 0 l 0 Z W 1 Q Y X R o P j w v S X R l b U x v Y 2 F 0 a W 9 u P j x T d G F i b G V F b n R y a W V z I C 8 + P C 9 J d G V t P j x J d G V t P j x J d G V t T G 9 j Y X R p b 2 4 + P E l 0 Z W 1 U e X B l P k Z v c m 1 1 b G E 8 L 0 l 0 Z W 1 U e X B l P j x J d G V t U G F 0 a D 5 T Z W N 0 a W 9 u M S 9 B b G w l M j B X Z W l n a H R z L 0 N s Z W F u Z W Q l M j B U Z X h 0 P C 9 J d G V t U G F 0 a D 4 8 L 0 l 0 Z W 1 M b 2 N h d G l v b j 4 8 U 3 R h Y m x l R W 5 0 c m l l c y A v P j w v S X R l b T 4 8 S X R l b T 4 8 S X R l b U x v Y 2 F 0 a W 9 u P j x J d G V t V H l w Z T 5 G b 3 J t d W x h P C 9 J d G V t V H l w Z T 4 8 S X R l b V B h d G g + U 2 V j d G l v b j E v Q W x s J T I w V 2 V p Z 2 h 0 c y 9 S Z W 1 v d m V k J T I w Q 2 9 s d W 1 u c z w v S X R l b V B h d G g + P C 9 J d G V t T G 9 j Y X R p b 2 4 + P F N 0 Y W J s Z U V u d H J p Z X M g L z 4 8 L 0 l 0 Z W 0 + P E l 0 Z W 0 + P E l 0 Z W 1 M b 2 N h d G l v b j 4 8 S X R l b V R 5 c G U + R m 9 y b X V s Y T w v S X R l b V R 5 c G U + P E l 0 Z W 1 Q Y X R o P l N l Y 3 R p b 2 4 x L 0 F s b C U y M F d l a W d o d H M v Q 2 h h b m d l Z C U y M F R 5 c G U x P C 9 J d G V t U G F 0 a D 4 8 L 0 l 0 Z W 1 M b 2 N h d G l v b j 4 8 U 3 R h Y m x l R W 5 0 c m l l c y A v P j w v S X R l b T 4 8 S X R l b T 4 8 S X R l b U x v Y 2 F 0 a W 9 u P j x J d G V t V H l w Z T 5 G b 3 J t d W x h P C 9 J d G V t V H l w Z T 4 8 S X R l b V B h d G g + U 2 V j d G l v b j E v Q W x s J T I w V 2 V p Z 2 h 0 c y 9 S Z W 1 v d m V k J T I w Q 2 9 s d W 1 u c z E 8 L 0 l 0 Z W 1 Q Y X R o P j w v S X R l b U x v Y 2 F 0 a W 9 u P j x T d G F i b G V F b n R y a W V z I C 8 + P C 9 J d G V t P j x J d G V t P j x J d G V t T G 9 j Y X R p b 2 4 + P E l 0 Z W 1 U e X B l P k Z v c m 1 1 b G E 8 L 0 l 0 Z W 1 U e X B l P j x J d G V t U G F 0 a D 5 T Z W N 0 a W 9 u M S 9 N Z X J n Z T E v U 2 9 1 c m N l P C 9 J d G V t U G F 0 a D 4 8 L 0 l 0 Z W 1 M b 2 N h d G l v b j 4 8 U 3 R h Y m x l R W 5 0 c m l l c y A v P j w v S X R l b T 4 8 S X R l b T 4 8 S X R l b U x v Y 2 F 0 a W 9 u P j x J d G V t V H l w Z T 5 G b 3 J t d W x h P C 9 J d G V t V H l w Z T 4 8 S X R l b V B h d G g + U 2 V j d G l v b j E v T W V y Z 2 U x L 0 V 4 c G F u Z G V k J T I w Q W x s J T I w V 2 V p Z 2 h 0 c z w v S X R l b V B h d G g + P C 9 J d G V t T G 9 j Y X R p b 2 4 + P F N 0 Y W J s Z U V u d H J p Z X M g L z 4 8 L 0 l 0 Z W 0 + P E l 0 Z W 0 + P E l 0 Z W 1 M b 2 N h d G l v b j 4 8 S X R l b V R 5 c G U + R m 9 y b X V s Y T w v S X R l b V R 5 c G U + P E l 0 Z W 1 Q Y X R o P l N l Y 3 R p b 2 4 x L 0 1 l c m d l M S 9 G a W x 0 Z X J l Z C U y M F J v d 3 M 8 L 0 l 0 Z W 1 Q Y X R o P j w v S X R l b U x v Y 2 F 0 a W 9 u P j x T d G F i b G V F b n R y a W V z I C 8 + P C 9 J d G V t P j x J d G V t P j x J d G V t T G 9 j Y X R p b 2 4 + P E l 0 Z W 1 U e X B l P k Z v c m 1 1 b G E 8 L 0 l 0 Z W 1 U e X B l P j x J d G V t U G F 0 a D 5 T Z W N 0 a W 9 u M S 9 U Y W J s Z V 9 F e H R l c m 5 h b E R h d G F f M S U y M C g y K S 9 T b 3 V y Y 2 U 8 L 0 l 0 Z W 1 Q Y X R o P j w v S X R l b U x v Y 2 F 0 a W 9 u P j x T d G F i b G V F b n R y a W V z I C 8 + P C 9 J d G V t P j x J d G V t P j x J d G V t T G 9 j Y X R p b 2 4 + P E l 0 Z W 1 U e X B l P k Z v c m 1 1 b G E 8 L 0 l 0 Z W 1 U e X B l P j x J d G V t U G F 0 a D 5 T Z W N 0 a W 9 u M S 9 U Y W J s Z V 9 F e H R l c m 5 h b E R h d G F f M S U y M C g y K S 9 D a G F u Z 2 V k J T I w V H l w Z T w v S X R l b V B h d G g + P C 9 J d G V t T G 9 j Y X R p b 2 4 + P F N 0 Y W J s Z U V u d H J p Z X M g L z 4 8 L 0 l 0 Z W 0 + P E l 0 Z W 0 + P E l 0 Z W 1 M b 2 N h d G l v b j 4 8 S X R l b V R 5 c G U + R m 9 y b X V s Y T w v S X R l b V R 5 c G U + P E l 0 Z W 1 Q Y X R o P l N l Y 3 R p b 2 4 x L 1 R h Y m x l X 0 V 4 d G V y b m F s R G F 0 Y V 8 x J T I w K D I p L 1 R y a W 1 t Z W Q l M j B U Z X h 0 P C 9 J d G V t U G F 0 a D 4 8 L 0 l 0 Z W 1 M b 2 N h d G l v b j 4 8 U 3 R h Y m x l R W 5 0 c m l l c y A v P j w v S X R l b T 4 8 S X R l b T 4 8 S X R l b U x v Y 2 F 0 a W 9 u P j x J d G V t V H l w Z T 5 G b 3 J t d W x h P C 9 J d G V t V H l w Z T 4 8 S X R l b V B h d G g + U 2 V j d G l v b j E v V G F i b G V f R X h 0 Z X J u Y W x E Y X R h X z E l M j A o M i k v Q 2 x l Y W 5 l Z C U y M F R l e H Q 8 L 0 l 0 Z W 1 Q Y X R o P j w v S X R l b U x v Y 2 F 0 a W 9 u P j x T d G F i b G V F b n R y a W V z I C 8 + P C 9 J d G V t P j x J d G V t P j x J d G V t T G 9 j Y X R p b 2 4 + P E l 0 Z W 1 U e X B l P k Z v c m 1 1 b G E 8 L 0 l 0 Z W 1 U e X B l P j x J d G V t U G F 0 a D 5 T Z W N 0 a W 9 u M S 9 U Y W J s Z V 9 F e H R l c m 5 h b E R h d G F f M S U y M C g y K S 9 D a G F u Z 2 V k J T I w V H l w Z T E 8 L 0 l 0 Z W 1 Q Y X R o P j w v S X R l b U x v Y 2 F 0 a W 9 u P j x T d G F i b G V F b n R y a W V z I C 8 + P C 9 J d G V t P j x J d G V t P j x J d G V t T G 9 j Y X R p b 2 4 + P E l 0 Z W 1 U e X B l P k Z v c m 1 1 b G E 8 L 0 l 0 Z W 1 U e X B l P j x J d G V t U G F 0 a D 5 T Z W N 0 a W 9 u M S 9 U Y W J s Z V 9 F e H R l c m 5 h b E R h d G F f M S U y M C g y K S 9 J b n N l c n R l Z C U y M E 1 l c m d l Z C U y M E N v b H V t b j w v S X R l b V B h d G g + P C 9 J d G V t T G 9 j Y X R p b 2 4 + P F N 0 Y W J s Z U V u d H J p Z X M g L z 4 8 L 0 l 0 Z W 0 + P E l 0 Z W 0 + P E l 0 Z W 1 M b 2 N h d G l v b j 4 8 S X R l b V R 5 c G U + R m 9 y b X V s Y T w v S X R l b V R 5 c G U + P E l 0 Z W 1 Q Y X R o P l N l Y 3 R p b 2 4 x L 1 R h Y m x l X 0 V 4 d G V y b m F s R G F 0 Y V 8 x J T I w K D I p L 1 J l b m F t Z W Q l M j B D b 2 x 1 b W 5 z P C 9 J d G V t U G F 0 a D 4 8 L 0 l 0 Z W 1 M b 2 N h d G l v b j 4 8 U 3 R h Y m x l R W 5 0 c m l l c y A v P j w v S X R l b T 4 8 S X R l b T 4 8 S X R l b U x v Y 2 F 0 a W 9 u P j x J d G V t V H l w Z T 5 G b 3 J t d W x h P C 9 J d G V t V H l w Z T 4 8 S X R l b V B h d G g + U 2 V j d G l v b j E v V G F i b G V f R X h 0 Z X J u Y W x E Y X R h X z E l M j A o M i k v U m V t b 3 Z l Z C U y M E N v b H V t b n M 8 L 0 l 0 Z W 1 Q Y X R o P j w v S X R l b U x v Y 2 F 0 a W 9 u P j x T d G F i b G V F b n R y a W V z I C 8 + P C 9 J d G V t P j x J d G V t P j x J d G V t T G 9 j Y X R p b 2 4 + P E l 0 Z W 1 U e X B l P k Z v c m 1 1 b G E 8 L 0 l 0 Z W 1 U e X B l P j x J d G V t U G F 0 a D 5 T Z W N 0 a W 9 u M S 9 U Y W J s Z V 9 F e H R l c m 5 h b E R h d G F f M S U y M C g y K S 9 Q a X Z v d G V k J T I w Q 2 9 s d W 1 u P C 9 J d G V t U G F 0 a D 4 8 L 0 l 0 Z W 1 M b 2 N h d G l v b j 4 8 U 3 R h Y m x l R W 5 0 c m l l c y A v P j w v S X R l b T 4 8 S X R l b T 4 8 S X R l b U x v Y 2 F 0 a W 9 u P j x J d G V t V H l w Z T 5 G b 3 J t d W x h P C 9 J d G V t V H l w Z T 4 8 S X R l b V B h d G g + U 2 V j d G l v b j E v V G F i b G V f R X h 0 Z X J u Y W x E Y X R h X z E l M j A o M i k v U m V t b 3 Z l Z C U y M E N v b H V t b n M x P C 9 J d G V t U G F 0 a D 4 8 L 0 l 0 Z W 1 M b 2 N h d G l v b j 4 8 U 3 R h Y m x l R W 5 0 c m l l c y A v P j w v S X R l b T 4 8 S X R l b T 4 8 S X R l b U x v Y 2 F 0 a W 9 u P j x J d G V t V H l w Z T 5 G b 3 J t d W x h P C 9 J d G V t V H l w Z T 4 8 S X R l b V B h d G g + U 2 V j d G l v b j E v Q W x s J T I w V 2 V p Z 2 h 0 c y U y M C g y K S 9 T b 3 V y Y 2 U 8 L 0 l 0 Z W 1 Q Y X R o P j w v S X R l b U x v Y 2 F 0 a W 9 u P j x T d G F i b G V F b n R y a W V z I C 8 + P C 9 J d G V t P j x J d G V t P j x J d G V t T G 9 j Y X R p b 2 4 + P E l 0 Z W 1 U e X B l P k Z v c m 1 1 b G E 8 L 0 l 0 Z W 1 U e X B l P j x J d G V t U G F 0 a D 5 T Z W N 0 a W 9 u M S 9 B b G w l M j B X Z W l n a H R z J T I w K D I p L 0 F s b C U y M F d l a W d o d H N f U 2 h l Z X Q 8 L 0 l 0 Z W 1 Q Y X R o P j w v S X R l b U x v Y 2 F 0 a W 9 u P j x T d G F i b G V F b n R y a W V z I C 8 + P C 9 J d G V t P j x J d G V t P j x J d G V t T G 9 j Y X R p b 2 4 + P E l 0 Z W 1 U e X B l P k Z v c m 1 1 b G E 8 L 0 l 0 Z W 1 U e X B l P j x J d G V t U G F 0 a D 5 T Z W N 0 a W 9 u M S 9 B b G w l M j B X Z W l n a H R z J T I w K D I p L 1 B y b 2 1 v d G V k J T I w S G V h Z G V y c z w v S X R l b V B h d G g + P C 9 J d G V t T G 9 j Y X R p b 2 4 + P F N 0 Y W J s Z U V u d H J p Z X M g L z 4 8 L 0 l 0 Z W 0 + P E l 0 Z W 0 + P E l 0 Z W 1 M b 2 N h d G l v b j 4 8 S X R l b V R 5 c G U + R m 9 y b X V s Y T w v S X R l b V R 5 c G U + P E l 0 Z W 1 Q Y X R o P l N l Y 3 R p b 2 4 x L 0 F s b C U y M F d l a W d o d H M l M j A o M i k v Q 2 h h b m d l Z C U y M F R 5 c G U 8 L 0 l 0 Z W 1 Q Y X R o P j w v S X R l b U x v Y 2 F 0 a W 9 u P j x T d G F i b G V F b n R y a W V z I C 8 + P C 9 J d G V t P j x J d G V t P j x J d G V t T G 9 j Y X R p b 2 4 + P E l 0 Z W 1 U e X B l P k Z v c m 1 1 b G E 8 L 0 l 0 Z W 1 U e X B l P j x J d G V t U G F 0 a D 5 T Z W N 0 a W 9 u M S 9 B b G w l M j B X Z W l n a H R z J T I w K D I p L 1 R y a W 1 t Z W Q l M j B U Z X h 0 P C 9 J d G V t U G F 0 a D 4 8 L 0 l 0 Z W 1 M b 2 N h d G l v b j 4 8 U 3 R h Y m x l R W 5 0 c m l l c y A v P j w v S X R l b T 4 8 S X R l b T 4 8 S X R l b U x v Y 2 F 0 a W 9 u P j x J d G V t V H l w Z T 5 G b 3 J t d W x h P C 9 J d G V t V H l w Z T 4 8 S X R l b V B h d G g + U 2 V j d G l v b j E v Q W x s J T I w V 2 V p Z 2 h 0 c y U y M C g y K S 9 D b G V h b m V k J T I w V G V 4 d D w v S X R l b V B h d G g + P C 9 J d G V t T G 9 j Y X R p b 2 4 + P F N 0 Y W J s Z U V u d H J p Z X M g L z 4 8 L 0 l 0 Z W 0 + P E l 0 Z W 0 + P E l 0 Z W 1 M b 2 N h d G l v b j 4 8 S X R l b V R 5 c G U + R m 9 y b X V s Y T w v S X R l b V R 5 c G U + P E l 0 Z W 1 Q Y X R o P l N l Y 3 R p b 2 4 x L 0 F s b C U y M H J 1 b m 5 l c i U y M F N L V X M l M j A t J T I w V W 5 w a X Z v d C 9 T b 3 V y Y 2 U 8 L 0 l 0 Z W 1 Q Y X R o P j w v S X R l b U x v Y 2 F 0 a W 9 u P j x T d G F i b G V F b n R y a W V z I C 8 + P C 9 J d G V t P j x J d G V t P j x J d G V t T G 9 j Y X R p b 2 4 + P E l 0 Z W 1 U e X B l P k Z v c m 1 1 b G E 8 L 0 l 0 Z W 1 U e X B l P j x J d G V t U G F 0 a D 5 T Z W N 0 a W 9 u M S 9 B b G w l M j B y d W 5 u Z X I l M j B T S 1 V z J T I w L S U y M F V u c G l 2 b 3 Q v R X h w Y W 5 k Z W Q l M j B B b G w l M j B X Z W l n a H R z P C 9 J d G V t U G F 0 a D 4 8 L 0 l 0 Z W 1 M b 2 N h d G l v b j 4 8 U 3 R h Y m x l R W 5 0 c m l l c y A v P j w v S X R l b T 4 8 S X R l b T 4 8 S X R l b U x v Y 2 F 0 a W 9 u P j x J d G V t V H l w Z T 5 G b 3 J t d W x h P C 9 J d G V t V H l w Z T 4 8 S X R l b V B h d G g + U 2 V j d G l v b j E v Q W x s J T I w c n V u b m V y J T I w U 0 t V c y U y M C 0 l M j B V b n B p d m 9 0 L 0 N o Y W 5 n Z W Q l M j B U e X B l P C 9 J d G V t U G F 0 a D 4 8 L 0 l 0 Z W 1 M b 2 N h d G l v b j 4 8 U 3 R h Y m x l R W 5 0 c m l l c y A v P j w v S X R l b T 4 8 S X R l b T 4 8 S X R l b U x v Y 2 F 0 a W 9 u P j x J d G V t V H l w Z T 5 G b 3 J t d W x h P C 9 J d G V t V H l w Z T 4 8 S X R l b V B h d G g + U 2 V j d G l v b j E v Q W x s J T I w c n V u b m V y J T I w U 0 t V c y U y M C 0 l M j B V b n B p d m 9 0 L 0 Z p b H R l c m V k J T I w U m 9 3 c z w v S X R l b V B h d G g + P C 9 J d G V t T G 9 j Y X R p b 2 4 + P F N 0 Y W J s Z U V u d H J p Z X M g L z 4 8 L 0 l 0 Z W 0 + P E l 0 Z W 0 + P E l 0 Z W 1 M b 2 N h d G l v b j 4 8 S X R l b V R 5 c G U + R m 9 y b X V s Y T w v S X R l b V R 5 c G U + P E l 0 Z W 1 Q Y X R o P l N l Y 3 R p b 2 4 x L 0 F s b C U y M H J 1 b m 5 l c i U y M F N L V X M l M j A t J T I w V W 5 w a X Z v d C 9 S Z X B s Y W N l Z C U y M F Z h b H V l P C 9 J d G V t U G F 0 a D 4 8 L 0 l 0 Z W 1 M b 2 N h d G l v b j 4 8 U 3 R h Y m x l R W 5 0 c m l l c y A v P j w v S X R l b T 4 8 S X R l b T 4 8 S X R l b U x v Y 2 F 0 a W 9 u P j x J d G V t V H l w Z T 5 G b 3 J t d W x h P C 9 J d G V t V H l w Z T 4 8 S X R l b V B h d G g + U 2 V j d G l v b j E v Q W x s J T I w c n V u b m V y J T I w U 0 t V c y U y M C 0 l M j B V b n B p d m 9 0 L 1 V u c G l 2 b 3 R l Z C U y M E 9 u b H k l M j B T Z W x l Y 3 R l Z C U y M E N v b H V t b n M 8 L 0 l 0 Z W 1 Q Y X R o P j w v S X R l b U x v Y 2 F 0 a W 9 u P j x T d G F i b G V F b n R y a W V z I C 8 + P C 9 J d G V t P j x J d G V t P j x J d G V t T G 9 j Y X R p b 2 4 + P E l 0 Z W 1 U e X B l P k Z v c m 1 1 b G E 8 L 0 l 0 Z W 1 U e X B l P j x J d G V t U G F 0 a D 5 T Z W N 0 a W 9 u M S 9 B b G w l M j B y d W 5 u Z X I l M j B T S 1 V z J T I w L S U y M F V u c G l 2 b 3 Q v Q W R k Z W Q l M j B D d X N 0 b 2 0 8 L 0 l 0 Z W 1 Q Y X R o P j w v S X R l b U x v Y 2 F 0 a W 9 u P j x T d G F i b G V F b n R y a W V z I C 8 + P C 9 J d G V t P j x J d G V t P j x J d G V t T G 9 j Y X R p b 2 4 + P E l 0 Z W 1 U e X B l P k Z v c m 1 1 b G E 8 L 0 l 0 Z W 1 U e X B l P j x J d G V t U G F 0 a D 5 T Z W N 0 a W 9 u M S 9 B b G w l M j B y d W 5 u Z X I l M j B T S 1 V z J T I w L S U y M F V u c G l 2 b 3 Q v R 3 J v d X B l Z C U y M F J v d 3 M 8 L 0 l 0 Z W 1 Q Y X R o P j w v S X R l b U x v Y 2 F 0 a W 9 u P j x T d G F i b G V F b n R y a W V z I C 8 + P C 9 J d G V t P j x J d G V t P j x J d G V t T G 9 j Y X R p b 2 4 + P E l 0 Z W 1 U e X B l P k Z v c m 1 1 b G E 8 L 0 l 0 Z W 1 U e X B l P j x J d G V t U G F 0 a D 5 T Z W N 0 a W 9 u M S 9 B b G w l M j B y d W 5 u Z X I l M j B T S 1 V z J T I w L S U y M F V u c G l 2 b 3 Q v Q W R k Z W Q l M j B D d X N 0 b 2 0 x P C 9 J d G V t U G F 0 a D 4 8 L 0 l 0 Z W 1 M b 2 N h d G l v b j 4 8 U 3 R h Y m x l R W 5 0 c m l l c y A v P j w v S X R l b T 4 8 S X R l b T 4 8 S X R l b U x v Y 2 F 0 a W 9 u P j x J d G V t V H l w Z T 5 G b 3 J t d W x h P C 9 J d G V t V H l w Z T 4 8 S X R l b V B h d G g + U 2 V j d G l v b j E v Q W x s J T I w c n V u b m V y J T I w U 0 t V c y U y M C 0 l M j B V b n B p d m 9 0 L 1 J l b m F t Z W Q l M j B D b 2 x 1 b W 5 z P C 9 J d G V t U G F 0 a D 4 8 L 0 l 0 Z W 1 M b 2 N h d G l v b j 4 8 U 3 R h Y m x l R W 5 0 c m l l c y A v P j w v S X R l b T 4 8 S X R l b T 4 8 S X R l b U x v Y 2 F 0 a W 9 u P j x J d G V t V H l w Z T 5 G b 3 J t d W x h P C 9 J d G V t V H l w Z T 4 8 S X R l b V B h d G g + U 2 V j d G l v b j E v V G F i b G V f R X h 0 Z X J u Y W x E Y X R h X z E l M j A o M y k v U 2 9 1 c m N l P C 9 J d G V t U G F 0 a D 4 8 L 0 l 0 Z W 1 M b 2 N h d G l v b j 4 8 U 3 R h Y m x l R W 5 0 c m l l c y A v P j w v S X R l b T 4 8 S X R l b T 4 8 S X R l b U x v Y 2 F 0 a W 9 u P j x J d G V t V H l w Z T 5 G b 3 J t d W x h P C 9 J d G V t V H l w Z T 4 8 S X R l b V B h d G g + U 2 V j d G l v b j E v V G F i b G V f R X h 0 Z X J u Y W x E Y X R h X z E l M j A o M y k v Q 2 h h b m d l Z C U y M F R 5 c G U 8 L 0 l 0 Z W 1 Q Y X R o P j w v S X R l b U x v Y 2 F 0 a W 9 u P j x T d G F i b G V F b n R y a W V z I C 8 + P C 9 J d G V t P j x J d G V t P j x J d G V t T G 9 j Y X R p b 2 4 + P E l 0 Z W 1 U e X B l P k Z v c m 1 1 b G E 8 L 0 l 0 Z W 1 U e X B l P j x J d G V t U G F 0 a D 5 T Z W N 0 a W 9 u M S 9 U Y W J s Z V 9 F e H R l c m 5 h b E R h d G F f M S U y M C g z K S 9 U c m l t b W V k J T I w V G V 4 d D w v S X R l b V B h d G g + P C 9 J d G V t T G 9 j Y X R p b 2 4 + P F N 0 Y W J s Z U V u d H J p Z X M g L z 4 8 L 0 l 0 Z W 0 + P E l 0 Z W 0 + P E l 0 Z W 1 M b 2 N h d G l v b j 4 8 S X R l b V R 5 c G U + R m 9 y b X V s Y T w v S X R l b V R 5 c G U + P E l 0 Z W 1 Q Y X R o P l N l Y 3 R p b 2 4 x L 1 R h Y m x l X 0 V 4 d G V y b m F s R G F 0 Y V 8 x J T I w K D M p L 0 N s Z W F u Z W Q l M j B U Z X h 0 P C 9 J d G V t U G F 0 a D 4 8 L 0 l 0 Z W 1 M b 2 N h d G l v b j 4 8 U 3 R h Y m x l R W 5 0 c m l l c y A v P j w v S X R l b T 4 8 S X R l b T 4 8 S X R l b U x v Y 2 F 0 a W 9 u P j x J d G V t V H l w Z T 5 G b 3 J t d W x h P C 9 J d G V t V H l w Z T 4 8 S X R l b V B h d G g + U 2 V j d G l v b j E v V G F i b G V f R X h 0 Z X J u Y W x E Y X R h X z E l M j A o M y k v Q 2 h h b m d l Z C U y M F R 5 c G U x P C 9 J d G V t U G F 0 a D 4 8 L 0 l 0 Z W 1 M b 2 N h d G l v b j 4 8 U 3 R h Y m x l R W 5 0 c m l l c y A v P j w v S X R l b T 4 8 S X R l b T 4 8 S X R l b U x v Y 2 F 0 a W 9 u P j x J d G V t V H l w Z T 5 G b 3 J t d W x h P C 9 J d G V t V H l w Z T 4 8 S X R l b V B h d G g + U 2 V j d G l v b j E v V G F i b G V f R X h 0 Z X J u Y W x E Y X R h X z E l M j A o M y k v S W 5 z Z X J 0 Z W Q l M j B N Z X J n Z W Q l M j B D b 2 x 1 b W 4 8 L 0 l 0 Z W 1 Q Y X R o P j w v S X R l b U x v Y 2 F 0 a W 9 u P j x T d G F i b G V F b n R y a W V z I C 8 + P C 9 J d G V t P j x J d G V t P j x J d G V t T G 9 j Y X R p b 2 4 + P E l 0 Z W 1 U e X B l P k Z v c m 1 1 b G E 8 L 0 l 0 Z W 1 U e X B l P j x J d G V t U G F 0 a D 5 T Z W N 0 a W 9 u M S 9 U Y W J s Z V 9 F e H R l c m 5 h b E R h d G F f M S U y M C g z K S 9 S Z W 5 h b W V k J T I w Q 2 9 s d W 1 u c z w v S X R l b V B h d G g + P C 9 J d G V t T G 9 j Y X R p b 2 4 + P F N 0 Y W J s Z U V u d H J p Z X M g L z 4 8 L 0 l 0 Z W 0 + P E l 0 Z W 0 + P E l 0 Z W 1 M b 2 N h d G l v b j 4 8 S X R l b V R 5 c G U + R m 9 y b X V s Y T w v S X R l b V R 5 c G U + P E l 0 Z W 1 Q Y X R o P l N l Y 3 R p b 2 4 x L 1 R h Y m x l X 0 V 4 d G V y b m F s R G F 0 Y V 8 x J T I w K D M p L 1 J l b W 9 2 Z W Q l M j B D b 2 x 1 b W 5 z P C 9 J d G V t U G F 0 a D 4 8 L 0 l 0 Z W 1 M b 2 N h d G l v b j 4 8 U 3 R h Y m x l R W 5 0 c m l l c y A v P j w v S X R l b T 4 8 S X R l b T 4 8 S X R l b U x v Y 2 F 0 a W 9 u P j x J d G V t V H l w Z T 5 G b 3 J t d W x h P C 9 J d G V t V H l w Z T 4 8 S X R l b V B h d G g + U 2 V j d G l v b j E v V G F i b G V f R X h 0 Z X J u Y W x E Y X R h X z E l M j A o M y k v U G l 2 b 3 R l Z C U y M E N v b H V t b j w v S X R l b V B h d G g + P C 9 J d G V t T G 9 j Y X R p b 2 4 + P F N 0 Y W J s Z U V u d H J p Z X M g L z 4 8 L 0 l 0 Z W 0 + P E l 0 Z W 0 + P E l 0 Z W 1 M b 2 N h d G l v b j 4 8 S X R l b V R 5 c G U + R m 9 y b X V s Y T w v S X R l b V R 5 c G U + P E l 0 Z W 1 Q Y X R o P l N l Y 3 R p b 2 4 x L 1 R h Y m x l X 0 V 4 d G V y b m F s R G F 0 Y V 8 x J T I w K D M p L 1 J l b W 9 2 Z W Q l M j B D b 2 x 1 b W 5 z M T w v S X R l b V B h d G g + P C 9 J d G V t T G 9 j Y X R p b 2 4 + P F N 0 Y W J s Z U V u d H J p Z X M g L z 4 8 L 0 l 0 Z W 0 + P E l 0 Z W 0 + P E l 0 Z W 1 M b 2 N h d G l v b j 4 8 S X R l b V R 5 c G U + R m 9 y b X V s Y T w v S X R l b V R 5 c G U + P E l 0 Z W 1 Q Y X R o P l N l Y 3 R p b 2 4 x L 0 F s b C U y M F d l a W d o d H M l M j A o M y k v U 2 9 1 c m N l P C 9 J d G V t U G F 0 a D 4 8 L 0 l 0 Z W 1 M b 2 N h d G l v b j 4 8 U 3 R h Y m x l R W 5 0 c m l l c y A v P j w v S X R l b T 4 8 S X R l b T 4 8 S X R l b U x v Y 2 F 0 a W 9 u P j x J d G V t V H l w Z T 5 G b 3 J t d W x h P C 9 J d G V t V H l w Z T 4 8 S X R l b V B h d G g + U 2 V j d G l v b j E v Q W x s J T I w V 2 V p Z 2 h 0 c y U y M C g z K S 9 B b G w l M j B X Z W l n a H R z X 1 N o Z W V 0 P C 9 J d G V t U G F 0 a D 4 8 L 0 l 0 Z W 1 M b 2 N h d G l v b j 4 8 U 3 R h Y m x l R W 5 0 c m l l c y A v P j w v S X R l b T 4 8 S X R l b T 4 8 S X R l b U x v Y 2 F 0 a W 9 u P j x J d G V t V H l w Z T 5 G b 3 J t d W x h P C 9 J d G V t V H l w Z T 4 8 S X R l b V B h d G g + U 2 V j d G l v b j E v Q W x s J T I w V 2 V p Z 2 h 0 c y U y M C g z K S 9 Q c m 9 t b 3 R l Z C U y M E h l Y W R l c n M 8 L 0 l 0 Z W 1 Q Y X R o P j w v S X R l b U x v Y 2 F 0 a W 9 u P j x T d G F i b G V F b n R y a W V z I C 8 + P C 9 J d G V t P j x J d G V t P j x J d G V t T G 9 j Y X R p b 2 4 + P E l 0 Z W 1 U e X B l P k Z v c m 1 1 b G E 8 L 0 l 0 Z W 1 U e X B l P j x J d G V t U G F 0 a D 5 T Z W N 0 a W 9 u M S 9 B b G w l M j B X Z W l n a H R z J T I w K D M p L 0 N o Y W 5 n Z W Q l M j B U e X B l P C 9 J d G V t U G F 0 a D 4 8 L 0 l 0 Z W 1 M b 2 N h d G l v b j 4 8 U 3 R h Y m x l R W 5 0 c m l l c y A v P j w v S X R l b T 4 8 S X R l b T 4 8 S X R l b U x v Y 2 F 0 a W 9 u P j x J d G V t V H l w Z T 5 G b 3 J t d W x h P C 9 J d G V t V H l w Z T 4 8 S X R l b V B h d G g + U 2 V j d G l v b j E v Q W x s J T I w V 2 V p Z 2 h 0 c y U y M C g z K S 9 U c m l t b W V k J T I w V G V 4 d D w v S X R l b V B h d G g + P C 9 J d G V t T G 9 j Y X R p b 2 4 + P F N 0 Y W J s Z U V u d H J p Z X M g L z 4 8 L 0 l 0 Z W 0 + P E l 0 Z W 0 + P E l 0 Z W 1 M b 2 N h d G l v b j 4 8 S X R l b V R 5 c G U + R m 9 y b X V s Y T w v S X R l b V R 5 c G U + P E l 0 Z W 1 Q Y X R o P l N l Y 3 R p b 2 4 x L 0 F s b C U y M F d l a W d o d H M l M j A o M y k v Q 2 x l Y W 5 l Z C U y M F R l e H Q 8 L 0 l 0 Z W 1 Q Y X R o P j w v S X R l b U x v Y 2 F 0 a W 9 u P j x T d G F i b G V F b n R y a W V z I C 8 + P C 9 J d G V t P j x J d G V t P j x J d G V t T G 9 j Y X R p b 2 4 + P E l 0 Z W 1 U e X B l P k Z v c m 1 1 b G E 8 L 0 l 0 Z W 1 U e X B l P j x J d G V t U G F 0 a D 5 T Z W N 0 a W 9 u M S 9 B b G w l M j B y d W 5 u Z X I l M j B T S 1 V z L 1 N v d X J j Z T w v S X R l b V B h d G g + P C 9 J d G V t T G 9 j Y X R p b 2 4 + P F N 0 Y W J s Z U V u d H J p Z X M g L z 4 8 L 0 l 0 Z W 0 + P E l 0 Z W 0 + P E l 0 Z W 1 M b 2 N h d G l v b j 4 8 S X R l b V R 5 c G U + R m 9 y b X V s Y T w v S X R l b V R 5 c G U + P E l 0 Z W 1 Q Y X R o P l N l Y 3 R p b 2 4 x L 0 F s b C U y M H J 1 b m 5 l c i U y M F N L V X M v R X h w Y W 5 k Z W Q l M j B B b G w l M j B X Z W l n a H R z P C 9 J d G V t U G F 0 a D 4 8 L 0 l 0 Z W 1 M b 2 N h d G l v b j 4 8 U 3 R h Y m x l R W 5 0 c m l l c y A v P j w v S X R l b T 4 8 S X R l b T 4 8 S X R l b U x v Y 2 F 0 a W 9 u P j x J d G V t V H l w Z T 5 G b 3 J t d W x h P C 9 J d G V t V H l w Z T 4 8 S X R l b V B h d G g + U 2 V j d G l v b j E v Q W x s J T I w c n V u b m V y J T I w U 0 t V c y 9 D a G F u Z 2 V k J T I w V H l w Z T w v S X R l b V B h d G g + P C 9 J d G V t T G 9 j Y X R p b 2 4 + P F N 0 Y W J s Z U V u d H J p Z X M g L z 4 8 L 0 l 0 Z W 0 + P E l 0 Z W 0 + P E l 0 Z W 1 M b 2 N h d G l v b j 4 8 S X R l b V R 5 c G U + R m 9 y b X V s Y T w v S X R l b V R 5 c G U + P E l 0 Z W 1 Q Y X R o P l N l Y 3 R p b 2 4 x L 0 F s b C U y M H J 1 b m 5 l c i U y M F N L V X M v R m l s d G V y Z W Q l M j B S b 3 d z P C 9 J d G V t U G F 0 a D 4 8 L 0 l 0 Z W 1 M b 2 N h d G l v b j 4 8 U 3 R h Y m x l R W 5 0 c m l l c y A v P j w v S X R l b T 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R d W V y e U l E I i B W Y W x 1 Z T 0 i c 2 U 5 O D F h O T N i L T M y M z I t N G Z j Z S 1 i Z j N i L T c w Y 2 Q y M z c 5 Z D Q 3 M 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M V 8 x I i A v P j x F b n R y e S B U e X B l P S J G a W x s Z W R D b 2 1 w b G V 0 Z V J l c 3 V s d F R v V 2 9 y a 3 N o Z W V 0 I i B W Y W x 1 Z T 0 i b D E i I C 8 + P E V u d H J 5 I F R 5 c G U 9 I l J l b G F 0 a W 9 u c 2 h p c E l u Z m 9 D b 2 5 0 Y W l u Z X I i I F Z h b H V l P S J z e y Z x d W 9 0 O 2 N v b H V t b k N v d W 5 0 J n F 1 b 3 Q 7 O j I z L C Z x d W 9 0 O 2 t l e U N v b H V t b k 5 h b W V z J n F 1 b 3 Q 7 O l t d L C Z x d W 9 0 O 3 F 1 Z X J 5 U m V s Y X R p b 2 5 z a G l w c y Z x d W 9 0 O z p b X S w m c X V v d D t j b 2 x 1 b W 5 J Z G V u d G l 0 a W V z J n F 1 b 3 Q 7 O l s m c X V v d D t T Z W N 0 a W 9 u M S 9 U Y W J s Z T E v Q X V 0 b 1 J l b W 9 2 Z W R D b 2 x 1 b W 5 z M S 5 7 S X R l b S B O d W 1 i Z X I s M H 0 m c X V v d D s s J n F 1 b 3 Q 7 U 2 V j d G l v b j E v V G F i b G U x L 0 F 1 d G 9 S Z W 1 v d m V k Q 2 9 s d W 1 u c z E u e 0 R l c 2 N y a X B 0 a W 9 u L D F 9 J n F 1 b 3 Q 7 L C Z x d W 9 0 O 1 N l Y 3 R p b 2 4 x L 1 R h Y m x l M S 9 B d X R v U m V t b 3 Z l Z E N v b H V t b n M x L n t D b 3 N 0 I F N v d X J j Z S B P c m c s M n 0 m c X V v d D s s J n F 1 b 3 Q 7 U 2 V j d G l v b j E v V G F i b G U x L 0 F 1 d G 9 S Z W 1 v d m V k Q 2 9 s d W 1 u c z E u e 0 x U R C w z f S Z x d W 9 0 O y w m c X V v d D t T Z W N 0 a W 9 u M S 9 U Y W J s Z T E v Q X V 0 b 1 J l b W 9 2 Z W R D b 2 x 1 b W 5 z M S 5 7 T E F V L D R 9 J n F 1 b 3 Q 7 L C Z x d W 9 0 O 1 N l Y 3 R p b 2 4 x L 1 R h Y m x l M S 9 B d X R v U m V t b 3 Z l Z E N v b H V t b n M x L n t I U 0 c s N X 0 m c X V v d D s s J n F 1 b 3 Q 7 U 2 V j d G l v b j E v V G F i b G U x L 0 F 1 d G 9 S Z W 1 v d m V k Q 2 9 s d W 1 u c z E u e 0 h P S S w 2 f S Z x d W 9 0 O y w m c X V v d D t T Z W N 0 a W 9 u M S 9 U Y W J s Z T E v Q X V 0 b 1 J l b W 9 2 Z W R D b 2 x 1 b W 5 z M S 5 7 U 0 U s N 3 0 m c X V v d D s s J n F 1 b 3 Q 7 U 2 V j d G l v b j E v V G F i b G U x L 0 F 1 d G 9 S Z W 1 v d m V k Q 2 9 s d W 1 u c z E u e 0 J F T C w 4 f S Z x d W 9 0 O y w m c X V v d D t T Z W N 0 a W 9 u M S 9 U Y W J s Z T E v Q X V 0 b 1 J l b W 9 2 Z W R D b 2 x 1 b W 5 z M S 5 7 U k 9 J L D l 9 J n F 1 b 3 Q 7 L C Z x d W 9 0 O 1 N l Y 3 R p b 2 4 x L 1 R h Y m x l M S 9 B d X R v U m V t b 3 Z l Z E N v b H V t b n M x L n t G S 1 Q s M T B 9 J n F 1 b 3 Q 7 L C Z x d W 9 0 O 1 N l Y 3 R p b 2 4 x L 1 R h Y m x l M S 9 B d X R v U m V t b 3 Z l Z E N v b H V t b n M x L n t C T k w s M T F 9 J n F 1 b 3 Q 7 L C Z x d W 9 0 O 1 N l Y 3 R p b 2 4 x L 1 R h Y m x l M S 9 B d X R v U m V t b 3 Z l Z E N v b H V t b n M x L n t E S y w x M n 0 m c X V v d D s s J n F 1 b 3 Q 7 U 2 V j d G l v b j E v V G F i b G U x L 0 F 1 d G 9 S Z W 1 v d m V k Q 2 9 s d W 1 u c z E u e 1 J P T S w x M 3 0 m c X V v d D s s J n F 1 b 3 Q 7 U 2 V j d G l v b j E v V G F i b G U x L 0 F 1 d G 9 S Z W 1 v d m V k Q 2 9 s d W 1 u c z E u e 1 Z J R S w x N H 0 m c X V v d D s s J n F 1 b 3 Q 7 U 2 V j d G l v b j E v V G F i b G U x L 0 F 1 d G 9 S Z W 1 v d m V k Q 2 9 s d W 1 u c z E u e 0 1 L U y w x N X 0 m c X V v d D s s J n F 1 b 3 Q 7 U 2 V j d G l v b j E v V G F i b G U x L 0 F 1 d G 9 S Z W 1 v d m V k Q 2 9 s d W 1 u c z E u e 0 1 F U y w x N n 0 m c X V v d D s s J n F 1 b 3 Q 7 U 2 V j d G l v b j E v V G F i b G U x L 0 F 1 d G 9 S Z W 1 v d m V k Q 2 9 s d W 1 u c z E u e 0 Z F V S w x N 3 0 m c X V v d D s s J n F 1 b 3 Q 7 U 2 V j d G l v b j E v V G F i b G U x L 0 F 1 d G 9 S Z W 1 v d m V k Q 2 9 s d W 1 u c z E u e 0 Z H Q i w x O H 0 m c X V v d D s s J n F 1 b 3 Q 7 U 2 V j d G l v b j E v V G F i b G U x L 0 F 1 d G 9 S Z W 1 v d m V k Q 2 9 s d W 1 u c z E u e 0 x F U y w x O X 0 m c X V v d D s s J n F 1 b 3 Q 7 U 2 V j d G l v b j E v V G F i b G U x L 0 F 1 d G 9 S Z W 1 v d m V k Q 2 9 s d W 1 u c z E u e 0 1 J T C w y M H 0 m c X V v d D s s J n F 1 b 3 Q 7 U 2 V j d G l v b j E v V G F i b G U x L 0 F 1 d G 9 S Z W 1 v d m V k Q 2 9 s d W 1 u c z E u e 0 l C R S w y M X 0 m c X V v d D s s J n F 1 b 3 Q 7 U 2 V j d G l v b j E v V G F i b G U x L 0 F 1 d G 9 S Z W 1 v d m V k Q 2 9 s d W 1 u c z E u e 0 N I Q S w y M n 0 m c X V v d D t d L C Z x d W 9 0 O 0 N v b H V t b k N v d W 5 0 J n F 1 b 3 Q 7 O j I z L C Z x d W 9 0 O 0 t l e U N v b H V t b k 5 h b W V z J n F 1 b 3 Q 7 O l t d L C Z x d W 9 0 O 0 N v b H V t b k l k Z W 5 0 a X R p Z X M m c X V v d D s 6 W y Z x d W 9 0 O 1 N l Y 3 R p b 2 4 x L 1 R h Y m x l M S 9 B d X R v U m V t b 3 Z l Z E N v b H V t b n M x L n t J d G V t I E 5 1 b W J l c i w w f S Z x d W 9 0 O y w m c X V v d D t T Z W N 0 a W 9 u M S 9 U Y W J s Z T E v Q X V 0 b 1 J l b W 9 2 Z W R D b 2 x 1 b W 5 z M S 5 7 R G V z Y 3 J p c H R p b 2 4 s M X 0 m c X V v d D s s J n F 1 b 3 Q 7 U 2 V j d G l v b j E v V G F i b G U x L 0 F 1 d G 9 S Z W 1 v d m V k Q 2 9 s d W 1 u c z E u e 0 N v c 3 Q g U 2 9 1 c m N l I E 9 y Z y w y f S Z x d W 9 0 O y w m c X V v d D t T Z W N 0 a W 9 u M S 9 U Y W J s Z T E v Q X V 0 b 1 J l b W 9 2 Z W R D b 2 x 1 b W 5 z M S 5 7 T F R E L D N 9 J n F 1 b 3 Q 7 L C Z x d W 9 0 O 1 N l Y 3 R p b 2 4 x L 1 R h Y m x l M S 9 B d X R v U m V t b 3 Z l Z E N v b H V t b n M x L n t M Q V U s N H 0 m c X V v d D s s J n F 1 b 3 Q 7 U 2 V j d G l v b j E v V G F i b G U x L 0 F 1 d G 9 S Z W 1 v d m V k Q 2 9 s d W 1 u c z E u e 0 h T R y w 1 f S Z x d W 9 0 O y w m c X V v d D t T Z W N 0 a W 9 u M S 9 U Y W J s Z T E v Q X V 0 b 1 J l b W 9 2 Z W R D b 2 x 1 b W 5 z M S 5 7 S E 9 J L D Z 9 J n F 1 b 3 Q 7 L C Z x d W 9 0 O 1 N l Y 3 R p b 2 4 x L 1 R h Y m x l M S 9 B d X R v U m V t b 3 Z l Z E N v b H V t b n M x L n t T R S w 3 f S Z x d W 9 0 O y w m c X V v d D t T Z W N 0 a W 9 u M S 9 U Y W J s Z T E v Q X V 0 b 1 J l b W 9 2 Z W R D b 2 x 1 b W 5 z M S 5 7 Q k V M L D h 9 J n F 1 b 3 Q 7 L C Z x d W 9 0 O 1 N l Y 3 R p b 2 4 x L 1 R h Y m x l M S 9 B d X R v U m V t b 3 Z l Z E N v b H V t b n M x L n t S T 0 k s O X 0 m c X V v d D s s J n F 1 b 3 Q 7 U 2 V j d G l v b j E v V G F i b G U x L 0 F 1 d G 9 S Z W 1 v d m V k Q 2 9 s d W 1 u c z E u e 0 Z L V C w x M H 0 m c X V v d D s s J n F 1 b 3 Q 7 U 2 V j d G l v b j E v V G F i b G U x L 0 F 1 d G 9 S Z W 1 v d m V k Q 2 9 s d W 1 u c z E u e 0 J O T C w x M X 0 m c X V v d D s s J n F 1 b 3 Q 7 U 2 V j d G l v b j E v V G F i b G U x L 0 F 1 d G 9 S Z W 1 v d m V k Q 2 9 s d W 1 u c z E u e 0 R L L D E y f S Z x d W 9 0 O y w m c X V v d D t T Z W N 0 a W 9 u M S 9 U Y W J s Z T E v Q X V 0 b 1 J l b W 9 2 Z W R D b 2 x 1 b W 5 z M S 5 7 U k 9 N L D E z f S Z x d W 9 0 O y w m c X V v d D t T Z W N 0 a W 9 u M S 9 U Y W J s Z T E v Q X V 0 b 1 J l b W 9 2 Z W R D b 2 x 1 b W 5 z M S 5 7 V k l F L D E 0 f S Z x d W 9 0 O y w m c X V v d D t T Z W N 0 a W 9 u M S 9 U Y W J s Z T E v Q X V 0 b 1 J l b W 9 2 Z W R D b 2 x 1 b W 5 z M S 5 7 T U t T L D E 1 f S Z x d W 9 0 O y w m c X V v d D t T Z W N 0 a W 9 u M S 9 U Y W J s Z T E v Q X V 0 b 1 J l b W 9 2 Z W R D b 2 x 1 b W 5 z M S 5 7 T U V T L D E 2 f S Z x d W 9 0 O y w m c X V v d D t T Z W N 0 a W 9 u M S 9 U Y W J s Z T E v Q X V 0 b 1 J l b W 9 2 Z W R D b 2 x 1 b W 5 z M S 5 7 R k V V L D E 3 f S Z x d W 9 0 O y w m c X V v d D t T Z W N 0 a W 9 u M S 9 U Y W J s Z T E v Q X V 0 b 1 J l b W 9 2 Z W R D b 2 x 1 b W 5 z M S 5 7 R k d C L D E 4 f S Z x d W 9 0 O y w m c X V v d D t T Z W N 0 a W 9 u M S 9 U Y W J s Z T E v Q X V 0 b 1 J l b W 9 2 Z W R D b 2 x 1 b W 5 z M S 5 7 T E V T L D E 5 f S Z x d W 9 0 O y w m c X V v d D t T Z W N 0 a W 9 u M S 9 U Y W J s Z T E v Q X V 0 b 1 J l b W 9 2 Z W R D b 2 x 1 b W 5 z M S 5 7 T U l M L D I w f S Z x d W 9 0 O y w m c X V v d D t T Z W N 0 a W 9 u M S 9 U Y W J s Z T E v Q X V 0 b 1 J l b W 9 2 Z W R D b 2 x 1 b W 5 z M S 5 7 S U J F L D I x f S Z x d W 9 0 O y w m c X V v d D t T Z W N 0 a W 9 u M S 9 U Y W J s Z T E v Q X V 0 b 1 J l b W 9 2 Z W R D b 2 x 1 b W 5 z M S 5 7 Q 0 h B L D I y f S Z x d W 9 0 O 1 0 s J n F 1 b 3 Q 7 U m V s Y X R p b 2 5 z a G l w S W 5 m b y Z x d W 9 0 O z p b X X 0 i I C 8 + P E V u d H J 5 I F R 5 c G U 9 I k Z p b G x T d G F 0 d X M i I F Z h b H V l P S J z Q 2 9 t c G x l d G U i I C 8 + P E V u d H J 5 I F R 5 c G U 9 I k Z p b G x D b 2 x 1 b W 5 O Y W 1 l c y I g V m F s d W U 9 I n N b J n F 1 b 3 Q 7 S X R l b S B O d W 1 i Z X I m c X V v d D s s J n F 1 b 3 Q 7 R G V z Y 3 J p c H R p b 2 4 m c X V v d D s s J n F 1 b 3 Q 7 Q 2 9 z d C B T b 3 V y Y 2 U g T 3 J n J n F 1 b 3 Q 7 L C Z x d W 9 0 O 0 x U R C Z x d W 9 0 O y w m c X V v d D t M Q V U m c X V v d D s s J n F 1 b 3 Q 7 S F N H J n F 1 b 3 Q 7 L C Z x d W 9 0 O 0 h P S S Z x d W 9 0 O y w m c X V v d D t T R S Z x d W 9 0 O y w m c X V v d D t C R U w m c X V v d D s s J n F 1 b 3 Q 7 U k 9 J J n F 1 b 3 Q 7 L C Z x d W 9 0 O 0 Z L V C Z x d W 9 0 O y w m c X V v d D t C T k w m c X V v d D s s J n F 1 b 3 Q 7 R E s m c X V v d D s s J n F 1 b 3 Q 7 U k 9 N J n F 1 b 3 Q 7 L C Z x d W 9 0 O 1 Z J R S Z x d W 9 0 O y w m c X V v d D t N S 1 M m c X V v d D s s J n F 1 b 3 Q 7 T U V T J n F 1 b 3 Q 7 L C Z x d W 9 0 O 0 Z F V S Z x d W 9 0 O y w m c X V v d D t G R 0 I m c X V v d D s s J n F 1 b 3 Q 7 T E V T J n F 1 b 3 Q 7 L C Z x d W 9 0 O 0 1 J T C Z x d W 9 0 O y w m c X V v d D t J Q k U m c X V v d D s s J n F 1 b 3 Q 7 Q 0 h B J n F 1 b 3 Q 7 X S I g L z 4 8 R W 5 0 c n k g V H l w Z T 0 i R m l s b E N v b H V t b l R 5 c G V z I i B W Y W x 1 Z T 0 i c 0 J n Q U F C U V V G Q l F V R k J R V U Z C U V V G Q l F V R k J R V U Z C U V U 9 I i A v P j x F b n R y e S B U e X B l P S J G a W x s T G F z d F V w Z G F 0 Z W Q i I F Z h b H V l P S J k M j A y N C 0 x M C 0 x O F Q x M j o 1 N z o w N i 4 5 M D E 4 M T Y 0 W i I g L z 4 8 R W 5 0 c n k g V H l w Z T 0 i R m l s b E V y c m 9 y Q 2 9 1 b n Q i I F Z h b H V l P S J s M C I g L z 4 8 R W 5 0 c n k g V H l w Z T 0 i R m l s b E V y c m 9 y Q 2 9 k Z S I g V m F s d W U 9 I n N V b m t u b 3 d u I i A v P j x F b n R y e S B U e X B l P S J G a W x s Q 2 9 1 b n Q i I F Z h b H V l P S J s O T k 5 I i A v P j x F b n R y e S B U e X B l P S J B Z G R l Z F R v R G F 0 Y U 1 v Z G V s I i B W Y W x 1 Z T 0 i b D A 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c m l t b W V k J T I w V G V 4 d D w v S X R l b V B h d G g + P C 9 J d G V t T G 9 j Y X R p b 2 4 + P F N 0 Y W J s Z U V u d H J p Z X M g L z 4 8 L 0 l 0 Z W 0 + P E l 0 Z W 0 + P E l 0 Z W 1 M b 2 N h d G l v b j 4 8 S X R l b V R 5 c G U + R m 9 y b X V s Y T w v S X R l b V R 5 c G U + P E l 0 Z W 1 Q Y X R o P l N l Y 3 R p b 2 4 x L 1 R h Y m x l M S 9 D b G V h b m V k J T I w V G V 4 d D 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B p d m 9 0 Z W Q l M j B D b 2 x 1 b W 4 8 L 0 l 0 Z W 1 Q Y X R o P j w v S X R l b U x v Y 2 F 0 a W 9 u P j x T d G F i b G V F b n R y a W V z I C 8 + P C 9 J d G V t P j x J d G V t P j x J d G V t T G 9 j Y X R p b 2 4 + P E l 0 Z W 1 U e X B l P k Z v c m 1 1 b G E 8 L 0 l 0 Z W 1 U e X B l P j x J d G V t U G F 0 a D 5 T Z W N 0 a W 9 u M S 9 U Y W J s Z T E v U m V v c m R l c m V k J T I w Q 2 9 s d W 1 u c z E 8 L 0 l 0 Z W 1 Q Y X R o P j w v S X R l b U x v Y 2 F 0 a W 9 u P j x T d G F i b G V F b n R y a W V z I C 8 + P C 9 J d G V t P j x J d G V t P j x J d G V t T G 9 j Y X R p b 2 4 + P E l 0 Z W 1 U e X B l P k Z v c m 1 1 b G E 8 L 0 l 0 Z W 1 U e X B l P j x J d G V t U G F 0 a D 5 T Z W N 0 a W 9 u M S 9 U Y W J s Z T E l M j A o M i k 8 L 0 l 0 Z W 1 Q Y X R o P j w v S X R l b U x v Y 2 F 0 a W 9 u P j x T d G F i b G V F b n R y a W V z P j x F b n R y e S B U e X B l P S J J c 1 B y a X Z h d G U i I F Z h b H V l P S J s M C I g L z 4 8 R W 5 0 c n k g V H l w Z T 0 i U X V l c n l J R C I g V m F s d W U 9 I n N h Y T g 5 M m J h N y 0 4 M T d m L T Q w M G E t O D A 1 Z i 0 2 M W F l M m U w Z m E 3 Y T U i I C 8 + P E V u d H J 5 I F R 5 c G U 9 I k Z p b G x F b m F i b G V k I i B W Y W x 1 Z T 0 i b D E i I C 8 + P E V u d H J 5 I F R 5 c G U 9 I k Z p b G x P Y m p l Y 3 R U e X B l I i B W Y W x 1 Z T 0 i c 1 R h Y m x l 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V G F y Z 2 V 0 I i B W Y W x 1 Z T 0 i c 1 R h Y m x l M V 8 x N C I g L z 4 8 R W 5 0 c n k g V H l w Z T 0 i R m l s b G V k Q 2 9 t c G x l d G V S Z X N 1 b H R U b 1 d v c m t z a G V l d C I g V m F s d W U 9 I m w x I i A v P j x F b n R y e S B U e X B l P S J S Z W x h d G l v b n N o a X B J b m Z v Q 2 9 u d G F p b m V y I i B W Y W x 1 Z T 0 i c 3 s m c X V v d D t j b 2 x 1 b W 5 D b 3 V u d C Z x d W 9 0 O z o y M y w m c X V v d D t r Z X l D b 2 x 1 b W 5 O Y W 1 l c y Z x d W 9 0 O z p b X S w m c X V v d D t x d W V y e V J l b G F 0 a W 9 u c 2 h p c H M m c X V v d D s 6 W 1 0 s J n F 1 b 3 Q 7 Y 2 9 s d W 1 u S W R l b n R p d G l l c y Z x d W 9 0 O z p b J n F 1 b 3 Q 7 U 2 V j d G l v b j E v V G F i b G U x L 0 F 1 d G 9 S Z W 1 v d m V k Q 2 9 s d W 1 u c z E u e 0 l 0 Z W 0 g T n V t Y m V y L D B 9 J n F 1 b 3 Q 7 L C Z x d W 9 0 O 1 N l Y 3 R p b 2 4 x L 1 R h Y m x l M S 9 B d X R v U m V t b 3 Z l Z E N v b H V t b n M x L n t E Z X N j c m l w d G l v b i w x f S Z x d W 9 0 O y w m c X V v d D t T Z W N 0 a W 9 u M S 9 U Y W J s Z T E v Q X V 0 b 1 J l b W 9 2 Z W R D b 2 x 1 b W 5 z M S 5 7 Q 2 9 z d C B T b 3 V y Y 2 U g T 3 J n L D J 9 J n F 1 b 3 Q 7 L C Z x d W 9 0 O 1 N l Y 3 R p b 2 4 x L 1 R h Y m x l M S 9 B d X R v U m V t b 3 Z l Z E N v b H V t b n M x L n t M V E Q s M 3 0 m c X V v d D s s J n F 1 b 3 Q 7 U 2 V j d G l v b j E v V G F i b G U x L 0 F 1 d G 9 S Z W 1 v d m V k Q 2 9 s d W 1 u c z E u e 0 x B V S w 0 f S Z x d W 9 0 O y w m c X V v d D t T Z W N 0 a W 9 u M S 9 U Y W J s Z T E v Q X V 0 b 1 J l b W 9 2 Z W R D b 2 x 1 b W 5 z M S 5 7 S F N H L D V 9 J n F 1 b 3 Q 7 L C Z x d W 9 0 O 1 N l Y 3 R p b 2 4 x L 1 R h Y m x l M S 9 B d X R v U m V t b 3 Z l Z E N v b H V t b n M x L n t I T 0 k s N n 0 m c X V v d D s s J n F 1 b 3 Q 7 U 2 V j d G l v b j E v V G F i b G U x L 0 F 1 d G 9 S Z W 1 v d m V k Q 2 9 s d W 1 u c z E u e 1 N F L D d 9 J n F 1 b 3 Q 7 L C Z x d W 9 0 O 1 N l Y 3 R p b 2 4 x L 1 R h Y m x l M S 9 B d X R v U m V t b 3 Z l Z E N v b H V t b n M x L n t C R U w s O H 0 m c X V v d D s s J n F 1 b 3 Q 7 U 2 V j d G l v b j E v V G F i b G U x L 0 F 1 d G 9 S Z W 1 v d m V k Q 2 9 s d W 1 u c z E u e 1 J P S S w 5 f S Z x d W 9 0 O y w m c X V v d D t T Z W N 0 a W 9 u M S 9 U Y W J s Z T E v Q X V 0 b 1 J l b W 9 2 Z W R D b 2 x 1 b W 5 z M S 5 7 R k t U L D E w f S Z x d W 9 0 O y w m c X V v d D t T Z W N 0 a W 9 u M S 9 U Y W J s Z T E v Q X V 0 b 1 J l b W 9 2 Z W R D b 2 x 1 b W 5 z M S 5 7 Q k 5 M L D E x f S Z x d W 9 0 O y w m c X V v d D t T Z W N 0 a W 9 u M S 9 U Y W J s Z T E v Q X V 0 b 1 J l b W 9 2 Z W R D b 2 x 1 b W 5 z M S 5 7 R E s s M T J 9 J n F 1 b 3 Q 7 L C Z x d W 9 0 O 1 N l Y 3 R p b 2 4 x L 1 R h Y m x l M S 9 B d X R v U m V t b 3 Z l Z E N v b H V t b n M x L n t S T 0 0 s M T N 9 J n F 1 b 3 Q 7 L C Z x d W 9 0 O 1 N l Y 3 R p b 2 4 x L 1 R h Y m x l M S 9 B d X R v U m V t b 3 Z l Z E N v b H V t b n M x L n t W S U U s M T R 9 J n F 1 b 3 Q 7 L C Z x d W 9 0 O 1 N l Y 3 R p b 2 4 x L 1 R h Y m x l M S 9 B d X R v U m V t b 3 Z l Z E N v b H V t b n M x L n t N S 1 M s M T V 9 J n F 1 b 3 Q 7 L C Z x d W 9 0 O 1 N l Y 3 R p b 2 4 x L 1 R h Y m x l M S 9 B d X R v U m V t b 3 Z l Z E N v b H V t b n M x L n t N R V M s M T Z 9 J n F 1 b 3 Q 7 L C Z x d W 9 0 O 1 N l Y 3 R p b 2 4 x L 1 R h Y m x l M S 9 B d X R v U m V t b 3 Z l Z E N v b H V t b n M x L n t G R V U s M T d 9 J n F 1 b 3 Q 7 L C Z x d W 9 0 O 1 N l Y 3 R p b 2 4 x L 1 R h Y m x l M S 9 B d X R v U m V t b 3 Z l Z E N v b H V t b n M x L n t G R 0 I s M T h 9 J n F 1 b 3 Q 7 L C Z x d W 9 0 O 1 N l Y 3 R p b 2 4 x L 1 R h Y m x l M S 9 B d X R v U m V t b 3 Z l Z E N v b H V t b n M x L n t M R V M s M T l 9 J n F 1 b 3 Q 7 L C Z x d W 9 0 O 1 N l Y 3 R p b 2 4 x L 1 R h Y m x l M S 9 B d X R v U m V t b 3 Z l Z E N v b H V t b n M x L n t N S U w s M j B 9 J n F 1 b 3 Q 7 L C Z x d W 9 0 O 1 N l Y 3 R p b 2 4 x L 1 R h Y m x l M S 9 B d X R v U m V t b 3 Z l Z E N v b H V t b n M x L n t J Q k U s M j F 9 J n F 1 b 3 Q 7 L C Z x d W 9 0 O 1 N l Y 3 R p b 2 4 x L 1 R h Y m x l M S 9 B d X R v U m V t b 3 Z l Z E N v b H V t b n M x L n t D S E E s M j J 9 J n F 1 b 3 Q 7 X S w m c X V v d D t D b 2 x 1 b W 5 D b 3 V u d C Z x d W 9 0 O z o y M y w m c X V v d D t L Z X l D b 2 x 1 b W 5 O Y W 1 l c y Z x d W 9 0 O z p b X S w m c X V v d D t D b 2 x 1 b W 5 J Z G V u d G l 0 a W V z J n F 1 b 3 Q 7 O l s m c X V v d D t T Z W N 0 a W 9 u M S 9 U Y W J s Z T E v Q X V 0 b 1 J l b W 9 2 Z W R D b 2 x 1 b W 5 z M S 5 7 S X R l b S B O d W 1 i Z X I s M H 0 m c X V v d D s s J n F 1 b 3 Q 7 U 2 V j d G l v b j E v V G F i b G U x L 0 F 1 d G 9 S Z W 1 v d m V k Q 2 9 s d W 1 u c z E u e 0 R l c 2 N y a X B 0 a W 9 u L D F 9 J n F 1 b 3 Q 7 L C Z x d W 9 0 O 1 N l Y 3 R p b 2 4 x L 1 R h Y m x l M S 9 B d X R v U m V t b 3 Z l Z E N v b H V t b n M x L n t D b 3 N 0 I F N v d X J j Z S B P c m c s M n 0 m c X V v d D s s J n F 1 b 3 Q 7 U 2 V j d G l v b j E v V G F i b G U x L 0 F 1 d G 9 S Z W 1 v d m V k Q 2 9 s d W 1 u c z E u e 0 x U R C w z f S Z x d W 9 0 O y w m c X V v d D t T Z W N 0 a W 9 u M S 9 U Y W J s Z T E v Q X V 0 b 1 J l b W 9 2 Z W R D b 2 x 1 b W 5 z M S 5 7 T E F V L D R 9 J n F 1 b 3 Q 7 L C Z x d W 9 0 O 1 N l Y 3 R p b 2 4 x L 1 R h Y m x l M S 9 B d X R v U m V t b 3 Z l Z E N v b H V t b n M x L n t I U 0 c s N X 0 m c X V v d D s s J n F 1 b 3 Q 7 U 2 V j d G l v b j E v V G F i b G U x L 0 F 1 d G 9 S Z W 1 v d m V k Q 2 9 s d W 1 u c z E u e 0 h P S S w 2 f S Z x d W 9 0 O y w m c X V v d D t T Z W N 0 a W 9 u M S 9 U Y W J s Z T E v Q X V 0 b 1 J l b W 9 2 Z W R D b 2 x 1 b W 5 z M S 5 7 U 0 U s N 3 0 m c X V v d D s s J n F 1 b 3 Q 7 U 2 V j d G l v b j E v V G F i b G U x L 0 F 1 d G 9 S Z W 1 v d m V k Q 2 9 s d W 1 u c z E u e 0 J F T C w 4 f S Z x d W 9 0 O y w m c X V v d D t T Z W N 0 a W 9 u M S 9 U Y W J s Z T E v Q X V 0 b 1 J l b W 9 2 Z W R D b 2 x 1 b W 5 z M S 5 7 U k 9 J L D l 9 J n F 1 b 3 Q 7 L C Z x d W 9 0 O 1 N l Y 3 R p b 2 4 x L 1 R h Y m x l M S 9 B d X R v U m V t b 3 Z l Z E N v b H V t b n M x L n t G S 1 Q s M T B 9 J n F 1 b 3 Q 7 L C Z x d W 9 0 O 1 N l Y 3 R p b 2 4 x L 1 R h Y m x l M S 9 B d X R v U m V t b 3 Z l Z E N v b H V t b n M x L n t C T k w s M T F 9 J n F 1 b 3 Q 7 L C Z x d W 9 0 O 1 N l Y 3 R p b 2 4 x L 1 R h Y m x l M S 9 B d X R v U m V t b 3 Z l Z E N v b H V t b n M x L n t E S y w x M n 0 m c X V v d D s s J n F 1 b 3 Q 7 U 2 V j d G l v b j E v V G F i b G U x L 0 F 1 d G 9 S Z W 1 v d m V k Q 2 9 s d W 1 u c z E u e 1 J P T S w x M 3 0 m c X V v d D s s J n F 1 b 3 Q 7 U 2 V j d G l v b j E v V G F i b G U x L 0 F 1 d G 9 S Z W 1 v d m V k Q 2 9 s d W 1 u c z E u e 1 Z J R S w x N H 0 m c X V v d D s s J n F 1 b 3 Q 7 U 2 V j d G l v b j E v V G F i b G U x L 0 F 1 d G 9 S Z W 1 v d m V k Q 2 9 s d W 1 u c z E u e 0 1 L U y w x N X 0 m c X V v d D s s J n F 1 b 3 Q 7 U 2 V j d G l v b j E v V G F i b G U x L 0 F 1 d G 9 S Z W 1 v d m V k Q 2 9 s d W 1 u c z E u e 0 1 F U y w x N n 0 m c X V v d D s s J n F 1 b 3 Q 7 U 2 V j d G l v b j E v V G F i b G U x L 0 F 1 d G 9 S Z W 1 v d m V k Q 2 9 s d W 1 u c z E u e 0 Z F V S w x N 3 0 m c X V v d D s s J n F 1 b 3 Q 7 U 2 V j d G l v b j E v V G F i b G U x L 0 F 1 d G 9 S Z W 1 v d m V k Q 2 9 s d W 1 u c z E u e 0 Z H Q i w x O H 0 m c X V v d D s s J n F 1 b 3 Q 7 U 2 V j d G l v b j E v V G F i b G U x L 0 F 1 d G 9 S Z W 1 v d m V k Q 2 9 s d W 1 u c z E u e 0 x F U y w x O X 0 m c X V v d D s s J n F 1 b 3 Q 7 U 2 V j d G l v b j E v V G F i b G U x L 0 F 1 d G 9 S Z W 1 v d m V k Q 2 9 s d W 1 u c z E u e 0 1 J T C w y M H 0 m c X V v d D s s J n F 1 b 3 Q 7 U 2 V j d G l v b j E v V G F i b G U x L 0 F 1 d G 9 S Z W 1 v d m V k Q 2 9 s d W 1 u c z E u e 0 l C R S w y M X 0 m c X V v d D s s J n F 1 b 3 Q 7 U 2 V j d G l v b j E v V G F i b G U x L 0 F 1 d G 9 S Z W 1 v d m V k Q 2 9 s d W 1 u c z E u e 0 N I Q S w y M n 0 m c X V v d D t d L C Z x d W 9 0 O 1 J l b G F 0 a W 9 u c 2 h p c E l u Z m 8 m c X V v d D s 6 W 1 1 9 I i A v P j x F b n R y e S B U e X B l P S J G a W x s Q 2 9 s d W 1 u T m F t Z X M i I F Z h b H V l P S J z W y Z x d W 9 0 O 0 l 0 Z W 0 g T n V t Y m V y J n F 1 b 3 Q 7 L C Z x d W 9 0 O 0 R l c 2 N y a X B 0 a W 9 u J n F 1 b 3 Q 7 L C Z x d W 9 0 O 0 N v c 3 Q g U 2 9 1 c m N l I E 9 y Z y Z x d W 9 0 O y w m c X V v d D t M V E Q m c X V v d D s s J n F 1 b 3 Q 7 T E F V J n F 1 b 3 Q 7 L C Z x d W 9 0 O 0 h T R y Z x d W 9 0 O y w m c X V v d D t I T 0 k m c X V v d D s s J n F 1 b 3 Q 7 U 0 U m c X V v d D s s J n F 1 b 3 Q 7 Q k V M J n F 1 b 3 Q 7 L C Z x d W 9 0 O 1 J P S S Z x d W 9 0 O y w m c X V v d D t G S 1 Q m c X V v d D s s J n F 1 b 3 Q 7 Q k 5 M J n F 1 b 3 Q 7 L C Z x d W 9 0 O 0 R L J n F 1 b 3 Q 7 L C Z x d W 9 0 O 1 J P T S Z x d W 9 0 O y w m c X V v d D t W S U U m c X V v d D s s J n F 1 b 3 Q 7 T U t T J n F 1 b 3 Q 7 L C Z x d W 9 0 O 0 1 F U y Z x d W 9 0 O y w m c X V v d D t G R V U m c X V v d D s s J n F 1 b 3 Q 7 R k d C J n F 1 b 3 Q 7 L C Z x d W 9 0 O 0 x F U y Z x d W 9 0 O y w m c X V v d D t N S U w m c X V v d D s s J n F 1 b 3 Q 7 S U J F J n F 1 b 3 Q 7 L C Z x d W 9 0 O 0 N I Q S Z x d W 9 0 O 1 0 i I C 8 + P E V u d H J 5 I F R 5 c G U 9 I k Z p b G x D b 2 x 1 b W 5 U e X B l c y I g V m F s d W U 9 I n N C Z 0 F B Q l F V R k J R V U Z C U V V G Q l F V R k J R V U Z C U V V G Q l F V P S I g L z 4 8 R W 5 0 c n k g V H l w Z T 0 i R m l s b E x h c 3 R V c G R h d G V k I i B W Y W x 1 Z T 0 i Z D I w M j Q t M T A t M T h U M T I 6 N T c 6 M D Y u O T A x O D E 2 N F o i I C 8 + P E V u d H J 5 I F R 5 c G U 9 I k Z p b G x F c n J v c k N v d W 5 0 I i B W Y W x 1 Z T 0 i b D A i I C 8 + P E V u d H J 5 I F R 5 c G U 9 I k Z p b G x F c n J v c k N v Z G U i I F Z h b H V l P S J z V W 5 r b m 9 3 b i I g L z 4 8 R W 5 0 c n k g V H l w Z T 0 i R m l s b E N v d W 5 0 I i B W Y W x 1 Z T 0 i b D k 5 O S I g L z 4 8 R W 5 0 c n k g V H l w Z T 0 i R m l s b F N 0 Y X R 1 c y I g V m F s d W U 9 I n N D b 2 1 w b G V 0 Z S I g L z 4 8 R W 5 0 c n k g V H l w Z T 0 i Q W R k Z W R U b 0 R h d G F N b 2 R l b C I g V m F s d W U 9 I m w w I i A v P j x F b n R y e S B U e X B l P S J M b 2 F k Z W R U b 0 F u Y W x 5 c 2 l z U 2 V y d m l j Z X M i I F Z h b H V l P S J s M C I g L z 4 8 L 1 N 0 Y W J s Z U V u d H J p Z X M + P C 9 J d G V t P j x J d G V t P j x J d G V t T G 9 j Y X R p b 2 4 + P E l 0 Z W 1 U e X B l P k Z v c m 1 1 b G E 8 L 0 l 0 Z W 1 U e X B l P j x J d G V t U G F 0 a D 5 T Z W N 0 a W 9 u M S 9 U Y W J s Z T E l M j A o M i k v U 2 9 1 c m N l P C 9 J d G V t U G F 0 a D 4 8 L 0 l 0 Z W 1 M b 2 N h d G l v b j 4 8 U 3 R h Y m x l R W 5 0 c m l l c y A v P j w v S X R l b T 4 8 S X R l b T 4 8 S X R l b U x v Y 2 F 0 a W 9 u P j x J d G V t V H l w Z T 5 G b 3 J t d W x h P C 9 J d G V t V H l w Z T 4 8 S X R l b V B h d G g + U 2 V j d G l v b j E v V G F i b G U x J T I w K D I p L 1 R y a W 1 t Z W Q l M j B U Z X h 0 P C 9 J d G V t U G F 0 a D 4 8 L 0 l 0 Z W 1 M b 2 N h d G l v b j 4 8 U 3 R h Y m x l R W 5 0 c m l l c y A v P j w v S X R l b T 4 8 S X R l b T 4 8 S X R l b U x v Y 2 F 0 a W 9 u P j x J d G V t V H l w Z T 5 G b 3 J t d W x h P C 9 J d G V t V H l w Z T 4 8 S X R l b V B h d G g + U 2 V j d G l v b j E v V G F i b G U x J T I w K D I p L 0 N s Z W F u Z W Q l M j B U Z X h 0 P C 9 J d G V t U G F 0 a D 4 8 L 0 l 0 Z W 1 M b 2 N h d G l v b j 4 8 U 3 R h Y m x l R W 5 0 c m l l c y A v P j w v S X R l b T 4 8 S X R l b T 4 8 S X R l b U x v Y 2 F 0 a W 9 u P j x J d G V t V H l w Z T 5 G b 3 J t d W x h P C 9 J d G V t V H l w Z T 4 8 S X R l b V B h d G g + U 2 V j d G l v b j E v V G F i b G U x J T I w K D I p L 1 J l b 3 J k Z X J l Z C U y M E N v b H V t b n M 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G l 2 b 3 R l Z C U y M E N v b H V t b j w v S X R l b V B h d G g + P C 9 J d G V t T G 9 j Y X R p b 2 4 + P F N 0 Y W J s Z U V u d H J p Z X M g L z 4 8 L 0 l 0 Z W 0 + P E l 0 Z W 0 + P E l 0 Z W 1 M b 2 N h d G l v b j 4 8 S X R l b V R 5 c G U + R m 9 y b X V s Y T w v S X R l b V R 5 c G U + P E l 0 Z W 1 Q Y X R o P l N l Y 3 R p b 2 4 x L 1 R h Y m x l M S U y M C g y K S 9 S Z W 9 y Z G V y Z W Q l M j B D b 2 x 1 b W 5 z M T w v S X R l b V B h d G g + P C 9 J d G V t T G 9 j Y X R p b 2 4 + P F N 0 Y W J s Z U V u d H J p Z X M g L z 4 8 L 0 l 0 Z W 0 + P C 9 J d G V t c z 4 8 L 0 x v Y 2 F s U G F j a 2 F n Z U 1 l d G F k Y X R h R m l s Z T 4 W A A A A U E s F B g A A A A A A A A A A A A A A A A A A A A A A A N o A A A A B A A A A 0 I y d 3 w E V 0 R G M e g D A T 8 K X 6 w E A A A A W w F 4 c + 3 3 r T J 7 T 7 h 2 C b F b 9 A A A A A A I A A A A A A A N m A A D A A A A A E A A A A G A 9 B t a a 4 J a 5 / 1 o l 8 H R w M D 0 A A A A A B I A A A K A A A A A Q A A A A 9 M q b 2 O y d y X l 8 e C C t g b 8 z e F A A A A B + z Z 5 K 8 g v e H A A i H w I h C E F g b k x U C K m Q p e C w R B c j 9 E S e 6 + t w x C L / b E g f S s 7 P R u o / i Y 9 N i t w M t Q m g f U e B t x l K k K y X S M F e 7 6 P C 7 S U 8 3 N U m X U t Y w x Q A A A B I 1 G n Q u x 7 6 j u W u 6 D 1 Q y 3 A O B R i 6 E A = = < / D a t a M a s h u p > 
</file>

<file path=customXml/itemProps1.xml><?xml version="1.0" encoding="utf-8"?>
<ds:datastoreItem xmlns:ds="http://schemas.openxmlformats.org/officeDocument/2006/customXml" ds:itemID="{591CBC8B-8359-45AA-B3ED-489532966A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All runner SKUs - Report</vt:lpstr>
      <vt:lpstr>Quality Check Matrix</vt:lpstr>
      <vt:lpstr>Data Quality - Summary</vt:lpstr>
      <vt:lpstr>Data Quality Tracking</vt:lpstr>
      <vt:lpstr>Notes and Actions</vt:lpstr>
      <vt:lpstr>All runner SKUs - Data Complete</vt:lpstr>
      <vt:lpstr>Cost Report - All items</vt:lpstr>
      <vt:lpstr>QA Check Matrix - Cost</vt:lpstr>
      <vt:lpstr>Summary Table - Costs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Zuniga, Ana Maria</dc:creator>
  <cp:keywords/>
  <dc:description/>
  <cp:lastModifiedBy>Zuniga, Ana Maria</cp:lastModifiedBy>
  <cp:revision/>
  <dcterms:created xsi:type="dcterms:W3CDTF">2024-09-06T12:56:17Z</dcterms:created>
  <dcterms:modified xsi:type="dcterms:W3CDTF">2024-11-06T02:57:52Z</dcterms:modified>
  <cp:category/>
  <cp:contentStatus/>
</cp:coreProperties>
</file>