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93d456693b9d57a/Documentos/Estudos/Excel/desafio-xbox/"/>
    </mc:Choice>
  </mc:AlternateContent>
  <xr:revisionPtr revIDLastSave="4" documentId="13_ncr:1_{257D14F4-A439-4562-BB04-07F96EDB08D1}" xr6:coauthVersionLast="47" xr6:coauthVersionMax="47" xr10:uidLastSave="{903C410B-E0CA-432E-8CAC-13040A8535BF}"/>
  <bookViews>
    <workbookView xWindow="28680" yWindow="-120" windowWidth="29040" windowHeight="1572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NativeTimeline_Start_Date">#N/A</definedName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3" l="1"/>
  <c r="D39" i="3"/>
  <c r="D32" i="3"/>
  <c r="D24" i="3"/>
</calcChain>
</file>

<file path=xl/sharedStrings.xml><?xml version="1.0" encoding="utf-8"?>
<sst xmlns="http://schemas.openxmlformats.org/spreadsheetml/2006/main" count="2021" uniqueCount="326">
  <si>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</si>
  <si>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</si>
  <si>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</si>
  <si>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</si>
  <si>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</si>
  <si>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</si>
  <si>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</si>
  <si>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</si>
  <si>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</si>
  <si>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</si>
  <si>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</si>
  <si>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</si>
  <si>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</si>
  <si>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</si>
  <si>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</si>
  <si>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</si>
  <si>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</si>
  <si>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</si>
  <si>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</si>
  <si>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</si>
  <si>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</si>
  <si>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</si>
  <si>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</si>
  <si>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</si>
  <si>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</si>
  <si>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</si>
  <si>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</si>
  <si>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</si>
  <si>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</si>
  <si>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</si>
  <si>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</si>
  <si>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</si>
  <si>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</si>
  <si>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</si>
  <si>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</si>
  <si>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</si>
  <si>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</si>
  <si>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</si>
  <si>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</si>
  <si>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</si>
  <si>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</si>
  <si>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</si>
  <si>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</si>
  <si>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</si>
  <si>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</si>
  <si>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</si>
  <si>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</si>
  <si>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</si>
  <si>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</si>
  <si>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</si>
  <si>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</si>
  <si>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</si>
  <si>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</si>
  <si>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</si>
  <si>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</si>
  <si>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</si>
  <si>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</si>
  <si>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</si>
  <si>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</si>
  <si>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</si>
  <si>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</si>
  <si>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</si>
  <si>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</si>
  <si>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</si>
  <si>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</si>
  <si>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</si>
  <si>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</si>
  <si>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</si>
  <si>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</si>
  <si>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</si>
  <si>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</si>
  <si>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</si>
  <si>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</si>
  <si>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</si>
  <si>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</si>
  <si>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</si>
  <si>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</si>
  <si>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</si>
  <si>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</si>
  <si>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</si>
  <si>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</si>
  <si>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</si>
  <si>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</si>
  <si>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</si>
  <si>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</si>
  <si>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</si>
  <si>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</si>
  <si>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</si>
  <si>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</si>
  <si>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</si>
  <si>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</si>
  <si>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</si>
  <si>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</si>
  <si>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</si>
  <si>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</si>
  <si>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</si>
  <si>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</si>
  <si>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</si>
  <si>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</si>
  <si>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</si>
  <si>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</si>
  <si>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</si>
  <si>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</si>
  <si>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</si>
  <si>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</si>
  <si>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</si>
  <si>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</si>
  <si>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</si>
  <si>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</si>
  <si>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</si>
  <si>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</si>
  <si>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</si>
  <si>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</si>
  <si>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</si>
  <si>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</si>
  <si>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</si>
  <si>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</si>
  <si>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</si>
  <si>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</si>
  <si>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</si>
  <si>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</si>
  <si>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</si>
  <si>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</si>
  <si>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</si>
  <si>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</si>
  <si>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</si>
  <si>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</si>
  <si>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</si>
  <si>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</si>
  <si>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</si>
  <si>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</si>
  <si>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</si>
  <si>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</si>
  <si>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</si>
  <si>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</si>
  <si>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</si>
  <si>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</si>
  <si>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</si>
  <si>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</si>
  <si>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</si>
  <si>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</si>
  <si>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</si>
  <si>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</si>
  <si>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</si>
  <si>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</si>
  <si>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</si>
  <si>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</si>
  <si>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</si>
  <si>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</si>
  <si>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</si>
  <si>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</si>
  <si>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</si>
  <si>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</si>
  <si>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</si>
  <si>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</si>
  <si>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</si>
  <si>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</si>
  <si>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</si>
  <si>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</si>
  <si>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</si>
  <si>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</si>
  <si>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</si>
  <si>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</si>
  <si>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</si>
  <si>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</si>
  <si>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</si>
  <si>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</si>
  <si>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</si>
  <si>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</si>
  <si>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</si>
  <si>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</si>
  <si>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</si>
  <si>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</si>
  <si>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</si>
  <si>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</si>
  <si>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</si>
  <si>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</si>
  <si>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</si>
  <si>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</si>
  <si>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</si>
  <si>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</si>
  <si>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</si>
  <si>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</si>
  <si>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</si>
  <si>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</si>
  <si>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</si>
  <si>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</si>
  <si>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</si>
  <si>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</si>
  <si>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</si>
  <si>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</si>
  <si>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</si>
  <si>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</si>
  <si>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</si>
  <si>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</si>
  <si>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</si>
  <si>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</si>
  <si>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</si>
  <si>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</si>
  <si>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</si>
  <si>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</si>
  <si>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</si>
  <si>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</si>
  <si>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</si>
  <si>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</si>
  <si>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</si>
  <si>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</si>
  <si>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</si>
  <si>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</si>
  <si>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</si>
  <si>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</si>
  <si>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</si>
  <si>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</si>
  <si>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</si>
  <si>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</si>
  <si>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</si>
  <si>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</si>
  <si>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</si>
  <si>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</si>
  <si>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</si>
  <si>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</si>
  <si>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</si>
  <si>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</si>
  <si>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</si>
  <si>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</si>
  <si>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</si>
  <si>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</si>
  <si>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</si>
  <si>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</si>
  <si>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</si>
  <si>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</si>
  <si>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</si>
  <si>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</si>
  <si>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</si>
  <si>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</si>
  <si>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</si>
  <si>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</si>
  <si>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</si>
  <si>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</si>
  <si>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</si>
  <si>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</si>
  <si>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</si>
  <si>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</si>
  <si>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</si>
  <si>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</si>
  <si>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</si>
  <si>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</si>
  <si>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</si>
  <si>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</si>
  <si>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</si>
  <si>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</si>
  <si>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</si>
  <si>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</si>
  <si>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</si>
  <si>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</si>
  <si>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</si>
  <si>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</si>
  <si>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</si>
  <si>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</si>
  <si>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</si>
  <si>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</si>
  <si>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</si>
  <si>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</si>
  <si>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</si>
  <si>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</si>
  <si>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</si>
  <si>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</si>
  <si>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</si>
  <si>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</si>
  <si>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</si>
  <si>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</si>
  <si>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</si>
  <si>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</si>
  <si>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</si>
  <si>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</si>
  <si>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</si>
  <si>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</si>
  <si>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</si>
  <si>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</si>
  <si>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</si>
  <si>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</si>
  <si>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</si>
  <si>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</si>
  <si>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</si>
  <si>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</si>
  <si>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</si>
  <si>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</si>
  <si>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</si>
  <si>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</si>
  <si>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</si>
  <si>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</si>
  <si>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</si>
  <si>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</si>
  <si>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</si>
  <si>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</si>
  <si>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</si>
  <si>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</si>
  <si>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</si>
  <si>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</si>
  <si>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</si>
  <si>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</si>
  <si>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</si>
  <si>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</si>
  <si>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</si>
  <si>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</si>
  <si>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</si>
  <si>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</si>
  <si>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</si>
  <si>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</si>
  <si>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</si>
  <si>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</si>
  <si>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</si>
  <si>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</si>
  <si>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</si>
  <si>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</si>
  <si>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</si>
  <si>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subscriptions sales</t>
  </si>
  <si>
    <t>Soma de EA Play Season Pass</t>
  </si>
  <si>
    <t>Soma de Minecraft Season Pass Price</t>
  </si>
  <si>
    <t>Faturamento total de vendas de planos do minecraft season pass</t>
  </si>
  <si>
    <t>Faturamento total da EA Play Season pass</t>
  </si>
  <si>
    <t>Qual Faturamento Total de vendas de planos anuais? E quais foram com autorenovação e os que não foram?</t>
  </si>
  <si>
    <t>Contagem de Subscriber ID</t>
  </si>
  <si>
    <t>Quantos usuários utilizam o game pass?</t>
  </si>
  <si>
    <t>Soma de Coupon Value</t>
  </si>
  <si>
    <t>Qual valor total usado em cupons?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</si>
</sst>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2AE6B1"/>
      <name val="Aptos Narrow"/>
      <family val="2"/>
      <scheme val="minor"/>
    </font>
    <font>
      <b/>
      <sz val="15"/>
      <color rgb="FF129604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12960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12960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4" fontId="0" fillId="0" borderId="0" xfId="0" applyNumberFormat="1"/>
    <xf numFmtId="0" fontId="4" fillId="8" borderId="0" xfId="0" applyFont="1" applyFill="1"/>
    <xf numFmtId="0" fontId="5" fillId="0" borderId="2" xfId="1" applyFont="1" applyBorder="1"/>
  </cellXfs>
  <cellStyles count="3">
    <cellStyle name="Moeda" xfId="2" builtinId="4"/>
    <cellStyle name="Normal" xfId="0" builtinId="0"/>
    <cellStyle name="Título 1" xfId="1" builtinId="16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129604"/>
      <color rgb="FF2AE6B1"/>
      <color rgb="FFE8E6E9"/>
      <color rgb="FF5BF6A8"/>
      <color rgb="FF22C55E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[desafio-xbox.xlsx]C̳álculos!tlbd_annual_total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C̳álculos!$D$14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C̳álculos!$C$15:$C$16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C̳álculos!$D$15:$D$16</c:f>
              <c:numCache>
                <c:formatCode>_("R$"* #,##0.00_);_("R$"* \(#,##0.00\);_("R$"* "-"??_);_(@_)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4-4E05-B0D8-6437B3672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9774608"/>
        <c:axId val="1669774128"/>
      </c:barChart>
      <c:catAx>
        <c:axId val="166977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9774128"/>
        <c:crosses val="autoZero"/>
        <c:auto val="1"/>
        <c:lblAlgn val="ctr"/>
        <c:lblOffset val="100"/>
        <c:noMultiLvlLbl val="0"/>
      </c:catAx>
      <c:valAx>
        <c:axId val="166977412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66977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3</xdr:col>
      <xdr:colOff>276225</xdr:colOff>
      <xdr:row>22</xdr:row>
      <xdr:rowOff>104774</xdr:rowOff>
    </xdr:from>
    <xdr:to>
      <xdr:col>5</xdr:col>
      <xdr:colOff>606501</xdr:colOff>
      <xdr:row>26</xdr:row>
      <xdr:rowOff>95250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2105025" y="4448174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285749</xdr:colOff>
      <xdr:row>0</xdr:row>
      <xdr:rowOff>0</xdr:rowOff>
    </xdr:from>
    <xdr:to>
      <xdr:col>0</xdr:col>
      <xdr:colOff>833437</xdr:colOff>
      <xdr:row>1</xdr:row>
      <xdr:rowOff>10192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29619AC-39A8-4AEA-A3F1-548BB9B2A4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51" r="72772"/>
        <a:stretch>
          <a:fillRect/>
        </a:stretch>
      </xdr:blipFill>
      <xdr:spPr>
        <a:xfrm>
          <a:off x="285749" y="0"/>
          <a:ext cx="547688" cy="1022223"/>
        </a:xfrm>
        <a:prstGeom prst="rect">
          <a:avLst/>
        </a:prstGeom>
      </xdr:spPr>
    </xdr:pic>
    <xdr:clientData/>
  </xdr:twoCellAnchor>
  <xdr:twoCellAnchor editAs="absolute">
    <xdr:from>
      <xdr:col>1</xdr:col>
      <xdr:colOff>202406</xdr:colOff>
      <xdr:row>2</xdr:row>
      <xdr:rowOff>130968</xdr:rowOff>
    </xdr:from>
    <xdr:to>
      <xdr:col>4</xdr:col>
      <xdr:colOff>178593</xdr:colOff>
      <xdr:row>4</xdr:row>
      <xdr:rowOff>202403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8B5E99C1-3499-4FE6-98BC-C692703F54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2531" y="1369218"/>
              <a:ext cx="1428750" cy="12382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178593</xdr:colOff>
      <xdr:row>13</xdr:row>
      <xdr:rowOff>107151</xdr:rowOff>
    </xdr:from>
    <xdr:to>
      <xdr:col>9</xdr:col>
      <xdr:colOff>261937</xdr:colOff>
      <xdr:row>21</xdr:row>
      <xdr:rowOff>100006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4234F513-2818-5882-E8B7-A8DB64A9D5AA}"/>
            </a:ext>
          </a:extLst>
        </xdr:cNvPr>
        <xdr:cNvGrpSpPr/>
      </xdr:nvGrpSpPr>
      <xdr:grpSpPr>
        <a:xfrm>
          <a:off x="1178718" y="4321964"/>
          <a:ext cx="4572000" cy="1516855"/>
          <a:chOff x="1631156" y="1976438"/>
          <a:chExt cx="4572000" cy="1516855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C2E3EC7D-F8F7-7891-7195-1F5A3A6B15B0}"/>
              </a:ext>
            </a:extLst>
          </xdr:cNvPr>
          <xdr:cNvGrpSpPr/>
        </xdr:nvGrpSpPr>
        <xdr:grpSpPr>
          <a:xfrm>
            <a:off x="1631156" y="1976438"/>
            <a:ext cx="4572000" cy="1452563"/>
            <a:chOff x="1464469" y="2726531"/>
            <a:chExt cx="4572000" cy="1452563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84ED8548-CACF-F55B-C85D-BAE156A32CBF}"/>
                </a:ext>
              </a:extLst>
            </xdr:cNvPr>
            <xdr:cNvSpPr/>
          </xdr:nvSpPr>
          <xdr:spPr>
            <a:xfrm>
              <a:off x="1464469" y="2726531"/>
              <a:ext cx="4572000" cy="1452563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3200"/>
                <a:t>2940</a:t>
              </a:r>
            </a:p>
          </xdr:txBody>
        </xdr:sp>
        <xdr:sp macro="" textlink="">
          <xdr:nvSpPr>
            <xdr:cNvPr id="8" name="Retângulo: Cantos Superiores Arredondados 7">
              <a:extLst>
                <a:ext uri="{FF2B5EF4-FFF2-40B4-BE49-F238E27FC236}">
                  <a16:creationId xmlns:a16="http://schemas.microsoft.com/office/drawing/2014/main" id="{837FEAA5-CAB1-C1E4-5051-C7B5EE8653DD}"/>
                </a:ext>
              </a:extLst>
            </xdr:cNvPr>
            <xdr:cNvSpPr/>
          </xdr:nvSpPr>
          <xdr:spPr>
            <a:xfrm>
              <a:off x="1464469" y="2726531"/>
              <a:ext cx="4572000" cy="464343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129604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/>
                <a:t>TOTAL SUBSCRIPTIONS</a:t>
              </a:r>
              <a:r>
                <a:rPr lang="pt-BR" sz="1400" b="1" baseline="0"/>
                <a:t> EA PLAY SEASON PASS</a:t>
              </a:r>
              <a:endParaRPr lang="pt-BR" sz="1400" b="1"/>
            </a:p>
          </xdr:txBody>
        </xdr:sp>
      </xdr:grpSp>
      <xdr:pic>
        <xdr:nvPicPr>
          <xdr:cNvPr id="6" name="Imagem 5">
            <a:extLst>
              <a:ext uri="{FF2B5EF4-FFF2-40B4-BE49-F238E27FC236}">
                <a16:creationId xmlns:a16="http://schemas.microsoft.com/office/drawing/2014/main" id="{32DBEFBC-C90D-42EA-8B54-58909E1179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50219" y="2274093"/>
            <a:ext cx="1219200" cy="1219200"/>
          </a:xfrm>
          <a:prstGeom prst="rect">
            <a:avLst/>
          </a:prstGeom>
        </xdr:spPr>
      </xdr:pic>
      <xdr:sp macro="" textlink="C̳álculos!D24">
        <xdr:nvSpPr>
          <xdr:cNvPr id="10" name="Retângulo 9">
            <a:extLst>
              <a:ext uri="{FF2B5EF4-FFF2-40B4-BE49-F238E27FC236}">
                <a16:creationId xmlns:a16="http://schemas.microsoft.com/office/drawing/2014/main" id="{184D51A8-3A66-ADE3-B3B5-87718393AB76}"/>
              </a:ext>
            </a:extLst>
          </xdr:cNvPr>
          <xdr:cNvSpPr/>
        </xdr:nvSpPr>
        <xdr:spPr>
          <a:xfrm>
            <a:off x="2905125" y="2586037"/>
            <a:ext cx="2881313" cy="59531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ECDA574-9F20-4132-B431-3EF37FBB544E}" type="TxLink">
              <a:rPr lang="en-US" sz="3600" b="0" i="0" u="none" strike="noStrike">
                <a:solidFill>
                  <a:srgbClr val="129604"/>
                </a:solidFill>
                <a:latin typeface="Aptos Narrow"/>
              </a:rPr>
              <a:pPr algn="ctr"/>
              <a:t>R$ 0,00</a:t>
            </a:fld>
            <a:endParaRPr lang="pt-BR" sz="3600">
              <a:solidFill>
                <a:srgbClr val="129604"/>
              </a:solidFill>
            </a:endParaRPr>
          </a:p>
        </xdr:txBody>
      </xdr:sp>
    </xdr:grpSp>
    <xdr:clientData/>
  </xdr:twoCellAnchor>
  <xdr:twoCellAnchor>
    <xdr:from>
      <xdr:col>9</xdr:col>
      <xdr:colOff>402431</xdr:colOff>
      <xdr:row>13</xdr:row>
      <xdr:rowOff>92863</xdr:rowOff>
    </xdr:from>
    <xdr:to>
      <xdr:col>17</xdr:col>
      <xdr:colOff>197643</xdr:colOff>
      <xdr:row>21</xdr:row>
      <xdr:rowOff>21426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CD4F83A9-ED01-62EA-3562-A91A0AEDBBF2}"/>
            </a:ext>
          </a:extLst>
        </xdr:cNvPr>
        <xdr:cNvGrpSpPr/>
      </xdr:nvGrpSpPr>
      <xdr:grpSpPr>
        <a:xfrm>
          <a:off x="5891212" y="4307676"/>
          <a:ext cx="4486275" cy="1452563"/>
          <a:chOff x="6367462" y="1938338"/>
          <a:chExt cx="4572000" cy="1452563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614C2953-EBC9-4C39-A403-E5AEF08425F4}"/>
              </a:ext>
            </a:extLst>
          </xdr:cNvPr>
          <xdr:cNvGrpSpPr/>
        </xdr:nvGrpSpPr>
        <xdr:grpSpPr>
          <a:xfrm>
            <a:off x="6367462" y="1938338"/>
            <a:ext cx="4572000" cy="1452563"/>
            <a:chOff x="1631156" y="1976438"/>
            <a:chExt cx="4572000" cy="1452563"/>
          </a:xfrm>
        </xdr:grpSpPr>
        <xdr:grpSp>
          <xdr:nvGrpSpPr>
            <xdr:cNvPr id="13" name="Agrupar 12">
              <a:extLst>
                <a:ext uri="{FF2B5EF4-FFF2-40B4-BE49-F238E27FC236}">
                  <a16:creationId xmlns:a16="http://schemas.microsoft.com/office/drawing/2014/main" id="{13C58705-07B3-E5A7-0789-251643B0BB02}"/>
                </a:ext>
              </a:extLst>
            </xdr:cNvPr>
            <xdr:cNvGrpSpPr/>
          </xdr:nvGrpSpPr>
          <xdr:grpSpPr>
            <a:xfrm>
              <a:off x="1631156" y="1976438"/>
              <a:ext cx="4572000" cy="1452563"/>
              <a:chOff x="1464469" y="2726531"/>
              <a:chExt cx="4572000" cy="1452563"/>
            </a:xfrm>
          </xdr:grpSpPr>
          <xdr:sp macro="" textlink="">
            <xdr:nvSpPr>
              <xdr:cNvPr id="16" name="Retângulo: Cantos Arredondados 15">
                <a:extLst>
                  <a:ext uri="{FF2B5EF4-FFF2-40B4-BE49-F238E27FC236}">
                    <a16:creationId xmlns:a16="http://schemas.microsoft.com/office/drawing/2014/main" id="{3C1591F2-EEBC-54D0-0408-51F466B869CC}"/>
                  </a:ext>
                </a:extLst>
              </xdr:cNvPr>
              <xdr:cNvSpPr/>
            </xdr:nvSpPr>
            <xdr:spPr>
              <a:xfrm>
                <a:off x="1464469" y="2726531"/>
                <a:ext cx="4572000" cy="1452563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3200"/>
                  <a:t>2940</a:t>
                </a:r>
              </a:p>
            </xdr:txBody>
          </xdr:sp>
          <xdr:sp macro="" textlink="">
            <xdr:nvSpPr>
              <xdr:cNvPr id="17" name="Retângulo: Cantos Superiores Arredondados 16">
                <a:extLst>
                  <a:ext uri="{FF2B5EF4-FFF2-40B4-BE49-F238E27FC236}">
                    <a16:creationId xmlns:a16="http://schemas.microsoft.com/office/drawing/2014/main" id="{9C7ADC2B-0A7D-ACD5-FA1F-C7A580F86977}"/>
                  </a:ext>
                </a:extLst>
              </xdr:cNvPr>
              <xdr:cNvSpPr/>
            </xdr:nvSpPr>
            <xdr:spPr>
              <a:xfrm>
                <a:off x="1464469" y="2726531"/>
                <a:ext cx="4572000" cy="464343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12960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sz="1400" b="1"/>
                  <a:t>TOTAL SUBSCRIPTIONS</a:t>
                </a:r>
                <a:r>
                  <a:rPr lang="pt-BR" sz="1400" b="1" baseline="0"/>
                  <a:t> MINECRAFT SEASON PASS</a:t>
                </a:r>
                <a:endParaRPr lang="pt-BR" sz="1400" b="1"/>
              </a:p>
            </xdr:txBody>
          </xdr:sp>
        </xdr:grpSp>
        <xdr:sp macro="" textlink="C̳álculos!D32">
          <xdr:nvSpPr>
            <xdr:cNvPr id="15" name="Retângulo 14">
              <a:extLst>
                <a:ext uri="{FF2B5EF4-FFF2-40B4-BE49-F238E27FC236}">
                  <a16:creationId xmlns:a16="http://schemas.microsoft.com/office/drawing/2014/main" id="{3475CE83-9DDA-DDDA-0EEE-DE248CA8A598}"/>
                </a:ext>
              </a:extLst>
            </xdr:cNvPr>
            <xdr:cNvSpPr/>
          </xdr:nvSpPr>
          <xdr:spPr>
            <a:xfrm>
              <a:off x="3178969" y="2574131"/>
              <a:ext cx="2881313" cy="59531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8B6C351-D3C6-4118-A299-557236BC4CF4}" type="TxLink">
                <a:rPr lang="en-US" sz="3600" b="0" i="0" u="none" strike="noStrike">
                  <a:solidFill>
                    <a:srgbClr val="129604"/>
                  </a:solidFill>
                  <a:latin typeface="Aptos Narrow"/>
                </a:rPr>
                <a:pPr algn="ctr"/>
                <a:t>R$ 20,00</a:t>
              </a:fld>
              <a:endParaRPr lang="pt-BR" sz="8800">
                <a:solidFill>
                  <a:srgbClr val="129604"/>
                </a:solidFill>
              </a:endParaRPr>
            </a:p>
          </xdr:txBody>
        </xdr:sp>
      </xdr:grp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10FB5B24-490D-4272-89C1-9C937E6D759F}"/>
              </a:ext>
            </a:extLst>
          </xdr:cNvPr>
          <xdr:cNvGrpSpPr/>
        </xdr:nvGrpSpPr>
        <xdr:grpSpPr>
          <a:xfrm>
            <a:off x="6655594" y="2475310"/>
            <a:ext cx="1095375" cy="616745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9CDA4B0B-EDCF-E3F5-F085-3F2AB8B09AA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A076A15B-F235-E4CA-A370-8138BB390A3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126207</xdr:colOff>
      <xdr:row>22</xdr:row>
      <xdr:rowOff>173829</xdr:rowOff>
    </xdr:from>
    <xdr:to>
      <xdr:col>17</xdr:col>
      <xdr:colOff>202405</xdr:colOff>
      <xdr:row>35</xdr:row>
      <xdr:rowOff>47621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3DDAAF31-6633-6BF9-2A5A-4ABE150B0111}"/>
            </a:ext>
          </a:extLst>
        </xdr:cNvPr>
        <xdr:cNvGrpSpPr/>
      </xdr:nvGrpSpPr>
      <xdr:grpSpPr>
        <a:xfrm>
          <a:off x="1126332" y="6103142"/>
          <a:ext cx="9255917" cy="2350292"/>
          <a:chOff x="1602582" y="3912394"/>
          <a:chExt cx="9351167" cy="2350292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F0C863CC-ACA0-4960-AB92-F3CD93D58E4A}"/>
              </a:ext>
            </a:extLst>
          </xdr:cNvPr>
          <xdr:cNvGraphicFramePr>
            <a:graphicFrameLocks/>
          </xdr:cNvGraphicFramePr>
        </xdr:nvGraphicFramePr>
        <xdr:xfrm>
          <a:off x="1602582" y="4060031"/>
          <a:ext cx="9339262" cy="22026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203786F8-7FC5-47AE-AC82-52FF004DCF19}"/>
              </a:ext>
            </a:extLst>
          </xdr:cNvPr>
          <xdr:cNvSpPr/>
        </xdr:nvSpPr>
        <xdr:spPr>
          <a:xfrm>
            <a:off x="1614486" y="3912394"/>
            <a:ext cx="9339263" cy="464343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129604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TOTAL</a:t>
            </a:r>
            <a:r>
              <a:rPr lang="pt-BR" sz="1400" b="1" baseline="0"/>
              <a:t> SUBSCRIPTIONS XBOX GAME PASS</a:t>
            </a:r>
          </a:p>
        </xdr:txBody>
      </xdr:sp>
    </xdr:grpSp>
    <xdr:clientData/>
  </xdr:twoCellAnchor>
  <xdr:twoCellAnchor editAs="absolute">
    <xdr:from>
      <xdr:col>1</xdr:col>
      <xdr:colOff>164305</xdr:colOff>
      <xdr:row>5</xdr:row>
      <xdr:rowOff>80958</xdr:rowOff>
    </xdr:from>
    <xdr:to>
      <xdr:col>9</xdr:col>
      <xdr:colOff>247649</xdr:colOff>
      <xdr:row>12</xdr:row>
      <xdr:rowOff>128583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770E541E-98E3-4FB9-A158-C58808A7B966}"/>
            </a:ext>
          </a:extLst>
        </xdr:cNvPr>
        <xdr:cNvGrpSpPr/>
      </xdr:nvGrpSpPr>
      <xdr:grpSpPr>
        <a:xfrm>
          <a:off x="1164430" y="2700333"/>
          <a:ext cx="4572000" cy="1452563"/>
          <a:chOff x="1631156" y="1976438"/>
          <a:chExt cx="4572000" cy="1452563"/>
        </a:xfrm>
      </xdr:grpSpPr>
      <xdr:grpSp>
        <xdr:nvGrpSpPr>
          <xdr:cNvPr id="26" name="Agrupar 25">
            <a:extLst>
              <a:ext uri="{FF2B5EF4-FFF2-40B4-BE49-F238E27FC236}">
                <a16:creationId xmlns:a16="http://schemas.microsoft.com/office/drawing/2014/main" id="{6A41FDA9-A978-153F-18F1-E6E74770B176}"/>
              </a:ext>
            </a:extLst>
          </xdr:cNvPr>
          <xdr:cNvGrpSpPr/>
        </xdr:nvGrpSpPr>
        <xdr:grpSpPr>
          <a:xfrm>
            <a:off x="1631156" y="1976438"/>
            <a:ext cx="4572000" cy="1452563"/>
            <a:chOff x="1464469" y="2726531"/>
            <a:chExt cx="4572000" cy="1452563"/>
          </a:xfrm>
        </xdr:grpSpPr>
        <xdr:sp macro="" textlink="">
          <xdr:nvSpPr>
            <xdr:cNvPr id="29" name="Retângulo: Cantos Arredondados 28">
              <a:extLst>
                <a:ext uri="{FF2B5EF4-FFF2-40B4-BE49-F238E27FC236}">
                  <a16:creationId xmlns:a16="http://schemas.microsoft.com/office/drawing/2014/main" id="{20B29597-1F18-0EE3-009D-C0117A4D040E}"/>
                </a:ext>
              </a:extLst>
            </xdr:cNvPr>
            <xdr:cNvSpPr/>
          </xdr:nvSpPr>
          <xdr:spPr>
            <a:xfrm>
              <a:off x="1464469" y="2726531"/>
              <a:ext cx="4572000" cy="1452563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3200"/>
                <a:t>2940</a:t>
              </a:r>
            </a:p>
          </xdr:txBody>
        </xdr:sp>
        <xdr:sp macro="" textlink="">
          <xdr:nvSpPr>
            <xdr:cNvPr id="30" name="Retângulo: Cantos Superiores Arredondados 29">
              <a:extLst>
                <a:ext uri="{FF2B5EF4-FFF2-40B4-BE49-F238E27FC236}">
                  <a16:creationId xmlns:a16="http://schemas.microsoft.com/office/drawing/2014/main" id="{EAD1FA91-79D2-56A7-93FD-73B84557065A}"/>
                </a:ext>
              </a:extLst>
            </xdr:cNvPr>
            <xdr:cNvSpPr/>
          </xdr:nvSpPr>
          <xdr:spPr>
            <a:xfrm>
              <a:off x="1464469" y="2726531"/>
              <a:ext cx="4572000" cy="464343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129604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/>
                <a:t>USERS COUNT</a:t>
              </a:r>
            </a:p>
          </xdr:txBody>
        </xdr:sp>
      </xdr:grpSp>
      <xdr:sp macro="" textlink="C̳álculos!D39">
        <xdr:nvSpPr>
          <xdr:cNvPr id="28" name="Retângulo 27">
            <a:extLst>
              <a:ext uri="{FF2B5EF4-FFF2-40B4-BE49-F238E27FC236}">
                <a16:creationId xmlns:a16="http://schemas.microsoft.com/office/drawing/2014/main" id="{EB6C6AE2-601D-0985-63B9-7CFCDE2DE615}"/>
              </a:ext>
            </a:extLst>
          </xdr:cNvPr>
          <xdr:cNvSpPr/>
        </xdr:nvSpPr>
        <xdr:spPr>
          <a:xfrm>
            <a:off x="2488407" y="2621756"/>
            <a:ext cx="2881313" cy="59531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0C03DF4-1FB1-445F-A3F3-0048095CDB21}" type="TxLink">
              <a:rPr lang="en-US" sz="3600" b="0" i="0" u="none" strike="noStrike">
                <a:solidFill>
                  <a:srgbClr val="129604"/>
                </a:solidFill>
                <a:latin typeface="Aptos Narrow"/>
              </a:rPr>
              <a:pPr algn="ctr"/>
              <a:t>1</a:t>
            </a:fld>
            <a:endParaRPr lang="en-US" sz="3600" b="0" i="0" u="none" strike="noStrike">
              <a:solidFill>
                <a:srgbClr val="129604"/>
              </a:solidFill>
              <a:latin typeface="Aptos Narrow"/>
            </a:endParaRPr>
          </a:p>
        </xdr:txBody>
      </xdr:sp>
    </xdr:grpSp>
    <xdr:clientData/>
  </xdr:twoCellAnchor>
  <xdr:twoCellAnchor editAs="absolute">
    <xdr:from>
      <xdr:col>9</xdr:col>
      <xdr:colOff>388142</xdr:colOff>
      <xdr:row>5</xdr:row>
      <xdr:rowOff>66670</xdr:rowOff>
    </xdr:from>
    <xdr:to>
      <xdr:col>18</xdr:col>
      <xdr:colOff>23812</xdr:colOff>
      <xdr:row>12</xdr:row>
      <xdr:rowOff>114295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0FF568EC-16B9-4F98-8025-A9B4F596EC10}"/>
            </a:ext>
          </a:extLst>
        </xdr:cNvPr>
        <xdr:cNvGrpSpPr/>
      </xdr:nvGrpSpPr>
      <xdr:grpSpPr>
        <a:xfrm>
          <a:off x="5876923" y="2686045"/>
          <a:ext cx="4529139" cy="1452563"/>
          <a:chOff x="1631156" y="1976438"/>
          <a:chExt cx="4572000" cy="1452563"/>
        </a:xfrm>
      </xdr:grpSpPr>
      <xdr:grpSp>
        <xdr:nvGrpSpPr>
          <xdr:cNvPr id="32" name="Agrupar 31">
            <a:extLst>
              <a:ext uri="{FF2B5EF4-FFF2-40B4-BE49-F238E27FC236}">
                <a16:creationId xmlns:a16="http://schemas.microsoft.com/office/drawing/2014/main" id="{D9DAD9AC-4675-3ADA-6554-7DC7EAD3FA42}"/>
              </a:ext>
            </a:extLst>
          </xdr:cNvPr>
          <xdr:cNvGrpSpPr/>
        </xdr:nvGrpSpPr>
        <xdr:grpSpPr>
          <a:xfrm>
            <a:off x="1631156" y="1976438"/>
            <a:ext cx="4572000" cy="1452563"/>
            <a:chOff x="1464469" y="2726531"/>
            <a:chExt cx="4572000" cy="1452563"/>
          </a:xfrm>
        </xdr:grpSpPr>
        <xdr:sp macro="" textlink="">
          <xdr:nvSpPr>
            <xdr:cNvPr id="34" name="Retângulo: Cantos Arredondados 33">
              <a:extLst>
                <a:ext uri="{FF2B5EF4-FFF2-40B4-BE49-F238E27FC236}">
                  <a16:creationId xmlns:a16="http://schemas.microsoft.com/office/drawing/2014/main" id="{BE700451-6B84-2B7C-771D-2E5948405877}"/>
                </a:ext>
              </a:extLst>
            </xdr:cNvPr>
            <xdr:cNvSpPr/>
          </xdr:nvSpPr>
          <xdr:spPr>
            <a:xfrm>
              <a:off x="1464469" y="2726531"/>
              <a:ext cx="4572000" cy="1452563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3200"/>
                <a:t>2940</a:t>
              </a:r>
            </a:p>
          </xdr:txBody>
        </xdr:sp>
        <xdr:sp macro="" textlink="">
          <xdr:nvSpPr>
            <xdr:cNvPr id="35" name="Retângulo: Cantos Superiores Arredondados 34">
              <a:extLst>
                <a:ext uri="{FF2B5EF4-FFF2-40B4-BE49-F238E27FC236}">
                  <a16:creationId xmlns:a16="http://schemas.microsoft.com/office/drawing/2014/main" id="{4EB507A4-5F08-2744-82D5-C5E6E607050D}"/>
                </a:ext>
              </a:extLst>
            </xdr:cNvPr>
            <xdr:cNvSpPr/>
          </xdr:nvSpPr>
          <xdr:spPr>
            <a:xfrm>
              <a:off x="1464469" y="2726531"/>
              <a:ext cx="4572000" cy="464343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129604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/>
                <a:t>TOTAL </a:t>
              </a:r>
              <a:r>
                <a:rPr lang="pt-BR" sz="1400" b="1" baseline="0"/>
                <a:t>CUPONS</a:t>
              </a:r>
              <a:endParaRPr lang="pt-BR" sz="1400" b="1"/>
            </a:p>
          </xdr:txBody>
        </xdr:sp>
      </xdr:grpSp>
      <xdr:sp macro="" textlink="C̳álculos!D46">
        <xdr:nvSpPr>
          <xdr:cNvPr id="33" name="Retângulo 32">
            <a:extLst>
              <a:ext uri="{FF2B5EF4-FFF2-40B4-BE49-F238E27FC236}">
                <a16:creationId xmlns:a16="http://schemas.microsoft.com/office/drawing/2014/main" id="{4348F471-5D18-F0E1-6928-A75BDCEA33CE}"/>
              </a:ext>
            </a:extLst>
          </xdr:cNvPr>
          <xdr:cNvSpPr/>
        </xdr:nvSpPr>
        <xdr:spPr>
          <a:xfrm>
            <a:off x="2488407" y="2621756"/>
            <a:ext cx="2881313" cy="59531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DBD9253-EDB9-4A54-AC0B-910DC3522892}" type="TxLink">
              <a:rPr lang="en-US" sz="3600" b="0" i="0" u="none" strike="noStrike">
                <a:solidFill>
                  <a:srgbClr val="129604"/>
                </a:solidFill>
                <a:latin typeface="Aptos Narrow"/>
              </a:rPr>
              <a:pPr algn="ctr"/>
              <a:t>R$ 10,00</a:t>
            </a:fld>
            <a:endParaRPr lang="en-US" sz="3600" b="0" i="0" u="none" strike="noStrike">
              <a:solidFill>
                <a:srgbClr val="129604"/>
              </a:solidFill>
              <a:latin typeface="Aptos Narrow"/>
            </a:endParaRPr>
          </a:p>
        </xdr:txBody>
      </xdr:sp>
    </xdr:grpSp>
    <xdr:clientData/>
  </xdr:twoCellAnchor>
  <xdr:twoCellAnchor editAs="oneCell">
    <xdr:from>
      <xdr:col>4</xdr:col>
      <xdr:colOff>178594</xdr:colOff>
      <xdr:row>2</xdr:row>
      <xdr:rowOff>107156</xdr:rowOff>
    </xdr:from>
    <xdr:to>
      <xdr:col>13</xdr:col>
      <xdr:colOff>23812</xdr:colOff>
      <xdr:row>4</xdr:row>
      <xdr:rowOff>154781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6" name="Start Date 1">
              <a:extLst>
                <a:ext uri="{FF2B5EF4-FFF2-40B4-BE49-F238E27FC236}">
                  <a16:creationId xmlns:a16="http://schemas.microsoft.com/office/drawing/2014/main" id="{B652A44A-B35F-4F52-96FA-05FB81806B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Start Da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31282" y="1345406"/>
              <a:ext cx="5143499" cy="1214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Caroline" refreshedDate="45828.826818287038" createdVersion="8" refreshedVersion="8" minRefreshableVersion="3" recordCount="295" xr:uid="{9C644CC0-AAA9-4D71-9CC4-E3A08AF1887A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2401748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x v="0"/>
    <x v="0"/>
    <n v="15"/>
    <x v="0"/>
    <s v="Yes"/>
    <n v="30"/>
    <s v="Yes"/>
    <n v="20"/>
    <n v="5"/>
    <n v="60"/>
  </r>
  <r>
    <n v="3232"/>
    <x v="1"/>
    <x v="1"/>
    <x v="1"/>
    <x v="1"/>
    <n v="5"/>
    <x v="1"/>
    <s v="No"/>
    <s v="-"/>
    <s v="No"/>
    <n v="0"/>
    <n v="0"/>
    <n v="5"/>
  </r>
  <r>
    <n v="3233"/>
    <x v="2"/>
    <x v="2"/>
    <x v="2"/>
    <x v="0"/>
    <n v="10"/>
    <x v="2"/>
    <s v="No"/>
    <s v="-"/>
    <s v="Yes"/>
    <n v="20"/>
    <n v="10"/>
    <n v="20"/>
  </r>
  <r>
    <n v="3234"/>
    <x v="3"/>
    <x v="0"/>
    <x v="3"/>
    <x v="1"/>
    <n v="15"/>
    <x v="0"/>
    <s v="Yes"/>
    <n v="30"/>
    <s v="Yes"/>
    <n v="20"/>
    <n v="3"/>
    <n v="62"/>
  </r>
  <r>
    <n v="3235"/>
    <x v="4"/>
    <x v="1"/>
    <x v="4"/>
    <x v="0"/>
    <n v="5"/>
    <x v="0"/>
    <s v="No"/>
    <s v="-"/>
    <s v="No"/>
    <n v="0"/>
    <n v="1"/>
    <n v="4"/>
  </r>
  <r>
    <n v="3236"/>
    <x v="5"/>
    <x v="2"/>
    <x v="5"/>
    <x v="1"/>
    <n v="10"/>
    <x v="0"/>
    <s v="No"/>
    <s v="-"/>
    <s v="Yes"/>
    <n v="20"/>
    <n v="2"/>
    <n v="28"/>
  </r>
  <r>
    <n v="3237"/>
    <x v="6"/>
    <x v="0"/>
    <x v="6"/>
    <x v="0"/>
    <n v="15"/>
    <x v="2"/>
    <s v="Yes"/>
    <n v="30"/>
    <s v="Yes"/>
    <n v="20"/>
    <n v="10"/>
    <n v="55"/>
  </r>
  <r>
    <n v="3238"/>
    <x v="7"/>
    <x v="1"/>
    <x v="7"/>
    <x v="0"/>
    <n v="5"/>
    <x v="1"/>
    <s v="No"/>
    <s v="-"/>
    <s v="No"/>
    <n v="0"/>
    <n v="0"/>
    <n v="5"/>
  </r>
  <r>
    <n v="3239"/>
    <x v="8"/>
    <x v="0"/>
    <x v="4"/>
    <x v="1"/>
    <n v="15"/>
    <x v="0"/>
    <s v="Yes"/>
    <n v="30"/>
    <s v="Yes"/>
    <n v="20"/>
    <n v="5"/>
    <n v="60"/>
  </r>
  <r>
    <n v="3240"/>
    <x v="9"/>
    <x v="2"/>
    <x v="8"/>
    <x v="0"/>
    <n v="10"/>
    <x v="2"/>
    <s v="No"/>
    <s v="-"/>
    <s v="Yes"/>
    <n v="20"/>
    <n v="15"/>
    <n v="15"/>
  </r>
  <r>
    <n v="3241"/>
    <x v="10"/>
    <x v="1"/>
    <x v="9"/>
    <x v="1"/>
    <n v="5"/>
    <x v="0"/>
    <s v="No"/>
    <s v="-"/>
    <s v="No"/>
    <n v="0"/>
    <n v="1"/>
    <n v="4"/>
  </r>
  <r>
    <n v="3242"/>
    <x v="11"/>
    <x v="0"/>
    <x v="10"/>
    <x v="0"/>
    <n v="15"/>
    <x v="1"/>
    <s v="Yes"/>
    <n v="30"/>
    <s v="Yes"/>
    <n v="20"/>
    <n v="20"/>
    <n v="45"/>
  </r>
  <r>
    <n v="3243"/>
    <x v="12"/>
    <x v="2"/>
    <x v="11"/>
    <x v="1"/>
    <n v="10"/>
    <x v="0"/>
    <s v="No"/>
    <s v="-"/>
    <s v="Yes"/>
    <n v="20"/>
    <n v="10"/>
    <n v="20"/>
  </r>
  <r>
    <n v="3244"/>
    <x v="13"/>
    <x v="1"/>
    <x v="12"/>
    <x v="0"/>
    <n v="5"/>
    <x v="2"/>
    <s v="No"/>
    <s v="-"/>
    <s v="No"/>
    <n v="0"/>
    <n v="0"/>
    <n v="5"/>
  </r>
  <r>
    <n v="3245"/>
    <x v="14"/>
    <x v="0"/>
    <x v="13"/>
    <x v="1"/>
    <n v="15"/>
    <x v="0"/>
    <s v="Yes"/>
    <n v="30"/>
    <s v="Yes"/>
    <n v="20"/>
    <n v="8"/>
    <n v="57"/>
  </r>
  <r>
    <n v="3246"/>
    <x v="15"/>
    <x v="2"/>
    <x v="14"/>
    <x v="0"/>
    <n v="10"/>
    <x v="1"/>
    <s v="No"/>
    <s v="-"/>
    <s v="Yes"/>
    <n v="20"/>
    <n v="12"/>
    <n v="18"/>
  </r>
  <r>
    <n v="3247"/>
    <x v="16"/>
    <x v="1"/>
    <x v="15"/>
    <x v="1"/>
    <n v="5"/>
    <x v="0"/>
    <s v="No"/>
    <s v="-"/>
    <s v="No"/>
    <n v="0"/>
    <n v="2"/>
    <n v="3"/>
  </r>
  <r>
    <n v="3248"/>
    <x v="17"/>
    <x v="0"/>
    <x v="16"/>
    <x v="0"/>
    <n v="15"/>
    <x v="2"/>
    <s v="Yes"/>
    <n v="30"/>
    <s v="Yes"/>
    <n v="20"/>
    <n v="7"/>
    <n v="58"/>
  </r>
  <r>
    <n v="3249"/>
    <x v="18"/>
    <x v="2"/>
    <x v="17"/>
    <x v="1"/>
    <n v="10"/>
    <x v="0"/>
    <s v="No"/>
    <s v="-"/>
    <s v="Yes"/>
    <n v="20"/>
    <n v="5"/>
    <n v="25"/>
  </r>
  <r>
    <n v="3250"/>
    <x v="19"/>
    <x v="1"/>
    <x v="18"/>
    <x v="0"/>
    <n v="5"/>
    <x v="1"/>
    <s v="No"/>
    <s v="-"/>
    <s v="No"/>
    <n v="0"/>
    <n v="0"/>
    <n v="5"/>
  </r>
  <r>
    <n v="3251"/>
    <x v="20"/>
    <x v="0"/>
    <x v="19"/>
    <x v="1"/>
    <n v="15"/>
    <x v="0"/>
    <s v="Yes"/>
    <n v="30"/>
    <s v="Yes"/>
    <n v="20"/>
    <n v="3"/>
    <n v="62"/>
  </r>
  <r>
    <n v="3252"/>
    <x v="21"/>
    <x v="2"/>
    <x v="20"/>
    <x v="0"/>
    <n v="10"/>
    <x v="2"/>
    <s v="No"/>
    <s v="-"/>
    <s v="Yes"/>
    <n v="20"/>
    <n v="15"/>
    <n v="15"/>
  </r>
  <r>
    <n v="3253"/>
    <x v="22"/>
    <x v="1"/>
    <x v="21"/>
    <x v="1"/>
    <n v="5"/>
    <x v="0"/>
    <s v="No"/>
    <s v="-"/>
    <s v="No"/>
    <n v="0"/>
    <n v="1"/>
    <n v="4"/>
  </r>
  <r>
    <n v="3254"/>
    <x v="23"/>
    <x v="0"/>
    <x v="22"/>
    <x v="0"/>
    <n v="15"/>
    <x v="1"/>
    <s v="Yes"/>
    <n v="30"/>
    <s v="Yes"/>
    <n v="20"/>
    <n v="20"/>
    <n v="45"/>
  </r>
  <r>
    <n v="3255"/>
    <x v="24"/>
    <x v="2"/>
    <x v="23"/>
    <x v="1"/>
    <n v="10"/>
    <x v="0"/>
    <s v="No"/>
    <s v="-"/>
    <s v="Yes"/>
    <n v="20"/>
    <n v="10"/>
    <n v="20"/>
  </r>
  <r>
    <n v="3256"/>
    <x v="25"/>
    <x v="1"/>
    <x v="24"/>
    <x v="0"/>
    <n v="5"/>
    <x v="2"/>
    <s v="No"/>
    <s v="-"/>
    <s v="No"/>
    <n v="0"/>
    <n v="0"/>
    <n v="5"/>
  </r>
  <r>
    <n v="3257"/>
    <x v="26"/>
    <x v="0"/>
    <x v="25"/>
    <x v="1"/>
    <n v="15"/>
    <x v="0"/>
    <s v="Yes"/>
    <n v="30"/>
    <s v="Yes"/>
    <n v="20"/>
    <n v="5"/>
    <n v="60"/>
  </r>
  <r>
    <n v="3258"/>
    <x v="27"/>
    <x v="2"/>
    <x v="26"/>
    <x v="0"/>
    <n v="10"/>
    <x v="1"/>
    <s v="No"/>
    <s v="-"/>
    <s v="Yes"/>
    <n v="20"/>
    <n v="15"/>
    <n v="15"/>
  </r>
  <r>
    <n v="3259"/>
    <x v="28"/>
    <x v="1"/>
    <x v="27"/>
    <x v="1"/>
    <n v="5"/>
    <x v="0"/>
    <s v="No"/>
    <s v="-"/>
    <s v="No"/>
    <n v="0"/>
    <n v="1"/>
    <n v="4"/>
  </r>
  <r>
    <n v="3260"/>
    <x v="29"/>
    <x v="0"/>
    <x v="28"/>
    <x v="0"/>
    <n v="15"/>
    <x v="2"/>
    <s v="Yes"/>
    <n v="30"/>
    <s v="Yes"/>
    <n v="20"/>
    <n v="7"/>
    <n v="58"/>
  </r>
  <r>
    <n v="3261"/>
    <x v="30"/>
    <x v="2"/>
    <x v="29"/>
    <x v="1"/>
    <n v="10"/>
    <x v="0"/>
    <s v="No"/>
    <s v="-"/>
    <s v="Yes"/>
    <n v="20"/>
    <n v="10"/>
    <n v="20"/>
  </r>
  <r>
    <n v="3262"/>
    <x v="31"/>
    <x v="1"/>
    <x v="30"/>
    <x v="0"/>
    <n v="5"/>
    <x v="1"/>
    <s v="No"/>
    <s v="-"/>
    <s v="No"/>
    <n v="0"/>
    <n v="0"/>
    <n v="5"/>
  </r>
  <r>
    <n v="3263"/>
    <x v="32"/>
    <x v="0"/>
    <x v="31"/>
    <x v="1"/>
    <n v="15"/>
    <x v="0"/>
    <s v="Yes"/>
    <n v="30"/>
    <s v="Yes"/>
    <n v="20"/>
    <n v="3"/>
    <n v="62"/>
  </r>
  <r>
    <n v="3264"/>
    <x v="33"/>
    <x v="2"/>
    <x v="32"/>
    <x v="0"/>
    <n v="10"/>
    <x v="2"/>
    <s v="No"/>
    <s v="-"/>
    <s v="Yes"/>
    <n v="20"/>
    <n v="15"/>
    <n v="15"/>
  </r>
  <r>
    <n v="3265"/>
    <x v="34"/>
    <x v="1"/>
    <x v="33"/>
    <x v="1"/>
    <n v="5"/>
    <x v="0"/>
    <s v="No"/>
    <s v="-"/>
    <s v="No"/>
    <n v="0"/>
    <n v="1"/>
    <n v="4"/>
  </r>
  <r>
    <n v="3266"/>
    <x v="35"/>
    <x v="1"/>
    <x v="34"/>
    <x v="0"/>
    <n v="5"/>
    <x v="0"/>
    <s v="No"/>
    <s v="-"/>
    <s v="No"/>
    <n v="0"/>
    <n v="0"/>
    <n v="5"/>
  </r>
  <r>
    <n v="3267"/>
    <x v="36"/>
    <x v="0"/>
    <x v="35"/>
    <x v="1"/>
    <n v="15"/>
    <x v="2"/>
    <s v="Yes"/>
    <n v="30"/>
    <s v="Yes"/>
    <n v="20"/>
    <n v="7"/>
    <n v="58"/>
  </r>
  <r>
    <n v="3268"/>
    <x v="37"/>
    <x v="2"/>
    <x v="36"/>
    <x v="0"/>
    <n v="10"/>
    <x v="1"/>
    <s v="No"/>
    <s v="-"/>
    <s v="Yes"/>
    <n v="20"/>
    <n v="10"/>
    <n v="20"/>
  </r>
  <r>
    <n v="3269"/>
    <x v="38"/>
    <x v="1"/>
    <x v="37"/>
    <x v="1"/>
    <n v="5"/>
    <x v="2"/>
    <s v="No"/>
    <s v="-"/>
    <s v="No"/>
    <n v="0"/>
    <n v="1"/>
    <n v="4"/>
  </r>
  <r>
    <n v="3270"/>
    <x v="39"/>
    <x v="0"/>
    <x v="38"/>
    <x v="0"/>
    <n v="15"/>
    <x v="0"/>
    <s v="Yes"/>
    <n v="30"/>
    <s v="Yes"/>
    <n v="20"/>
    <n v="15"/>
    <n v="50"/>
  </r>
  <r>
    <n v="3271"/>
    <x v="40"/>
    <x v="2"/>
    <x v="39"/>
    <x v="1"/>
    <n v="10"/>
    <x v="0"/>
    <s v="No"/>
    <s v="-"/>
    <s v="Yes"/>
    <n v="20"/>
    <n v="5"/>
    <n v="25"/>
  </r>
  <r>
    <n v="3272"/>
    <x v="41"/>
    <x v="1"/>
    <x v="40"/>
    <x v="0"/>
    <n v="5"/>
    <x v="1"/>
    <s v="No"/>
    <s v="-"/>
    <s v="No"/>
    <n v="0"/>
    <n v="0"/>
    <n v="5"/>
  </r>
  <r>
    <n v="3273"/>
    <x v="42"/>
    <x v="0"/>
    <x v="41"/>
    <x v="1"/>
    <n v="15"/>
    <x v="2"/>
    <s v="Yes"/>
    <n v="30"/>
    <s v="Yes"/>
    <n v="20"/>
    <n v="20"/>
    <n v="45"/>
  </r>
  <r>
    <n v="3274"/>
    <x v="43"/>
    <x v="2"/>
    <x v="42"/>
    <x v="0"/>
    <n v="10"/>
    <x v="2"/>
    <s v="No"/>
    <s v="-"/>
    <s v="Yes"/>
    <n v="20"/>
    <n v="12"/>
    <n v="18"/>
  </r>
  <r>
    <n v="3275"/>
    <x v="44"/>
    <x v="1"/>
    <x v="43"/>
    <x v="1"/>
    <n v="5"/>
    <x v="0"/>
    <s v="No"/>
    <s v="-"/>
    <s v="No"/>
    <n v="0"/>
    <n v="2"/>
    <n v="3"/>
  </r>
  <r>
    <n v="3276"/>
    <x v="45"/>
    <x v="0"/>
    <x v="44"/>
    <x v="0"/>
    <n v="15"/>
    <x v="1"/>
    <s v="Yes"/>
    <n v="30"/>
    <s v="Yes"/>
    <n v="20"/>
    <n v="5"/>
    <n v="60"/>
  </r>
  <r>
    <n v="3277"/>
    <x v="46"/>
    <x v="2"/>
    <x v="45"/>
    <x v="1"/>
    <n v="10"/>
    <x v="0"/>
    <s v="No"/>
    <s v="-"/>
    <s v="Yes"/>
    <n v="20"/>
    <n v="10"/>
    <n v="20"/>
  </r>
  <r>
    <n v="3278"/>
    <x v="47"/>
    <x v="1"/>
    <x v="46"/>
    <x v="0"/>
    <n v="5"/>
    <x v="2"/>
    <s v="No"/>
    <s v="-"/>
    <s v="No"/>
    <n v="0"/>
    <n v="0"/>
    <n v="5"/>
  </r>
  <r>
    <n v="3279"/>
    <x v="48"/>
    <x v="0"/>
    <x v="47"/>
    <x v="1"/>
    <n v="15"/>
    <x v="0"/>
    <s v="Yes"/>
    <n v="30"/>
    <s v="Yes"/>
    <n v="20"/>
    <n v="3"/>
    <n v="62"/>
  </r>
  <r>
    <n v="3280"/>
    <x v="49"/>
    <x v="2"/>
    <x v="48"/>
    <x v="0"/>
    <n v="10"/>
    <x v="1"/>
    <s v="No"/>
    <s v="-"/>
    <s v="Yes"/>
    <n v="20"/>
    <n v="15"/>
    <n v="15"/>
  </r>
  <r>
    <n v="3281"/>
    <x v="50"/>
    <x v="1"/>
    <x v="49"/>
    <x v="1"/>
    <n v="5"/>
    <x v="0"/>
    <s v="No"/>
    <s v="-"/>
    <s v="No"/>
    <n v="0"/>
    <n v="1"/>
    <n v="4"/>
  </r>
  <r>
    <n v="3282"/>
    <x v="51"/>
    <x v="0"/>
    <x v="50"/>
    <x v="0"/>
    <n v="15"/>
    <x v="2"/>
    <s v="Yes"/>
    <n v="30"/>
    <s v="Yes"/>
    <n v="20"/>
    <n v="7"/>
    <n v="58"/>
  </r>
  <r>
    <n v="3283"/>
    <x v="52"/>
    <x v="2"/>
    <x v="51"/>
    <x v="1"/>
    <n v="10"/>
    <x v="0"/>
    <s v="No"/>
    <s v="-"/>
    <s v="Yes"/>
    <n v="20"/>
    <n v="10"/>
    <n v="20"/>
  </r>
  <r>
    <n v="3284"/>
    <x v="53"/>
    <x v="1"/>
    <x v="52"/>
    <x v="0"/>
    <n v="5"/>
    <x v="1"/>
    <s v="No"/>
    <s v="-"/>
    <s v="No"/>
    <n v="0"/>
    <n v="0"/>
    <n v="5"/>
  </r>
  <r>
    <n v="3285"/>
    <x v="54"/>
    <x v="0"/>
    <x v="53"/>
    <x v="1"/>
    <n v="15"/>
    <x v="0"/>
    <s v="Yes"/>
    <n v="30"/>
    <s v="Yes"/>
    <n v="20"/>
    <n v="20"/>
    <n v="45"/>
  </r>
  <r>
    <n v="3286"/>
    <x v="55"/>
    <x v="2"/>
    <x v="54"/>
    <x v="0"/>
    <n v="10"/>
    <x v="2"/>
    <s v="No"/>
    <s v="-"/>
    <s v="Yes"/>
    <n v="20"/>
    <n v="15"/>
    <n v="15"/>
  </r>
  <r>
    <n v="3287"/>
    <x v="56"/>
    <x v="1"/>
    <x v="55"/>
    <x v="1"/>
    <n v="5"/>
    <x v="0"/>
    <s v="No"/>
    <s v="-"/>
    <s v="No"/>
    <n v="0"/>
    <n v="1"/>
    <n v="4"/>
  </r>
  <r>
    <n v="3288"/>
    <x v="57"/>
    <x v="0"/>
    <x v="56"/>
    <x v="0"/>
    <n v="15"/>
    <x v="1"/>
    <s v="Yes"/>
    <n v="30"/>
    <s v="Yes"/>
    <n v="20"/>
    <n v="3"/>
    <n v="62"/>
  </r>
  <r>
    <n v="3289"/>
    <x v="58"/>
    <x v="2"/>
    <x v="57"/>
    <x v="1"/>
    <n v="10"/>
    <x v="0"/>
    <s v="No"/>
    <s v="-"/>
    <s v="Yes"/>
    <n v="20"/>
    <n v="10"/>
    <n v="20"/>
  </r>
  <r>
    <n v="3290"/>
    <x v="59"/>
    <x v="1"/>
    <x v="58"/>
    <x v="0"/>
    <n v="5"/>
    <x v="2"/>
    <s v="No"/>
    <s v="-"/>
    <s v="No"/>
    <n v="0"/>
    <n v="0"/>
    <n v="5"/>
  </r>
  <r>
    <n v="3291"/>
    <x v="60"/>
    <x v="0"/>
    <x v="59"/>
    <x v="1"/>
    <n v="15"/>
    <x v="0"/>
    <s v="Yes"/>
    <n v="30"/>
    <s v="Yes"/>
    <n v="20"/>
    <n v="5"/>
    <n v="60"/>
  </r>
  <r>
    <n v="3292"/>
    <x v="61"/>
    <x v="2"/>
    <x v="60"/>
    <x v="0"/>
    <n v="10"/>
    <x v="1"/>
    <s v="No"/>
    <s v="-"/>
    <s v="Yes"/>
    <n v="20"/>
    <n v="15"/>
    <n v="15"/>
  </r>
  <r>
    <n v="3293"/>
    <x v="62"/>
    <x v="1"/>
    <x v="61"/>
    <x v="1"/>
    <n v="5"/>
    <x v="0"/>
    <s v="No"/>
    <s v="-"/>
    <s v="No"/>
    <n v="0"/>
    <n v="1"/>
    <n v="4"/>
  </r>
  <r>
    <n v="3294"/>
    <x v="63"/>
    <x v="0"/>
    <x v="62"/>
    <x v="0"/>
    <n v="15"/>
    <x v="2"/>
    <s v="Yes"/>
    <n v="30"/>
    <s v="Yes"/>
    <n v="20"/>
    <n v="20"/>
    <n v="45"/>
  </r>
  <r>
    <n v="3295"/>
    <x v="64"/>
    <x v="2"/>
    <x v="63"/>
    <x v="1"/>
    <n v="10"/>
    <x v="0"/>
    <s v="No"/>
    <s v="-"/>
    <s v="Yes"/>
    <n v="20"/>
    <n v="5"/>
    <n v="25"/>
  </r>
  <r>
    <n v="3296"/>
    <x v="65"/>
    <x v="1"/>
    <x v="64"/>
    <x v="1"/>
    <n v="5"/>
    <x v="0"/>
    <s v="No"/>
    <s v="-"/>
    <s v="No"/>
    <n v="0"/>
    <n v="0"/>
    <n v="5"/>
  </r>
  <r>
    <n v="3297"/>
    <x v="66"/>
    <x v="0"/>
    <x v="65"/>
    <x v="0"/>
    <n v="15"/>
    <x v="2"/>
    <s v="Yes"/>
    <n v="30"/>
    <s v="Yes"/>
    <n v="20"/>
    <n v="7"/>
    <n v="58"/>
  </r>
  <r>
    <n v="3298"/>
    <x v="67"/>
    <x v="2"/>
    <x v="66"/>
    <x v="1"/>
    <n v="10"/>
    <x v="1"/>
    <s v="No"/>
    <s v="-"/>
    <s v="Yes"/>
    <n v="20"/>
    <n v="10"/>
    <n v="20"/>
  </r>
  <r>
    <n v="3299"/>
    <x v="68"/>
    <x v="1"/>
    <x v="67"/>
    <x v="0"/>
    <n v="5"/>
    <x v="2"/>
    <s v="No"/>
    <s v="-"/>
    <s v="No"/>
    <n v="0"/>
    <n v="1"/>
    <n v="4"/>
  </r>
  <r>
    <n v="3300"/>
    <x v="69"/>
    <x v="0"/>
    <x v="68"/>
    <x v="1"/>
    <n v="15"/>
    <x v="0"/>
    <s v="Yes"/>
    <n v="30"/>
    <s v="Yes"/>
    <n v="20"/>
    <n v="15"/>
    <n v="50"/>
  </r>
  <r>
    <n v="3301"/>
    <x v="70"/>
    <x v="2"/>
    <x v="69"/>
    <x v="0"/>
    <n v="10"/>
    <x v="0"/>
    <s v="No"/>
    <s v="-"/>
    <s v="Yes"/>
    <n v="20"/>
    <n v="5"/>
    <n v="25"/>
  </r>
  <r>
    <n v="3302"/>
    <x v="71"/>
    <x v="1"/>
    <x v="70"/>
    <x v="1"/>
    <n v="5"/>
    <x v="1"/>
    <s v="No"/>
    <s v="-"/>
    <s v="No"/>
    <n v="0"/>
    <n v="0"/>
    <n v="5"/>
  </r>
  <r>
    <n v="3303"/>
    <x v="72"/>
    <x v="0"/>
    <x v="71"/>
    <x v="0"/>
    <n v="15"/>
    <x v="2"/>
    <s v="Yes"/>
    <n v="30"/>
    <s v="Yes"/>
    <n v="20"/>
    <n v="20"/>
    <n v="45"/>
  </r>
  <r>
    <n v="3304"/>
    <x v="73"/>
    <x v="2"/>
    <x v="72"/>
    <x v="1"/>
    <n v="10"/>
    <x v="2"/>
    <s v="No"/>
    <s v="-"/>
    <s v="Yes"/>
    <n v="20"/>
    <n v="12"/>
    <n v="18"/>
  </r>
  <r>
    <n v="3305"/>
    <x v="74"/>
    <x v="1"/>
    <x v="73"/>
    <x v="0"/>
    <n v="5"/>
    <x v="0"/>
    <s v="No"/>
    <s v="-"/>
    <s v="No"/>
    <n v="0"/>
    <n v="2"/>
    <n v="3"/>
  </r>
  <r>
    <n v="3306"/>
    <x v="75"/>
    <x v="0"/>
    <x v="74"/>
    <x v="1"/>
    <n v="15"/>
    <x v="1"/>
    <s v="Yes"/>
    <n v="30"/>
    <s v="Yes"/>
    <n v="20"/>
    <n v="5"/>
    <n v="60"/>
  </r>
  <r>
    <n v="3307"/>
    <x v="76"/>
    <x v="2"/>
    <x v="75"/>
    <x v="0"/>
    <n v="10"/>
    <x v="0"/>
    <s v="No"/>
    <s v="-"/>
    <s v="Yes"/>
    <n v="20"/>
    <n v="10"/>
    <n v="20"/>
  </r>
  <r>
    <n v="3308"/>
    <x v="77"/>
    <x v="1"/>
    <x v="76"/>
    <x v="1"/>
    <n v="5"/>
    <x v="2"/>
    <s v="No"/>
    <s v="-"/>
    <s v="No"/>
    <n v="0"/>
    <n v="0"/>
    <n v="5"/>
  </r>
  <r>
    <n v="3309"/>
    <x v="78"/>
    <x v="0"/>
    <x v="77"/>
    <x v="0"/>
    <n v="15"/>
    <x v="0"/>
    <s v="Yes"/>
    <n v="30"/>
    <s v="Yes"/>
    <n v="20"/>
    <n v="3"/>
    <n v="62"/>
  </r>
  <r>
    <n v="3310"/>
    <x v="79"/>
    <x v="2"/>
    <x v="78"/>
    <x v="1"/>
    <n v="10"/>
    <x v="1"/>
    <s v="No"/>
    <s v="-"/>
    <s v="Yes"/>
    <n v="20"/>
    <n v="15"/>
    <n v="15"/>
  </r>
  <r>
    <n v="3311"/>
    <x v="80"/>
    <x v="1"/>
    <x v="79"/>
    <x v="0"/>
    <n v="5"/>
    <x v="0"/>
    <s v="No"/>
    <s v="-"/>
    <s v="No"/>
    <n v="0"/>
    <n v="1"/>
    <n v="4"/>
  </r>
  <r>
    <n v="3312"/>
    <x v="81"/>
    <x v="0"/>
    <x v="80"/>
    <x v="1"/>
    <n v="15"/>
    <x v="2"/>
    <s v="Yes"/>
    <n v="30"/>
    <s v="Yes"/>
    <n v="20"/>
    <n v="7"/>
    <n v="58"/>
  </r>
  <r>
    <n v="3313"/>
    <x v="82"/>
    <x v="2"/>
    <x v="81"/>
    <x v="0"/>
    <n v="10"/>
    <x v="0"/>
    <s v="No"/>
    <s v="-"/>
    <s v="Yes"/>
    <n v="20"/>
    <n v="10"/>
    <n v="20"/>
  </r>
  <r>
    <n v="3314"/>
    <x v="83"/>
    <x v="1"/>
    <x v="82"/>
    <x v="1"/>
    <n v="5"/>
    <x v="1"/>
    <s v="No"/>
    <s v="-"/>
    <s v="No"/>
    <n v="0"/>
    <n v="0"/>
    <n v="5"/>
  </r>
  <r>
    <n v="3315"/>
    <x v="84"/>
    <x v="0"/>
    <x v="83"/>
    <x v="0"/>
    <n v="15"/>
    <x v="0"/>
    <s v="Yes"/>
    <n v="30"/>
    <s v="Yes"/>
    <n v="20"/>
    <n v="20"/>
    <n v="45"/>
  </r>
  <r>
    <n v="3316"/>
    <x v="85"/>
    <x v="2"/>
    <x v="84"/>
    <x v="1"/>
    <n v="10"/>
    <x v="2"/>
    <s v="No"/>
    <s v="-"/>
    <s v="Yes"/>
    <n v="20"/>
    <n v="15"/>
    <n v="15"/>
  </r>
  <r>
    <n v="3317"/>
    <x v="86"/>
    <x v="1"/>
    <x v="85"/>
    <x v="0"/>
    <n v="5"/>
    <x v="0"/>
    <s v="No"/>
    <s v="-"/>
    <s v="No"/>
    <n v="0"/>
    <n v="1"/>
    <n v="4"/>
  </r>
  <r>
    <n v="3318"/>
    <x v="87"/>
    <x v="0"/>
    <x v="86"/>
    <x v="1"/>
    <n v="15"/>
    <x v="1"/>
    <s v="Yes"/>
    <n v="30"/>
    <s v="Yes"/>
    <n v="20"/>
    <n v="3"/>
    <n v="62"/>
  </r>
  <r>
    <n v="3319"/>
    <x v="88"/>
    <x v="2"/>
    <x v="87"/>
    <x v="0"/>
    <n v="10"/>
    <x v="0"/>
    <s v="No"/>
    <s v="-"/>
    <s v="Yes"/>
    <n v="20"/>
    <n v="10"/>
    <n v="20"/>
  </r>
  <r>
    <n v="3320"/>
    <x v="89"/>
    <x v="1"/>
    <x v="88"/>
    <x v="1"/>
    <n v="5"/>
    <x v="2"/>
    <s v="No"/>
    <s v="-"/>
    <s v="No"/>
    <n v="0"/>
    <n v="0"/>
    <n v="5"/>
  </r>
  <r>
    <n v="3321"/>
    <x v="90"/>
    <x v="0"/>
    <x v="89"/>
    <x v="0"/>
    <n v="15"/>
    <x v="0"/>
    <s v="Yes"/>
    <n v="30"/>
    <s v="Yes"/>
    <n v="20"/>
    <n v="5"/>
    <n v="60"/>
  </r>
  <r>
    <n v="3322"/>
    <x v="91"/>
    <x v="2"/>
    <x v="90"/>
    <x v="1"/>
    <n v="10"/>
    <x v="1"/>
    <s v="No"/>
    <s v="-"/>
    <s v="Yes"/>
    <n v="20"/>
    <n v="15"/>
    <n v="15"/>
  </r>
  <r>
    <n v="3323"/>
    <x v="92"/>
    <x v="1"/>
    <x v="91"/>
    <x v="0"/>
    <n v="5"/>
    <x v="0"/>
    <s v="No"/>
    <s v="-"/>
    <s v="No"/>
    <n v="0"/>
    <n v="1"/>
    <n v="4"/>
  </r>
  <r>
    <n v="3324"/>
    <x v="93"/>
    <x v="0"/>
    <x v="92"/>
    <x v="1"/>
    <n v="15"/>
    <x v="2"/>
    <s v="Yes"/>
    <n v="30"/>
    <s v="Yes"/>
    <n v="20"/>
    <n v="20"/>
    <n v="45"/>
  </r>
  <r>
    <n v="3325"/>
    <x v="94"/>
    <x v="2"/>
    <x v="93"/>
    <x v="0"/>
    <n v="10"/>
    <x v="2"/>
    <s v="No"/>
    <s v="-"/>
    <s v="Yes"/>
    <n v="20"/>
    <n v="15"/>
    <n v="15"/>
  </r>
  <r>
    <n v="3326"/>
    <x v="95"/>
    <x v="1"/>
    <x v="94"/>
    <x v="1"/>
    <n v="5"/>
    <x v="1"/>
    <s v="No"/>
    <s v="-"/>
    <s v="No"/>
    <n v="0"/>
    <n v="0"/>
    <n v="5"/>
  </r>
  <r>
    <n v="3327"/>
    <x v="96"/>
    <x v="0"/>
    <x v="95"/>
    <x v="0"/>
    <n v="15"/>
    <x v="0"/>
    <s v="Yes"/>
    <n v="30"/>
    <s v="Yes"/>
    <n v="20"/>
    <n v="7"/>
    <n v="58"/>
  </r>
  <r>
    <n v="3328"/>
    <x v="97"/>
    <x v="2"/>
    <x v="96"/>
    <x v="1"/>
    <n v="10"/>
    <x v="1"/>
    <s v="No"/>
    <s v="-"/>
    <s v="Yes"/>
    <n v="20"/>
    <n v="10"/>
    <n v="20"/>
  </r>
  <r>
    <n v="3329"/>
    <x v="98"/>
    <x v="1"/>
    <x v="97"/>
    <x v="0"/>
    <n v="5"/>
    <x v="2"/>
    <s v="No"/>
    <s v="-"/>
    <s v="No"/>
    <n v="0"/>
    <n v="1"/>
    <n v="4"/>
  </r>
  <r>
    <n v="3330"/>
    <x v="99"/>
    <x v="0"/>
    <x v="98"/>
    <x v="1"/>
    <n v="15"/>
    <x v="0"/>
    <s v="Yes"/>
    <n v="30"/>
    <s v="Yes"/>
    <n v="20"/>
    <n v="15"/>
    <n v="50"/>
  </r>
  <r>
    <n v="3331"/>
    <x v="100"/>
    <x v="2"/>
    <x v="99"/>
    <x v="0"/>
    <n v="10"/>
    <x v="0"/>
    <s v="No"/>
    <s v="-"/>
    <s v="Yes"/>
    <n v="20"/>
    <n v="5"/>
    <n v="25"/>
  </r>
  <r>
    <n v="3332"/>
    <x v="101"/>
    <x v="1"/>
    <x v="100"/>
    <x v="1"/>
    <n v="5"/>
    <x v="1"/>
    <s v="No"/>
    <s v="-"/>
    <s v="No"/>
    <n v="0"/>
    <n v="0"/>
    <n v="5"/>
  </r>
  <r>
    <n v="3333"/>
    <x v="102"/>
    <x v="0"/>
    <x v="101"/>
    <x v="0"/>
    <n v="15"/>
    <x v="2"/>
    <s v="Yes"/>
    <n v="30"/>
    <s v="Yes"/>
    <n v="20"/>
    <n v="20"/>
    <n v="45"/>
  </r>
  <r>
    <n v="3334"/>
    <x v="103"/>
    <x v="2"/>
    <x v="102"/>
    <x v="1"/>
    <n v="10"/>
    <x v="2"/>
    <s v="No"/>
    <s v="-"/>
    <s v="Yes"/>
    <n v="20"/>
    <n v="12"/>
    <n v="18"/>
  </r>
  <r>
    <n v="3335"/>
    <x v="104"/>
    <x v="1"/>
    <x v="103"/>
    <x v="0"/>
    <n v="5"/>
    <x v="0"/>
    <s v="No"/>
    <s v="-"/>
    <s v="No"/>
    <n v="0"/>
    <n v="2"/>
    <n v="3"/>
  </r>
  <r>
    <n v="3336"/>
    <x v="105"/>
    <x v="1"/>
    <x v="104"/>
    <x v="0"/>
    <n v="5"/>
    <x v="0"/>
    <s v="No"/>
    <s v="-"/>
    <s v="No"/>
    <n v="0"/>
    <n v="0"/>
    <n v="5"/>
  </r>
  <r>
    <n v="3337"/>
    <x v="106"/>
    <x v="0"/>
    <x v="105"/>
    <x v="1"/>
    <n v="15"/>
    <x v="2"/>
    <s v="Yes"/>
    <n v="30"/>
    <s v="Yes"/>
    <n v="20"/>
    <n v="7"/>
    <n v="58"/>
  </r>
  <r>
    <n v="3338"/>
    <x v="107"/>
    <x v="2"/>
    <x v="106"/>
    <x v="0"/>
    <n v="10"/>
    <x v="1"/>
    <s v="No"/>
    <s v="-"/>
    <s v="Yes"/>
    <n v="20"/>
    <n v="10"/>
    <n v="20"/>
  </r>
  <r>
    <n v="3339"/>
    <x v="108"/>
    <x v="1"/>
    <x v="107"/>
    <x v="1"/>
    <n v="5"/>
    <x v="2"/>
    <s v="No"/>
    <s v="-"/>
    <s v="No"/>
    <n v="0"/>
    <n v="1"/>
    <n v="4"/>
  </r>
  <r>
    <n v="3340"/>
    <x v="109"/>
    <x v="0"/>
    <x v="108"/>
    <x v="0"/>
    <n v="15"/>
    <x v="0"/>
    <s v="Yes"/>
    <n v="30"/>
    <s v="Yes"/>
    <n v="20"/>
    <n v="15"/>
    <n v="50"/>
  </r>
  <r>
    <n v="3341"/>
    <x v="110"/>
    <x v="2"/>
    <x v="109"/>
    <x v="1"/>
    <n v="10"/>
    <x v="0"/>
    <s v="No"/>
    <s v="-"/>
    <s v="Yes"/>
    <n v="20"/>
    <n v="5"/>
    <n v="25"/>
  </r>
  <r>
    <n v="3342"/>
    <x v="111"/>
    <x v="1"/>
    <x v="110"/>
    <x v="0"/>
    <n v="5"/>
    <x v="1"/>
    <s v="No"/>
    <s v="-"/>
    <s v="No"/>
    <n v="0"/>
    <n v="0"/>
    <n v="5"/>
  </r>
  <r>
    <n v="3343"/>
    <x v="112"/>
    <x v="0"/>
    <x v="111"/>
    <x v="1"/>
    <n v="15"/>
    <x v="2"/>
    <s v="Yes"/>
    <n v="30"/>
    <s v="Yes"/>
    <n v="20"/>
    <n v="20"/>
    <n v="45"/>
  </r>
  <r>
    <n v="3344"/>
    <x v="113"/>
    <x v="2"/>
    <x v="112"/>
    <x v="0"/>
    <n v="10"/>
    <x v="2"/>
    <s v="No"/>
    <s v="-"/>
    <s v="Yes"/>
    <n v="20"/>
    <n v="12"/>
    <n v="18"/>
  </r>
  <r>
    <n v="3345"/>
    <x v="114"/>
    <x v="1"/>
    <x v="113"/>
    <x v="1"/>
    <n v="5"/>
    <x v="0"/>
    <s v="No"/>
    <s v="-"/>
    <s v="No"/>
    <n v="0"/>
    <n v="2"/>
    <n v="3"/>
  </r>
  <r>
    <n v="3346"/>
    <x v="115"/>
    <x v="0"/>
    <x v="114"/>
    <x v="0"/>
    <n v="15"/>
    <x v="1"/>
    <s v="Yes"/>
    <n v="30"/>
    <s v="Yes"/>
    <n v="20"/>
    <n v="5"/>
    <n v="60"/>
  </r>
  <r>
    <n v="3347"/>
    <x v="116"/>
    <x v="2"/>
    <x v="115"/>
    <x v="1"/>
    <n v="10"/>
    <x v="0"/>
    <s v="No"/>
    <s v="-"/>
    <s v="Yes"/>
    <n v="20"/>
    <n v="10"/>
    <n v="20"/>
  </r>
  <r>
    <n v="3348"/>
    <x v="117"/>
    <x v="1"/>
    <x v="116"/>
    <x v="0"/>
    <n v="5"/>
    <x v="2"/>
    <s v="No"/>
    <s v="-"/>
    <s v="No"/>
    <n v="0"/>
    <n v="0"/>
    <n v="5"/>
  </r>
  <r>
    <n v="3349"/>
    <x v="93"/>
    <x v="0"/>
    <x v="117"/>
    <x v="1"/>
    <n v="15"/>
    <x v="0"/>
    <s v="Yes"/>
    <n v="30"/>
    <s v="Yes"/>
    <n v="20"/>
    <n v="3"/>
    <n v="62"/>
  </r>
  <r>
    <n v="3350"/>
    <x v="118"/>
    <x v="2"/>
    <x v="118"/>
    <x v="0"/>
    <n v="10"/>
    <x v="1"/>
    <s v="No"/>
    <s v="-"/>
    <s v="Yes"/>
    <n v="20"/>
    <n v="15"/>
    <n v="15"/>
  </r>
  <r>
    <n v="3351"/>
    <x v="119"/>
    <x v="1"/>
    <x v="119"/>
    <x v="1"/>
    <n v="5"/>
    <x v="0"/>
    <s v="No"/>
    <s v="-"/>
    <s v="No"/>
    <n v="0"/>
    <n v="1"/>
    <n v="4"/>
  </r>
  <r>
    <n v="3352"/>
    <x v="120"/>
    <x v="0"/>
    <x v="120"/>
    <x v="0"/>
    <n v="15"/>
    <x v="2"/>
    <s v="Yes"/>
    <n v="30"/>
    <s v="Yes"/>
    <n v="20"/>
    <n v="7"/>
    <n v="58"/>
  </r>
  <r>
    <n v="3353"/>
    <x v="121"/>
    <x v="2"/>
    <x v="121"/>
    <x v="1"/>
    <n v="10"/>
    <x v="0"/>
    <s v="No"/>
    <s v="-"/>
    <s v="Yes"/>
    <n v="20"/>
    <n v="10"/>
    <n v="20"/>
  </r>
  <r>
    <n v="3354"/>
    <x v="122"/>
    <x v="1"/>
    <x v="122"/>
    <x v="0"/>
    <n v="5"/>
    <x v="1"/>
    <s v="No"/>
    <s v="-"/>
    <s v="No"/>
    <n v="0"/>
    <n v="0"/>
    <n v="5"/>
  </r>
  <r>
    <n v="3355"/>
    <x v="123"/>
    <x v="0"/>
    <x v="123"/>
    <x v="1"/>
    <n v="15"/>
    <x v="0"/>
    <s v="Yes"/>
    <n v="30"/>
    <s v="Yes"/>
    <n v="20"/>
    <n v="20"/>
    <n v="45"/>
  </r>
  <r>
    <n v="3356"/>
    <x v="124"/>
    <x v="2"/>
    <x v="124"/>
    <x v="0"/>
    <n v="10"/>
    <x v="2"/>
    <s v="No"/>
    <s v="-"/>
    <s v="Yes"/>
    <n v="20"/>
    <n v="15"/>
    <n v="15"/>
  </r>
  <r>
    <n v="3357"/>
    <x v="125"/>
    <x v="1"/>
    <x v="125"/>
    <x v="1"/>
    <n v="5"/>
    <x v="0"/>
    <s v="No"/>
    <s v="-"/>
    <s v="No"/>
    <n v="0"/>
    <n v="1"/>
    <n v="4"/>
  </r>
  <r>
    <n v="3358"/>
    <x v="126"/>
    <x v="0"/>
    <x v="126"/>
    <x v="0"/>
    <n v="15"/>
    <x v="1"/>
    <s v="Yes"/>
    <n v="30"/>
    <s v="Yes"/>
    <n v="20"/>
    <n v="3"/>
    <n v="62"/>
  </r>
  <r>
    <n v="3359"/>
    <x v="127"/>
    <x v="2"/>
    <x v="127"/>
    <x v="1"/>
    <n v="10"/>
    <x v="0"/>
    <s v="No"/>
    <s v="-"/>
    <s v="Yes"/>
    <n v="20"/>
    <n v="10"/>
    <n v="20"/>
  </r>
  <r>
    <n v="3360"/>
    <x v="128"/>
    <x v="1"/>
    <x v="128"/>
    <x v="0"/>
    <n v="5"/>
    <x v="2"/>
    <s v="No"/>
    <s v="-"/>
    <s v="No"/>
    <n v="0"/>
    <n v="0"/>
    <n v="5"/>
  </r>
  <r>
    <n v="3361"/>
    <x v="129"/>
    <x v="0"/>
    <x v="129"/>
    <x v="1"/>
    <n v="15"/>
    <x v="0"/>
    <s v="Yes"/>
    <n v="30"/>
    <s v="Yes"/>
    <n v="20"/>
    <n v="15"/>
    <n v="50"/>
  </r>
  <r>
    <n v="3362"/>
    <x v="130"/>
    <x v="2"/>
    <x v="130"/>
    <x v="0"/>
    <n v="10"/>
    <x v="1"/>
    <s v="No"/>
    <s v="-"/>
    <s v="Yes"/>
    <n v="20"/>
    <n v="15"/>
    <n v="15"/>
  </r>
  <r>
    <n v="3363"/>
    <x v="131"/>
    <x v="1"/>
    <x v="131"/>
    <x v="1"/>
    <n v="5"/>
    <x v="0"/>
    <s v="No"/>
    <s v="-"/>
    <s v="No"/>
    <n v="0"/>
    <n v="1"/>
    <n v="4"/>
  </r>
  <r>
    <n v="3364"/>
    <x v="132"/>
    <x v="0"/>
    <x v="132"/>
    <x v="0"/>
    <n v="15"/>
    <x v="2"/>
    <s v="Yes"/>
    <n v="30"/>
    <s v="Yes"/>
    <n v="20"/>
    <n v="7"/>
    <n v="58"/>
  </r>
  <r>
    <n v="3365"/>
    <x v="133"/>
    <x v="2"/>
    <x v="133"/>
    <x v="1"/>
    <n v="10"/>
    <x v="0"/>
    <s v="No"/>
    <s v="-"/>
    <s v="Yes"/>
    <n v="20"/>
    <n v="10"/>
    <n v="20"/>
  </r>
  <r>
    <n v="3366"/>
    <x v="134"/>
    <x v="1"/>
    <x v="134"/>
    <x v="0"/>
    <n v="5"/>
    <x v="0"/>
    <s v="No"/>
    <s v="-"/>
    <s v="No"/>
    <n v="0"/>
    <n v="0"/>
    <n v="5"/>
  </r>
  <r>
    <n v="3367"/>
    <x v="135"/>
    <x v="0"/>
    <x v="135"/>
    <x v="1"/>
    <n v="15"/>
    <x v="2"/>
    <s v="Yes"/>
    <n v="30"/>
    <s v="Yes"/>
    <n v="20"/>
    <n v="7"/>
    <n v="58"/>
  </r>
  <r>
    <n v="3368"/>
    <x v="136"/>
    <x v="2"/>
    <x v="136"/>
    <x v="0"/>
    <n v="10"/>
    <x v="1"/>
    <s v="No"/>
    <s v="-"/>
    <s v="Yes"/>
    <n v="20"/>
    <n v="10"/>
    <n v="20"/>
  </r>
  <r>
    <n v="3369"/>
    <x v="137"/>
    <x v="1"/>
    <x v="137"/>
    <x v="1"/>
    <n v="5"/>
    <x v="2"/>
    <s v="No"/>
    <s v="-"/>
    <s v="No"/>
    <n v="0"/>
    <n v="1"/>
    <n v="4"/>
  </r>
  <r>
    <n v="3370"/>
    <x v="138"/>
    <x v="0"/>
    <x v="138"/>
    <x v="0"/>
    <n v="15"/>
    <x v="0"/>
    <s v="Yes"/>
    <n v="30"/>
    <s v="Yes"/>
    <n v="20"/>
    <n v="15"/>
    <n v="50"/>
  </r>
  <r>
    <n v="3371"/>
    <x v="139"/>
    <x v="2"/>
    <x v="139"/>
    <x v="1"/>
    <n v="10"/>
    <x v="0"/>
    <s v="No"/>
    <s v="-"/>
    <s v="Yes"/>
    <n v="20"/>
    <n v="5"/>
    <n v="25"/>
  </r>
  <r>
    <n v="3372"/>
    <x v="140"/>
    <x v="1"/>
    <x v="140"/>
    <x v="0"/>
    <n v="5"/>
    <x v="1"/>
    <s v="No"/>
    <s v="-"/>
    <s v="No"/>
    <n v="0"/>
    <n v="0"/>
    <n v="5"/>
  </r>
  <r>
    <n v="3373"/>
    <x v="141"/>
    <x v="0"/>
    <x v="141"/>
    <x v="1"/>
    <n v="15"/>
    <x v="2"/>
    <s v="Yes"/>
    <n v="30"/>
    <s v="Yes"/>
    <n v="20"/>
    <n v="20"/>
    <n v="45"/>
  </r>
  <r>
    <n v="3374"/>
    <x v="142"/>
    <x v="2"/>
    <x v="142"/>
    <x v="0"/>
    <n v="10"/>
    <x v="2"/>
    <s v="No"/>
    <s v="-"/>
    <s v="Yes"/>
    <n v="20"/>
    <n v="12"/>
    <n v="18"/>
  </r>
  <r>
    <n v="3375"/>
    <x v="143"/>
    <x v="1"/>
    <x v="143"/>
    <x v="1"/>
    <n v="5"/>
    <x v="0"/>
    <s v="No"/>
    <s v="-"/>
    <s v="No"/>
    <n v="0"/>
    <n v="2"/>
    <n v="3"/>
  </r>
  <r>
    <n v="3376"/>
    <x v="144"/>
    <x v="0"/>
    <x v="144"/>
    <x v="0"/>
    <n v="15"/>
    <x v="1"/>
    <s v="Yes"/>
    <n v="30"/>
    <s v="Yes"/>
    <n v="20"/>
    <n v="5"/>
    <n v="60"/>
  </r>
  <r>
    <n v="3377"/>
    <x v="145"/>
    <x v="2"/>
    <x v="145"/>
    <x v="1"/>
    <n v="10"/>
    <x v="0"/>
    <s v="No"/>
    <s v="-"/>
    <s v="Yes"/>
    <n v="20"/>
    <n v="10"/>
    <n v="20"/>
  </r>
  <r>
    <n v="3378"/>
    <x v="146"/>
    <x v="1"/>
    <x v="146"/>
    <x v="0"/>
    <n v="5"/>
    <x v="2"/>
    <s v="No"/>
    <s v="-"/>
    <s v="No"/>
    <n v="0"/>
    <n v="0"/>
    <n v="5"/>
  </r>
  <r>
    <n v="3379"/>
    <x v="147"/>
    <x v="0"/>
    <x v="147"/>
    <x v="1"/>
    <n v="15"/>
    <x v="0"/>
    <s v="Yes"/>
    <n v="30"/>
    <s v="Yes"/>
    <n v="20"/>
    <n v="3"/>
    <n v="62"/>
  </r>
  <r>
    <n v="3380"/>
    <x v="148"/>
    <x v="2"/>
    <x v="148"/>
    <x v="0"/>
    <n v="10"/>
    <x v="1"/>
    <s v="No"/>
    <s v="-"/>
    <s v="Yes"/>
    <n v="20"/>
    <n v="15"/>
    <n v="15"/>
  </r>
  <r>
    <n v="3381"/>
    <x v="149"/>
    <x v="1"/>
    <x v="149"/>
    <x v="1"/>
    <n v="5"/>
    <x v="0"/>
    <s v="No"/>
    <s v="-"/>
    <s v="No"/>
    <n v="0"/>
    <n v="1"/>
    <n v="4"/>
  </r>
  <r>
    <n v="3382"/>
    <x v="150"/>
    <x v="0"/>
    <x v="150"/>
    <x v="0"/>
    <n v="15"/>
    <x v="2"/>
    <s v="Yes"/>
    <n v="30"/>
    <s v="Yes"/>
    <n v="20"/>
    <n v="7"/>
    <n v="58"/>
  </r>
  <r>
    <n v="3383"/>
    <x v="151"/>
    <x v="2"/>
    <x v="151"/>
    <x v="1"/>
    <n v="10"/>
    <x v="0"/>
    <s v="No"/>
    <s v="-"/>
    <s v="Yes"/>
    <n v="20"/>
    <n v="10"/>
    <n v="20"/>
  </r>
  <r>
    <n v="3384"/>
    <x v="152"/>
    <x v="1"/>
    <x v="152"/>
    <x v="0"/>
    <n v="5"/>
    <x v="1"/>
    <s v="No"/>
    <s v="-"/>
    <s v="No"/>
    <n v="0"/>
    <n v="0"/>
    <n v="5"/>
  </r>
  <r>
    <n v="3385"/>
    <x v="153"/>
    <x v="0"/>
    <x v="153"/>
    <x v="1"/>
    <n v="15"/>
    <x v="0"/>
    <s v="Yes"/>
    <n v="30"/>
    <s v="Yes"/>
    <n v="20"/>
    <n v="20"/>
    <n v="45"/>
  </r>
  <r>
    <n v="3386"/>
    <x v="154"/>
    <x v="2"/>
    <x v="154"/>
    <x v="0"/>
    <n v="10"/>
    <x v="2"/>
    <s v="No"/>
    <s v="-"/>
    <s v="Yes"/>
    <n v="20"/>
    <n v="15"/>
    <n v="15"/>
  </r>
  <r>
    <n v="3387"/>
    <x v="155"/>
    <x v="1"/>
    <x v="155"/>
    <x v="1"/>
    <n v="5"/>
    <x v="0"/>
    <s v="No"/>
    <s v="-"/>
    <s v="No"/>
    <n v="0"/>
    <n v="1"/>
    <n v="4"/>
  </r>
  <r>
    <n v="3388"/>
    <x v="156"/>
    <x v="0"/>
    <x v="156"/>
    <x v="0"/>
    <n v="15"/>
    <x v="1"/>
    <s v="Yes"/>
    <n v="30"/>
    <s v="Yes"/>
    <n v="20"/>
    <n v="3"/>
    <n v="62"/>
  </r>
  <r>
    <n v="3389"/>
    <x v="157"/>
    <x v="2"/>
    <x v="157"/>
    <x v="1"/>
    <n v="10"/>
    <x v="0"/>
    <s v="No"/>
    <s v="-"/>
    <s v="Yes"/>
    <n v="20"/>
    <n v="10"/>
    <n v="20"/>
  </r>
  <r>
    <n v="3390"/>
    <x v="158"/>
    <x v="1"/>
    <x v="158"/>
    <x v="0"/>
    <n v="5"/>
    <x v="2"/>
    <s v="No"/>
    <s v="-"/>
    <s v="No"/>
    <n v="0"/>
    <n v="0"/>
    <n v="5"/>
  </r>
  <r>
    <n v="3391"/>
    <x v="58"/>
    <x v="0"/>
    <x v="159"/>
    <x v="1"/>
    <n v="15"/>
    <x v="0"/>
    <s v="Yes"/>
    <n v="30"/>
    <s v="Yes"/>
    <n v="20"/>
    <n v="15"/>
    <n v="50"/>
  </r>
  <r>
    <n v="3392"/>
    <x v="159"/>
    <x v="2"/>
    <x v="160"/>
    <x v="0"/>
    <n v="10"/>
    <x v="1"/>
    <s v="No"/>
    <s v="-"/>
    <s v="Yes"/>
    <n v="20"/>
    <n v="15"/>
    <n v="15"/>
  </r>
  <r>
    <n v="3393"/>
    <x v="160"/>
    <x v="1"/>
    <x v="161"/>
    <x v="1"/>
    <n v="5"/>
    <x v="0"/>
    <s v="No"/>
    <s v="-"/>
    <s v="No"/>
    <n v="0"/>
    <n v="1"/>
    <n v="4"/>
  </r>
  <r>
    <n v="3394"/>
    <x v="161"/>
    <x v="0"/>
    <x v="162"/>
    <x v="0"/>
    <n v="15"/>
    <x v="2"/>
    <s v="Yes"/>
    <n v="30"/>
    <s v="Yes"/>
    <n v="20"/>
    <n v="7"/>
    <n v="58"/>
  </r>
  <r>
    <n v="3395"/>
    <x v="162"/>
    <x v="2"/>
    <x v="163"/>
    <x v="1"/>
    <n v="10"/>
    <x v="0"/>
    <s v="No"/>
    <s v="-"/>
    <s v="Yes"/>
    <n v="20"/>
    <n v="10"/>
    <n v="20"/>
  </r>
  <r>
    <n v="3396"/>
    <x v="163"/>
    <x v="1"/>
    <x v="164"/>
    <x v="0"/>
    <n v="5"/>
    <x v="1"/>
    <s v="No"/>
    <s v="-"/>
    <s v="No"/>
    <n v="0"/>
    <n v="0"/>
    <n v="5"/>
  </r>
  <r>
    <n v="3397"/>
    <x v="90"/>
    <x v="0"/>
    <x v="165"/>
    <x v="1"/>
    <n v="15"/>
    <x v="0"/>
    <s v="Yes"/>
    <n v="30"/>
    <s v="Yes"/>
    <n v="20"/>
    <n v="20"/>
    <n v="45"/>
  </r>
  <r>
    <n v="3398"/>
    <x v="164"/>
    <x v="2"/>
    <x v="166"/>
    <x v="0"/>
    <n v="10"/>
    <x v="2"/>
    <s v="No"/>
    <s v="-"/>
    <s v="Yes"/>
    <n v="20"/>
    <n v="15"/>
    <n v="15"/>
  </r>
  <r>
    <n v="3399"/>
    <x v="165"/>
    <x v="1"/>
    <x v="167"/>
    <x v="1"/>
    <n v="5"/>
    <x v="0"/>
    <s v="No"/>
    <s v="-"/>
    <s v="No"/>
    <n v="0"/>
    <n v="1"/>
    <n v="4"/>
  </r>
  <r>
    <n v="3400"/>
    <x v="166"/>
    <x v="0"/>
    <x v="168"/>
    <x v="0"/>
    <n v="15"/>
    <x v="1"/>
    <s v="Yes"/>
    <n v="30"/>
    <s v="Yes"/>
    <n v="20"/>
    <n v="5"/>
    <n v="60"/>
  </r>
  <r>
    <n v="3401"/>
    <x v="167"/>
    <x v="2"/>
    <x v="169"/>
    <x v="1"/>
    <n v="10"/>
    <x v="0"/>
    <s v="No"/>
    <s v="-"/>
    <s v="Yes"/>
    <n v="20"/>
    <n v="10"/>
    <n v="20"/>
  </r>
  <r>
    <n v="3402"/>
    <x v="168"/>
    <x v="1"/>
    <x v="170"/>
    <x v="0"/>
    <n v="5"/>
    <x v="2"/>
    <s v="No"/>
    <s v="-"/>
    <s v="No"/>
    <n v="0"/>
    <n v="0"/>
    <n v="5"/>
  </r>
  <r>
    <n v="3403"/>
    <x v="169"/>
    <x v="0"/>
    <x v="171"/>
    <x v="1"/>
    <n v="15"/>
    <x v="0"/>
    <s v="Yes"/>
    <n v="30"/>
    <s v="Yes"/>
    <n v="20"/>
    <n v="3"/>
    <n v="62"/>
  </r>
  <r>
    <n v="3404"/>
    <x v="170"/>
    <x v="2"/>
    <x v="172"/>
    <x v="0"/>
    <n v="10"/>
    <x v="1"/>
    <s v="No"/>
    <s v="-"/>
    <s v="Yes"/>
    <n v="20"/>
    <n v="15"/>
    <n v="15"/>
  </r>
  <r>
    <n v="3405"/>
    <x v="171"/>
    <x v="1"/>
    <x v="173"/>
    <x v="1"/>
    <n v="5"/>
    <x v="0"/>
    <s v="No"/>
    <s v="-"/>
    <s v="No"/>
    <n v="0"/>
    <n v="1"/>
    <n v="4"/>
  </r>
  <r>
    <n v="3406"/>
    <x v="172"/>
    <x v="1"/>
    <x v="174"/>
    <x v="0"/>
    <n v="5"/>
    <x v="0"/>
    <s v="No"/>
    <s v="-"/>
    <s v="No"/>
    <n v="0"/>
    <n v="0"/>
    <n v="5"/>
  </r>
  <r>
    <n v="3407"/>
    <x v="173"/>
    <x v="0"/>
    <x v="175"/>
    <x v="1"/>
    <n v="15"/>
    <x v="2"/>
    <s v="Yes"/>
    <n v="30"/>
    <s v="Yes"/>
    <n v="20"/>
    <n v="7"/>
    <n v="58"/>
  </r>
  <r>
    <n v="3408"/>
    <x v="174"/>
    <x v="2"/>
    <x v="176"/>
    <x v="0"/>
    <n v="10"/>
    <x v="1"/>
    <s v="No"/>
    <s v="-"/>
    <s v="Yes"/>
    <n v="20"/>
    <n v="10"/>
    <n v="20"/>
  </r>
  <r>
    <n v="3409"/>
    <x v="175"/>
    <x v="1"/>
    <x v="177"/>
    <x v="1"/>
    <n v="5"/>
    <x v="2"/>
    <s v="No"/>
    <s v="-"/>
    <s v="No"/>
    <n v="0"/>
    <n v="1"/>
    <n v="4"/>
  </r>
  <r>
    <n v="3410"/>
    <x v="176"/>
    <x v="0"/>
    <x v="178"/>
    <x v="0"/>
    <n v="15"/>
    <x v="0"/>
    <s v="Yes"/>
    <n v="30"/>
    <s v="Yes"/>
    <n v="20"/>
    <n v="15"/>
    <n v="50"/>
  </r>
  <r>
    <n v="3411"/>
    <x v="177"/>
    <x v="2"/>
    <x v="179"/>
    <x v="1"/>
    <n v="10"/>
    <x v="0"/>
    <s v="No"/>
    <s v="-"/>
    <s v="Yes"/>
    <n v="20"/>
    <n v="5"/>
    <n v="25"/>
  </r>
  <r>
    <n v="3412"/>
    <x v="178"/>
    <x v="1"/>
    <x v="180"/>
    <x v="0"/>
    <n v="5"/>
    <x v="1"/>
    <s v="No"/>
    <s v="-"/>
    <s v="No"/>
    <n v="0"/>
    <n v="0"/>
    <n v="5"/>
  </r>
  <r>
    <n v="3413"/>
    <x v="179"/>
    <x v="0"/>
    <x v="181"/>
    <x v="1"/>
    <n v="15"/>
    <x v="2"/>
    <s v="Yes"/>
    <n v="30"/>
    <s v="Yes"/>
    <n v="20"/>
    <n v="20"/>
    <n v="45"/>
  </r>
  <r>
    <n v="3414"/>
    <x v="180"/>
    <x v="2"/>
    <x v="182"/>
    <x v="0"/>
    <n v="10"/>
    <x v="2"/>
    <s v="No"/>
    <s v="-"/>
    <s v="Yes"/>
    <n v="20"/>
    <n v="12"/>
    <n v="18"/>
  </r>
  <r>
    <n v="3415"/>
    <x v="181"/>
    <x v="1"/>
    <x v="183"/>
    <x v="1"/>
    <n v="5"/>
    <x v="0"/>
    <s v="No"/>
    <s v="-"/>
    <s v="No"/>
    <n v="0"/>
    <n v="2"/>
    <n v="3"/>
  </r>
  <r>
    <n v="3416"/>
    <x v="182"/>
    <x v="0"/>
    <x v="184"/>
    <x v="0"/>
    <n v="15"/>
    <x v="1"/>
    <s v="Yes"/>
    <n v="30"/>
    <s v="Yes"/>
    <n v="20"/>
    <n v="5"/>
    <n v="60"/>
  </r>
  <r>
    <n v="3417"/>
    <x v="183"/>
    <x v="2"/>
    <x v="185"/>
    <x v="1"/>
    <n v="10"/>
    <x v="0"/>
    <s v="No"/>
    <s v="-"/>
    <s v="Yes"/>
    <n v="20"/>
    <n v="10"/>
    <n v="20"/>
  </r>
  <r>
    <n v="3418"/>
    <x v="184"/>
    <x v="1"/>
    <x v="186"/>
    <x v="0"/>
    <n v="5"/>
    <x v="2"/>
    <s v="No"/>
    <s v="-"/>
    <s v="No"/>
    <n v="0"/>
    <n v="0"/>
    <n v="5"/>
  </r>
  <r>
    <n v="3419"/>
    <x v="185"/>
    <x v="0"/>
    <x v="187"/>
    <x v="1"/>
    <n v="15"/>
    <x v="0"/>
    <s v="Yes"/>
    <n v="30"/>
    <s v="Yes"/>
    <n v="20"/>
    <n v="3"/>
    <n v="62"/>
  </r>
  <r>
    <n v="3420"/>
    <x v="186"/>
    <x v="2"/>
    <x v="188"/>
    <x v="0"/>
    <n v="10"/>
    <x v="1"/>
    <s v="No"/>
    <s v="-"/>
    <s v="Yes"/>
    <n v="20"/>
    <n v="15"/>
    <n v="15"/>
  </r>
  <r>
    <n v="3421"/>
    <x v="15"/>
    <x v="1"/>
    <x v="189"/>
    <x v="1"/>
    <n v="5"/>
    <x v="0"/>
    <s v="No"/>
    <s v="-"/>
    <s v="No"/>
    <n v="0"/>
    <n v="1"/>
    <n v="4"/>
  </r>
  <r>
    <n v="3422"/>
    <x v="187"/>
    <x v="0"/>
    <x v="190"/>
    <x v="0"/>
    <n v="15"/>
    <x v="2"/>
    <s v="Yes"/>
    <n v="30"/>
    <s v="Yes"/>
    <n v="20"/>
    <n v="7"/>
    <n v="58"/>
  </r>
  <r>
    <n v="3423"/>
    <x v="188"/>
    <x v="2"/>
    <x v="191"/>
    <x v="1"/>
    <n v="10"/>
    <x v="0"/>
    <s v="No"/>
    <s v="-"/>
    <s v="Yes"/>
    <n v="20"/>
    <n v="10"/>
    <n v="20"/>
  </r>
  <r>
    <n v="3424"/>
    <x v="14"/>
    <x v="1"/>
    <x v="192"/>
    <x v="0"/>
    <n v="5"/>
    <x v="1"/>
    <s v="No"/>
    <s v="-"/>
    <s v="No"/>
    <n v="0"/>
    <n v="0"/>
    <n v="5"/>
  </r>
  <r>
    <n v="3425"/>
    <x v="189"/>
    <x v="0"/>
    <x v="193"/>
    <x v="1"/>
    <n v="15"/>
    <x v="0"/>
    <s v="Yes"/>
    <n v="30"/>
    <s v="Yes"/>
    <n v="20"/>
    <n v="20"/>
    <n v="45"/>
  </r>
  <r>
    <n v="3426"/>
    <x v="167"/>
    <x v="2"/>
    <x v="194"/>
    <x v="0"/>
    <n v="10"/>
    <x v="2"/>
    <s v="No"/>
    <s v="-"/>
    <s v="Yes"/>
    <n v="20"/>
    <n v="15"/>
    <n v="15"/>
  </r>
  <r>
    <n v="3427"/>
    <x v="190"/>
    <x v="1"/>
    <x v="195"/>
    <x v="1"/>
    <n v="5"/>
    <x v="0"/>
    <s v="No"/>
    <s v="-"/>
    <s v="No"/>
    <n v="0"/>
    <n v="1"/>
    <n v="4"/>
  </r>
  <r>
    <n v="3428"/>
    <x v="191"/>
    <x v="0"/>
    <x v="196"/>
    <x v="0"/>
    <n v="15"/>
    <x v="1"/>
    <s v="Yes"/>
    <n v="30"/>
    <s v="Yes"/>
    <n v="20"/>
    <n v="3"/>
    <n v="62"/>
  </r>
  <r>
    <n v="3429"/>
    <x v="192"/>
    <x v="2"/>
    <x v="197"/>
    <x v="1"/>
    <n v="10"/>
    <x v="0"/>
    <s v="No"/>
    <s v="-"/>
    <s v="Yes"/>
    <n v="20"/>
    <n v="10"/>
    <n v="20"/>
  </r>
  <r>
    <n v="3430"/>
    <x v="193"/>
    <x v="1"/>
    <x v="198"/>
    <x v="0"/>
    <n v="5"/>
    <x v="2"/>
    <s v="No"/>
    <s v="-"/>
    <s v="No"/>
    <n v="0"/>
    <n v="0"/>
    <n v="5"/>
  </r>
  <r>
    <n v="3431"/>
    <x v="194"/>
    <x v="0"/>
    <x v="199"/>
    <x v="1"/>
    <n v="15"/>
    <x v="0"/>
    <s v="Yes"/>
    <n v="30"/>
    <s v="Yes"/>
    <n v="20"/>
    <n v="15"/>
    <n v="50"/>
  </r>
  <r>
    <n v="3432"/>
    <x v="195"/>
    <x v="2"/>
    <x v="200"/>
    <x v="0"/>
    <n v="10"/>
    <x v="1"/>
    <s v="No"/>
    <s v="-"/>
    <s v="Yes"/>
    <n v="20"/>
    <n v="15"/>
    <n v="15"/>
  </r>
  <r>
    <n v="3433"/>
    <x v="196"/>
    <x v="1"/>
    <x v="201"/>
    <x v="1"/>
    <n v="5"/>
    <x v="0"/>
    <s v="No"/>
    <s v="-"/>
    <s v="No"/>
    <n v="0"/>
    <n v="1"/>
    <n v="4"/>
  </r>
  <r>
    <n v="3434"/>
    <x v="197"/>
    <x v="0"/>
    <x v="202"/>
    <x v="0"/>
    <n v="15"/>
    <x v="2"/>
    <s v="Yes"/>
    <n v="30"/>
    <s v="Yes"/>
    <n v="20"/>
    <n v="7"/>
    <n v="58"/>
  </r>
  <r>
    <n v="3435"/>
    <x v="198"/>
    <x v="2"/>
    <x v="203"/>
    <x v="1"/>
    <n v="10"/>
    <x v="0"/>
    <s v="No"/>
    <s v="-"/>
    <s v="Yes"/>
    <n v="20"/>
    <n v="10"/>
    <n v="20"/>
  </r>
  <r>
    <n v="3436"/>
    <x v="199"/>
    <x v="1"/>
    <x v="204"/>
    <x v="0"/>
    <n v="5"/>
    <x v="0"/>
    <s v="No"/>
    <s v="-"/>
    <s v="No"/>
    <n v="0"/>
    <n v="0"/>
    <n v="5"/>
  </r>
  <r>
    <n v="3437"/>
    <x v="200"/>
    <x v="0"/>
    <x v="205"/>
    <x v="1"/>
    <n v="15"/>
    <x v="2"/>
    <s v="Yes"/>
    <n v="30"/>
    <s v="Yes"/>
    <n v="20"/>
    <n v="7"/>
    <n v="58"/>
  </r>
  <r>
    <n v="3438"/>
    <x v="201"/>
    <x v="2"/>
    <x v="206"/>
    <x v="0"/>
    <n v="10"/>
    <x v="1"/>
    <s v="No"/>
    <s v="-"/>
    <s v="Yes"/>
    <n v="20"/>
    <n v="10"/>
    <n v="20"/>
  </r>
  <r>
    <n v="3439"/>
    <x v="202"/>
    <x v="1"/>
    <x v="207"/>
    <x v="1"/>
    <n v="5"/>
    <x v="2"/>
    <s v="No"/>
    <s v="-"/>
    <s v="No"/>
    <n v="0"/>
    <n v="1"/>
    <n v="4"/>
  </r>
  <r>
    <n v="3440"/>
    <x v="203"/>
    <x v="0"/>
    <x v="208"/>
    <x v="0"/>
    <n v="15"/>
    <x v="0"/>
    <s v="Yes"/>
    <n v="30"/>
    <s v="Yes"/>
    <n v="20"/>
    <n v="15"/>
    <n v="50"/>
  </r>
  <r>
    <n v="3441"/>
    <x v="204"/>
    <x v="2"/>
    <x v="209"/>
    <x v="1"/>
    <n v="10"/>
    <x v="0"/>
    <s v="No"/>
    <s v="-"/>
    <s v="Yes"/>
    <n v="20"/>
    <n v="5"/>
    <n v="25"/>
  </r>
  <r>
    <n v="3442"/>
    <x v="205"/>
    <x v="1"/>
    <x v="210"/>
    <x v="0"/>
    <n v="5"/>
    <x v="1"/>
    <s v="No"/>
    <s v="-"/>
    <s v="No"/>
    <n v="0"/>
    <n v="0"/>
    <n v="5"/>
  </r>
  <r>
    <n v="3443"/>
    <x v="206"/>
    <x v="0"/>
    <x v="211"/>
    <x v="1"/>
    <n v="15"/>
    <x v="2"/>
    <s v="Yes"/>
    <n v="30"/>
    <s v="Yes"/>
    <n v="20"/>
    <n v="20"/>
    <n v="45"/>
  </r>
  <r>
    <n v="3444"/>
    <x v="207"/>
    <x v="2"/>
    <x v="212"/>
    <x v="0"/>
    <n v="10"/>
    <x v="2"/>
    <s v="No"/>
    <s v="-"/>
    <s v="Yes"/>
    <n v="20"/>
    <n v="12"/>
    <n v="18"/>
  </r>
  <r>
    <n v="3445"/>
    <x v="37"/>
    <x v="1"/>
    <x v="213"/>
    <x v="1"/>
    <n v="5"/>
    <x v="0"/>
    <s v="No"/>
    <s v="-"/>
    <s v="No"/>
    <n v="0"/>
    <n v="2"/>
    <n v="3"/>
  </r>
  <r>
    <n v="3446"/>
    <x v="208"/>
    <x v="0"/>
    <x v="214"/>
    <x v="0"/>
    <n v="15"/>
    <x v="1"/>
    <s v="Yes"/>
    <n v="30"/>
    <s v="Yes"/>
    <n v="20"/>
    <n v="5"/>
    <n v="60"/>
  </r>
  <r>
    <n v="3447"/>
    <x v="209"/>
    <x v="2"/>
    <x v="215"/>
    <x v="1"/>
    <n v="10"/>
    <x v="0"/>
    <s v="No"/>
    <s v="-"/>
    <s v="Yes"/>
    <n v="20"/>
    <n v="10"/>
    <n v="20"/>
  </r>
  <r>
    <n v="3448"/>
    <x v="210"/>
    <x v="1"/>
    <x v="216"/>
    <x v="0"/>
    <n v="5"/>
    <x v="2"/>
    <s v="No"/>
    <s v="-"/>
    <s v="No"/>
    <n v="0"/>
    <n v="0"/>
    <n v="5"/>
  </r>
  <r>
    <n v="3449"/>
    <x v="211"/>
    <x v="0"/>
    <x v="217"/>
    <x v="1"/>
    <n v="15"/>
    <x v="0"/>
    <s v="Yes"/>
    <n v="30"/>
    <s v="Yes"/>
    <n v="20"/>
    <n v="3"/>
    <n v="62"/>
  </r>
  <r>
    <n v="3450"/>
    <x v="212"/>
    <x v="2"/>
    <x v="218"/>
    <x v="0"/>
    <n v="10"/>
    <x v="1"/>
    <s v="No"/>
    <s v="-"/>
    <s v="Yes"/>
    <n v="20"/>
    <n v="15"/>
    <n v="15"/>
  </r>
  <r>
    <n v="3451"/>
    <x v="213"/>
    <x v="1"/>
    <x v="219"/>
    <x v="1"/>
    <n v="5"/>
    <x v="0"/>
    <s v="No"/>
    <s v="-"/>
    <s v="No"/>
    <n v="0"/>
    <n v="1"/>
    <n v="4"/>
  </r>
  <r>
    <n v="3452"/>
    <x v="191"/>
    <x v="0"/>
    <x v="220"/>
    <x v="0"/>
    <n v="15"/>
    <x v="2"/>
    <s v="Yes"/>
    <n v="30"/>
    <s v="Yes"/>
    <n v="20"/>
    <n v="7"/>
    <n v="58"/>
  </r>
  <r>
    <n v="3453"/>
    <x v="45"/>
    <x v="2"/>
    <x v="221"/>
    <x v="1"/>
    <n v="10"/>
    <x v="0"/>
    <s v="No"/>
    <s v="-"/>
    <s v="Yes"/>
    <n v="20"/>
    <n v="10"/>
    <n v="20"/>
  </r>
  <r>
    <n v="3454"/>
    <x v="214"/>
    <x v="1"/>
    <x v="222"/>
    <x v="0"/>
    <n v="5"/>
    <x v="1"/>
    <s v="No"/>
    <s v="-"/>
    <s v="No"/>
    <n v="0"/>
    <n v="0"/>
    <n v="5"/>
  </r>
  <r>
    <n v="3455"/>
    <x v="215"/>
    <x v="0"/>
    <x v="223"/>
    <x v="1"/>
    <n v="15"/>
    <x v="0"/>
    <s v="Yes"/>
    <n v="30"/>
    <s v="Yes"/>
    <n v="20"/>
    <n v="20"/>
    <n v="45"/>
  </r>
  <r>
    <n v="3456"/>
    <x v="216"/>
    <x v="2"/>
    <x v="224"/>
    <x v="0"/>
    <n v="10"/>
    <x v="2"/>
    <s v="No"/>
    <s v="-"/>
    <s v="Yes"/>
    <n v="20"/>
    <n v="15"/>
    <n v="15"/>
  </r>
  <r>
    <n v="3457"/>
    <x v="217"/>
    <x v="1"/>
    <x v="225"/>
    <x v="1"/>
    <n v="5"/>
    <x v="0"/>
    <s v="No"/>
    <s v="-"/>
    <s v="No"/>
    <n v="0"/>
    <n v="1"/>
    <n v="4"/>
  </r>
  <r>
    <n v="3458"/>
    <x v="218"/>
    <x v="0"/>
    <x v="226"/>
    <x v="0"/>
    <n v="15"/>
    <x v="1"/>
    <s v="Yes"/>
    <n v="30"/>
    <s v="Yes"/>
    <n v="20"/>
    <n v="3"/>
    <n v="62"/>
  </r>
  <r>
    <n v="3459"/>
    <x v="219"/>
    <x v="2"/>
    <x v="227"/>
    <x v="1"/>
    <n v="10"/>
    <x v="0"/>
    <s v="No"/>
    <s v="-"/>
    <s v="Yes"/>
    <n v="20"/>
    <n v="10"/>
    <n v="20"/>
  </r>
  <r>
    <n v="3460"/>
    <x v="127"/>
    <x v="1"/>
    <x v="228"/>
    <x v="0"/>
    <n v="5"/>
    <x v="2"/>
    <s v="No"/>
    <s v="-"/>
    <s v="No"/>
    <n v="0"/>
    <n v="0"/>
    <n v="5"/>
  </r>
  <r>
    <n v="3461"/>
    <x v="220"/>
    <x v="0"/>
    <x v="229"/>
    <x v="1"/>
    <n v="15"/>
    <x v="0"/>
    <s v="Yes"/>
    <n v="30"/>
    <s v="Yes"/>
    <n v="20"/>
    <n v="15"/>
    <n v="50"/>
  </r>
  <r>
    <n v="3462"/>
    <x v="221"/>
    <x v="2"/>
    <x v="230"/>
    <x v="0"/>
    <n v="10"/>
    <x v="1"/>
    <s v="No"/>
    <s v="-"/>
    <s v="Yes"/>
    <n v="20"/>
    <n v="15"/>
    <n v="15"/>
  </r>
  <r>
    <n v="3463"/>
    <x v="222"/>
    <x v="1"/>
    <x v="231"/>
    <x v="1"/>
    <n v="5"/>
    <x v="0"/>
    <s v="No"/>
    <s v="-"/>
    <s v="No"/>
    <n v="0"/>
    <n v="1"/>
    <n v="4"/>
  </r>
  <r>
    <n v="3464"/>
    <x v="223"/>
    <x v="0"/>
    <x v="232"/>
    <x v="0"/>
    <n v="15"/>
    <x v="2"/>
    <s v="Yes"/>
    <n v="30"/>
    <s v="Yes"/>
    <n v="20"/>
    <n v="7"/>
    <n v="58"/>
  </r>
  <r>
    <n v="3465"/>
    <x v="224"/>
    <x v="2"/>
    <x v="233"/>
    <x v="1"/>
    <n v="10"/>
    <x v="0"/>
    <s v="No"/>
    <s v="-"/>
    <s v="Yes"/>
    <n v="20"/>
    <n v="10"/>
    <n v="20"/>
  </r>
  <r>
    <n v="3466"/>
    <x v="225"/>
    <x v="1"/>
    <x v="234"/>
    <x v="0"/>
    <n v="5"/>
    <x v="1"/>
    <s v="No"/>
    <s v="-"/>
    <s v="No"/>
    <n v="0"/>
    <n v="0"/>
    <n v="5"/>
  </r>
  <r>
    <n v="3467"/>
    <x v="226"/>
    <x v="0"/>
    <x v="235"/>
    <x v="1"/>
    <n v="15"/>
    <x v="0"/>
    <s v="Yes"/>
    <n v="30"/>
    <s v="Yes"/>
    <n v="20"/>
    <n v="15"/>
    <n v="50"/>
  </r>
  <r>
    <n v="3468"/>
    <x v="227"/>
    <x v="2"/>
    <x v="236"/>
    <x v="0"/>
    <n v="10"/>
    <x v="2"/>
    <s v="No"/>
    <s v="-"/>
    <s v="Yes"/>
    <n v="20"/>
    <n v="12"/>
    <n v="18"/>
  </r>
  <r>
    <n v="3469"/>
    <x v="228"/>
    <x v="1"/>
    <x v="237"/>
    <x v="1"/>
    <n v="5"/>
    <x v="0"/>
    <s v="No"/>
    <s v="-"/>
    <s v="No"/>
    <n v="0"/>
    <n v="2"/>
    <n v="3"/>
  </r>
  <r>
    <n v="3470"/>
    <x v="229"/>
    <x v="0"/>
    <x v="238"/>
    <x v="0"/>
    <n v="15"/>
    <x v="1"/>
    <s v="Yes"/>
    <n v="30"/>
    <s v="Yes"/>
    <n v="20"/>
    <n v="5"/>
    <n v="60"/>
  </r>
  <r>
    <n v="3471"/>
    <x v="230"/>
    <x v="2"/>
    <x v="239"/>
    <x v="1"/>
    <n v="10"/>
    <x v="0"/>
    <s v="No"/>
    <s v="-"/>
    <s v="Yes"/>
    <n v="20"/>
    <n v="10"/>
    <n v="20"/>
  </r>
  <r>
    <n v="3472"/>
    <x v="231"/>
    <x v="1"/>
    <x v="240"/>
    <x v="0"/>
    <n v="5"/>
    <x v="2"/>
    <s v="No"/>
    <s v="-"/>
    <s v="No"/>
    <n v="0"/>
    <n v="0"/>
    <n v="5"/>
  </r>
  <r>
    <n v="3473"/>
    <x v="140"/>
    <x v="0"/>
    <x v="241"/>
    <x v="1"/>
    <n v="15"/>
    <x v="0"/>
    <s v="Yes"/>
    <n v="30"/>
    <s v="Yes"/>
    <n v="20"/>
    <n v="3"/>
    <n v="62"/>
  </r>
  <r>
    <n v="3474"/>
    <x v="232"/>
    <x v="2"/>
    <x v="242"/>
    <x v="0"/>
    <n v="10"/>
    <x v="1"/>
    <s v="No"/>
    <s v="-"/>
    <s v="Yes"/>
    <n v="20"/>
    <n v="15"/>
    <n v="15"/>
  </r>
  <r>
    <n v="3475"/>
    <x v="233"/>
    <x v="1"/>
    <x v="243"/>
    <x v="1"/>
    <n v="5"/>
    <x v="0"/>
    <s v="No"/>
    <s v="-"/>
    <s v="No"/>
    <n v="0"/>
    <n v="1"/>
    <n v="4"/>
  </r>
  <r>
    <n v="3476"/>
    <x v="234"/>
    <x v="0"/>
    <x v="244"/>
    <x v="0"/>
    <n v="15"/>
    <x v="2"/>
    <s v="Yes"/>
    <n v="30"/>
    <s v="Yes"/>
    <n v="20"/>
    <n v="7"/>
    <n v="58"/>
  </r>
  <r>
    <n v="3477"/>
    <x v="235"/>
    <x v="2"/>
    <x v="245"/>
    <x v="1"/>
    <n v="10"/>
    <x v="0"/>
    <s v="No"/>
    <s v="-"/>
    <s v="Yes"/>
    <n v="20"/>
    <n v="10"/>
    <n v="20"/>
  </r>
  <r>
    <n v="3478"/>
    <x v="236"/>
    <x v="1"/>
    <x v="246"/>
    <x v="0"/>
    <n v="5"/>
    <x v="1"/>
    <s v="No"/>
    <s v="-"/>
    <s v="No"/>
    <n v="0"/>
    <n v="0"/>
    <n v="5"/>
  </r>
  <r>
    <n v="3479"/>
    <x v="237"/>
    <x v="0"/>
    <x v="247"/>
    <x v="1"/>
    <n v="15"/>
    <x v="0"/>
    <s v="Yes"/>
    <n v="30"/>
    <s v="Yes"/>
    <n v="20"/>
    <n v="20"/>
    <n v="45"/>
  </r>
  <r>
    <n v="3480"/>
    <x v="238"/>
    <x v="2"/>
    <x v="248"/>
    <x v="0"/>
    <n v="10"/>
    <x v="2"/>
    <s v="No"/>
    <s v="-"/>
    <s v="Yes"/>
    <n v="20"/>
    <n v="15"/>
    <n v="15"/>
  </r>
  <r>
    <n v="3481"/>
    <x v="239"/>
    <x v="1"/>
    <x v="249"/>
    <x v="1"/>
    <n v="5"/>
    <x v="0"/>
    <s v="No"/>
    <s v="-"/>
    <s v="No"/>
    <n v="0"/>
    <n v="1"/>
    <n v="4"/>
  </r>
  <r>
    <n v="3482"/>
    <x v="240"/>
    <x v="0"/>
    <x v="250"/>
    <x v="0"/>
    <n v="15"/>
    <x v="1"/>
    <s v="Yes"/>
    <n v="30"/>
    <s v="Yes"/>
    <n v="20"/>
    <n v="3"/>
    <n v="62"/>
  </r>
  <r>
    <n v="3483"/>
    <x v="241"/>
    <x v="2"/>
    <x v="251"/>
    <x v="1"/>
    <n v="10"/>
    <x v="0"/>
    <s v="No"/>
    <s v="-"/>
    <s v="Yes"/>
    <n v="20"/>
    <n v="10"/>
    <n v="20"/>
  </r>
  <r>
    <n v="3484"/>
    <x v="242"/>
    <x v="1"/>
    <x v="252"/>
    <x v="0"/>
    <n v="5"/>
    <x v="2"/>
    <s v="No"/>
    <s v="-"/>
    <s v="No"/>
    <n v="0"/>
    <n v="0"/>
    <n v="5"/>
  </r>
  <r>
    <n v="3485"/>
    <x v="243"/>
    <x v="0"/>
    <x v="253"/>
    <x v="1"/>
    <n v="15"/>
    <x v="0"/>
    <s v="Yes"/>
    <n v="30"/>
    <s v="Yes"/>
    <n v="20"/>
    <n v="15"/>
    <n v="50"/>
  </r>
  <r>
    <n v="3486"/>
    <x v="244"/>
    <x v="1"/>
    <x v="254"/>
    <x v="0"/>
    <n v="5"/>
    <x v="0"/>
    <s v="No"/>
    <s v="-"/>
    <s v="No"/>
    <n v="0"/>
    <n v="0"/>
    <n v="5"/>
  </r>
  <r>
    <n v="3487"/>
    <x v="245"/>
    <x v="0"/>
    <x v="255"/>
    <x v="1"/>
    <n v="15"/>
    <x v="2"/>
    <s v="Yes"/>
    <n v="30"/>
    <s v="Yes"/>
    <n v="20"/>
    <n v="7"/>
    <n v="58"/>
  </r>
  <r>
    <n v="3488"/>
    <x v="246"/>
    <x v="2"/>
    <x v="256"/>
    <x v="0"/>
    <n v="10"/>
    <x v="1"/>
    <s v="No"/>
    <s v="-"/>
    <s v="Yes"/>
    <n v="20"/>
    <n v="10"/>
    <n v="20"/>
  </r>
  <r>
    <n v="3489"/>
    <x v="247"/>
    <x v="1"/>
    <x v="257"/>
    <x v="1"/>
    <n v="5"/>
    <x v="2"/>
    <s v="No"/>
    <s v="-"/>
    <s v="No"/>
    <n v="0"/>
    <n v="1"/>
    <n v="4"/>
  </r>
  <r>
    <n v="3490"/>
    <x v="248"/>
    <x v="0"/>
    <x v="258"/>
    <x v="0"/>
    <n v="15"/>
    <x v="0"/>
    <s v="Yes"/>
    <n v="30"/>
    <s v="Yes"/>
    <n v="20"/>
    <n v="15"/>
    <n v="50"/>
  </r>
  <r>
    <n v="3491"/>
    <x v="249"/>
    <x v="2"/>
    <x v="259"/>
    <x v="1"/>
    <n v="10"/>
    <x v="0"/>
    <s v="No"/>
    <s v="-"/>
    <s v="Yes"/>
    <n v="20"/>
    <n v="5"/>
    <n v="25"/>
  </r>
  <r>
    <n v="3492"/>
    <x v="250"/>
    <x v="1"/>
    <x v="260"/>
    <x v="0"/>
    <n v="5"/>
    <x v="1"/>
    <s v="No"/>
    <s v="-"/>
    <s v="No"/>
    <n v="0"/>
    <n v="0"/>
    <n v="5"/>
  </r>
  <r>
    <n v="3493"/>
    <x v="251"/>
    <x v="0"/>
    <x v="261"/>
    <x v="1"/>
    <n v="15"/>
    <x v="2"/>
    <s v="Yes"/>
    <n v="30"/>
    <s v="Yes"/>
    <n v="20"/>
    <n v="20"/>
    <n v="45"/>
  </r>
  <r>
    <n v="3494"/>
    <x v="252"/>
    <x v="2"/>
    <x v="262"/>
    <x v="0"/>
    <n v="10"/>
    <x v="2"/>
    <s v="No"/>
    <s v="-"/>
    <s v="Yes"/>
    <n v="20"/>
    <n v="12"/>
    <n v="18"/>
  </r>
  <r>
    <n v="3495"/>
    <x v="253"/>
    <x v="1"/>
    <x v="263"/>
    <x v="1"/>
    <n v="5"/>
    <x v="0"/>
    <s v="No"/>
    <s v="-"/>
    <s v="No"/>
    <n v="0"/>
    <n v="2"/>
    <n v="3"/>
  </r>
  <r>
    <n v="3496"/>
    <x v="254"/>
    <x v="0"/>
    <x v="264"/>
    <x v="0"/>
    <n v="15"/>
    <x v="1"/>
    <s v="Yes"/>
    <n v="30"/>
    <s v="Yes"/>
    <n v="20"/>
    <n v="5"/>
    <n v="60"/>
  </r>
  <r>
    <n v="3497"/>
    <x v="255"/>
    <x v="2"/>
    <x v="265"/>
    <x v="1"/>
    <n v="10"/>
    <x v="0"/>
    <s v="No"/>
    <s v="-"/>
    <s v="Yes"/>
    <n v="20"/>
    <n v="10"/>
    <n v="20"/>
  </r>
  <r>
    <n v="3498"/>
    <x v="256"/>
    <x v="1"/>
    <x v="266"/>
    <x v="0"/>
    <n v="5"/>
    <x v="2"/>
    <s v="No"/>
    <s v="-"/>
    <s v="No"/>
    <n v="0"/>
    <n v="0"/>
    <n v="5"/>
  </r>
  <r>
    <n v="3499"/>
    <x v="257"/>
    <x v="0"/>
    <x v="267"/>
    <x v="1"/>
    <n v="15"/>
    <x v="0"/>
    <s v="Yes"/>
    <n v="30"/>
    <s v="Yes"/>
    <n v="20"/>
    <n v="3"/>
    <n v="62"/>
  </r>
  <r>
    <n v="3500"/>
    <x v="258"/>
    <x v="2"/>
    <x v="268"/>
    <x v="0"/>
    <n v="10"/>
    <x v="1"/>
    <s v="No"/>
    <s v="-"/>
    <s v="Yes"/>
    <n v="20"/>
    <n v="15"/>
    <n v="15"/>
  </r>
  <r>
    <n v="3501"/>
    <x v="259"/>
    <x v="1"/>
    <x v="269"/>
    <x v="1"/>
    <n v="5"/>
    <x v="0"/>
    <s v="No"/>
    <s v="-"/>
    <s v="No"/>
    <n v="0"/>
    <n v="1"/>
    <n v="4"/>
  </r>
  <r>
    <n v="3502"/>
    <x v="260"/>
    <x v="0"/>
    <x v="270"/>
    <x v="0"/>
    <n v="15"/>
    <x v="2"/>
    <s v="Yes"/>
    <n v="30"/>
    <s v="Yes"/>
    <n v="20"/>
    <n v="7"/>
    <n v="58"/>
  </r>
  <r>
    <n v="3503"/>
    <x v="119"/>
    <x v="2"/>
    <x v="271"/>
    <x v="1"/>
    <n v="10"/>
    <x v="0"/>
    <s v="No"/>
    <s v="-"/>
    <s v="Yes"/>
    <n v="20"/>
    <n v="10"/>
    <n v="20"/>
  </r>
  <r>
    <n v="3504"/>
    <x v="261"/>
    <x v="1"/>
    <x v="272"/>
    <x v="0"/>
    <n v="5"/>
    <x v="1"/>
    <s v="No"/>
    <s v="-"/>
    <s v="No"/>
    <n v="0"/>
    <n v="0"/>
    <n v="5"/>
  </r>
  <r>
    <n v="3505"/>
    <x v="262"/>
    <x v="0"/>
    <x v="273"/>
    <x v="1"/>
    <n v="15"/>
    <x v="0"/>
    <s v="Yes"/>
    <n v="30"/>
    <s v="Yes"/>
    <n v="20"/>
    <n v="20"/>
    <n v="45"/>
  </r>
  <r>
    <n v="3506"/>
    <x v="263"/>
    <x v="2"/>
    <x v="274"/>
    <x v="0"/>
    <n v="10"/>
    <x v="2"/>
    <s v="No"/>
    <s v="-"/>
    <s v="Yes"/>
    <n v="20"/>
    <n v="15"/>
    <n v="15"/>
  </r>
  <r>
    <n v="3507"/>
    <x v="264"/>
    <x v="1"/>
    <x v="275"/>
    <x v="1"/>
    <n v="5"/>
    <x v="0"/>
    <s v="No"/>
    <s v="-"/>
    <s v="No"/>
    <n v="0"/>
    <n v="1"/>
    <n v="4"/>
  </r>
  <r>
    <n v="3508"/>
    <x v="265"/>
    <x v="0"/>
    <x v="276"/>
    <x v="0"/>
    <n v="15"/>
    <x v="1"/>
    <s v="Yes"/>
    <n v="30"/>
    <s v="Yes"/>
    <n v="20"/>
    <n v="3"/>
    <n v="62"/>
  </r>
  <r>
    <n v="3509"/>
    <x v="266"/>
    <x v="2"/>
    <x v="277"/>
    <x v="1"/>
    <n v="10"/>
    <x v="0"/>
    <s v="No"/>
    <s v="-"/>
    <s v="Yes"/>
    <n v="20"/>
    <n v="10"/>
    <n v="20"/>
  </r>
  <r>
    <n v="3510"/>
    <x v="267"/>
    <x v="1"/>
    <x v="278"/>
    <x v="0"/>
    <n v="5"/>
    <x v="2"/>
    <s v="No"/>
    <s v="-"/>
    <s v="No"/>
    <n v="0"/>
    <n v="0"/>
    <n v="5"/>
  </r>
  <r>
    <n v="3511"/>
    <x v="268"/>
    <x v="0"/>
    <x v="279"/>
    <x v="1"/>
    <n v="15"/>
    <x v="0"/>
    <s v="Yes"/>
    <n v="30"/>
    <s v="Yes"/>
    <n v="20"/>
    <n v="15"/>
    <n v="50"/>
  </r>
  <r>
    <n v="3512"/>
    <x v="269"/>
    <x v="2"/>
    <x v="280"/>
    <x v="0"/>
    <n v="10"/>
    <x v="1"/>
    <s v="No"/>
    <s v="-"/>
    <s v="Yes"/>
    <n v="20"/>
    <n v="15"/>
    <n v="15"/>
  </r>
  <r>
    <n v="3513"/>
    <x v="270"/>
    <x v="1"/>
    <x v="281"/>
    <x v="1"/>
    <n v="5"/>
    <x v="0"/>
    <s v="No"/>
    <s v="-"/>
    <s v="No"/>
    <n v="0"/>
    <n v="1"/>
    <n v="4"/>
  </r>
  <r>
    <n v="3514"/>
    <x v="271"/>
    <x v="0"/>
    <x v="282"/>
    <x v="0"/>
    <n v="15"/>
    <x v="2"/>
    <s v="Yes"/>
    <n v="30"/>
    <s v="Yes"/>
    <n v="20"/>
    <n v="7"/>
    <n v="58"/>
  </r>
  <r>
    <n v="3515"/>
    <x v="130"/>
    <x v="2"/>
    <x v="283"/>
    <x v="1"/>
    <n v="10"/>
    <x v="0"/>
    <s v="No"/>
    <s v="-"/>
    <s v="Yes"/>
    <n v="20"/>
    <n v="10"/>
    <n v="20"/>
  </r>
  <r>
    <n v="3516"/>
    <x v="131"/>
    <x v="1"/>
    <x v="284"/>
    <x v="0"/>
    <n v="5"/>
    <x v="1"/>
    <s v="No"/>
    <s v="-"/>
    <s v="No"/>
    <n v="0"/>
    <n v="0"/>
    <n v="5"/>
  </r>
  <r>
    <n v="3517"/>
    <x v="181"/>
    <x v="0"/>
    <x v="285"/>
    <x v="1"/>
    <n v="15"/>
    <x v="0"/>
    <s v="Yes"/>
    <n v="30"/>
    <s v="Yes"/>
    <n v="20"/>
    <n v="20"/>
    <n v="45"/>
  </r>
  <r>
    <n v="3518"/>
    <x v="272"/>
    <x v="2"/>
    <x v="286"/>
    <x v="0"/>
    <n v="10"/>
    <x v="2"/>
    <s v="No"/>
    <s v="-"/>
    <s v="Yes"/>
    <n v="20"/>
    <n v="12"/>
    <n v="18"/>
  </r>
  <r>
    <n v="3519"/>
    <x v="273"/>
    <x v="1"/>
    <x v="287"/>
    <x v="1"/>
    <n v="5"/>
    <x v="0"/>
    <s v="No"/>
    <s v="-"/>
    <s v="No"/>
    <n v="0"/>
    <n v="2"/>
    <n v="3"/>
  </r>
  <r>
    <n v="3520"/>
    <x v="274"/>
    <x v="0"/>
    <x v="288"/>
    <x v="0"/>
    <n v="15"/>
    <x v="1"/>
    <s v="Yes"/>
    <n v="30"/>
    <s v="Yes"/>
    <n v="20"/>
    <n v="5"/>
    <n v="60"/>
  </r>
  <r>
    <n v="3521"/>
    <x v="275"/>
    <x v="2"/>
    <x v="289"/>
    <x v="1"/>
    <n v="10"/>
    <x v="0"/>
    <s v="No"/>
    <s v="-"/>
    <s v="Yes"/>
    <n v="20"/>
    <n v="10"/>
    <n v="20"/>
  </r>
  <r>
    <n v="3522"/>
    <x v="276"/>
    <x v="1"/>
    <x v="290"/>
    <x v="0"/>
    <n v="5"/>
    <x v="2"/>
    <s v="No"/>
    <s v="-"/>
    <s v="No"/>
    <n v="0"/>
    <n v="0"/>
    <n v="5"/>
  </r>
  <r>
    <n v="3523"/>
    <x v="277"/>
    <x v="0"/>
    <x v="291"/>
    <x v="1"/>
    <n v="15"/>
    <x v="0"/>
    <s v="Yes"/>
    <n v="30"/>
    <s v="Yes"/>
    <n v="20"/>
    <n v="3"/>
    <n v="62"/>
  </r>
  <r>
    <n v="3524"/>
    <x v="278"/>
    <x v="2"/>
    <x v="292"/>
    <x v="0"/>
    <n v="10"/>
    <x v="1"/>
    <s v="No"/>
    <s v="-"/>
    <s v="Yes"/>
    <n v="20"/>
    <n v="15"/>
    <n v="15"/>
  </r>
  <r>
    <n v="3525"/>
    <x v="279"/>
    <x v="1"/>
    <x v="293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73167F-55CC-4576-925F-446277351334}" name="Tabela dinâmica3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5">
  <location ref="C40:D42" firstHeaderRow="1" firstDataRow="1" firstDataCol="1"/>
  <pivotFields count="13">
    <pivotField dataField="1"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</pivotFields>
  <rowFields count="1">
    <field x="2"/>
  </rowFields>
  <rowItems count="2">
    <i>
      <x v="1"/>
    </i>
    <i t="grand">
      <x/>
    </i>
  </rowItems>
  <colItems count="1">
    <i/>
  </colItems>
  <dataFields count="1">
    <dataField name="Contagem de Subscriber ID" fld="0" subtotal="count" baseField="2" baseItem="0"/>
  </dataFields>
  <pivotTableStyleInfo name="PivotStyleLight16" showRowHeaders="1" showColHeaders="1" showRowStripes="0" showColStripes="0" showLastColumn="1"/>
  <filters count="1">
    <filter fld="3" type="dateBetween" evalOrder="-1" id="13" name="Start Date">
      <autoFilter ref="A1">
        <filterColumn colId="0">
          <customFilters and="1">
            <customFilter operator="greaterThanOrEqual" val="45323"/>
            <customFilter operator="lessThanOrEqual" val="4535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1D6553-0954-4A49-A55D-3666F70C3251}" name="Tabela dinâmica2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5">
  <location ref="C33:D35" firstHeaderRow="1" firstDataRow="1" firstDataCol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2">
    <i>
      <x v="1"/>
    </i>
    <i t="grand">
      <x/>
    </i>
  </rowItems>
  <colItems count="1">
    <i/>
  </colItem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filters count="1">
    <filter fld="3" type="dateBetween" evalOrder="-1" id="13" name="Start Date">
      <autoFilter ref="A1">
        <filterColumn colId="0">
          <customFilters and="1">
            <customFilter operator="greaterThanOrEqual" val="45323"/>
            <customFilter operator="lessThanOrEqual" val="4535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98B642-8467-4890-8652-830405390682}" name="tbld_easeasonpass_annual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5">
  <location ref="C25:D27" firstHeaderRow="1" firstDataRow="1" firstDataCol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showAll="0">
      <items count="4">
        <item h="1" x="1"/>
        <item h="1"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2">
    <i>
      <x v="1"/>
    </i>
    <i t="grand">
      <x/>
    </i>
  </rowItems>
  <colItems count="1">
    <i/>
  </colItems>
  <dataFields count="1">
    <dataField name="Soma de EA Play Season Pass" fld="8" baseField="2" baseItem="0"/>
  </dataFields>
  <pivotTableStyleInfo name="PivotStyleLight16" showRowHeaders="1" showColHeaders="1" showRowStripes="0" showColStripes="0" showLastColumn="1"/>
  <filters count="1">
    <filter fld="3" type="dateBetween" evalOrder="-1" id="13" name="Start Date">
      <autoFilter ref="A1">
        <filterColumn colId="0">
          <customFilters and="1">
            <customFilter operator="greaterThanOrEqual" val="45323"/>
            <customFilter operator="lessThanOrEqual" val="4535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C90952-D2EE-41D1-A780-B278666670CA}" name="tlbd_annual_total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5">
  <location ref="C14:D1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2"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dateBetween" evalOrder="-1" id="18" name="Start Date">
      <autoFilter ref="A1">
        <filterColumn colId="0">
          <customFilters and="1">
            <customFilter operator="greaterThanOrEqual" val="45323"/>
            <customFilter operator="lessThanOrEqual" val="4535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B7CC1D-7751-47E1-92C9-F61E2A5AAB63}" name="Tabela dinâmica4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5">
  <location ref="C47:D49" firstHeaderRow="1" firstDataRow="1" firstDataCol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dataField="1" numFmtId="44" showAll="0"/>
    <pivotField numFmtId="44" showAll="0"/>
  </pivotFields>
  <rowFields count="1">
    <field x="2"/>
  </rowFields>
  <rowItems count="2">
    <i>
      <x v="1"/>
    </i>
    <i t="grand">
      <x/>
    </i>
  </rowItems>
  <colItems count="1">
    <i/>
  </colItems>
  <dataFields count="1">
    <dataField name="Soma de Coupon Value" fld="11" baseField="0" baseItem="0" numFmtId="44"/>
  </dataFields>
  <pivotTableStyleInfo name="PivotStyleLight16" showRowHeaders="1" showColHeaders="1" showRowStripes="0" showColStripes="0" showLastColumn="1"/>
  <filters count="1">
    <filter fld="3" type="dateBetween" evalOrder="-1" id="13" name="Start Date">
      <autoFilter ref="A1">
        <filterColumn colId="0">
          <customFilters and="1">
            <customFilter operator="greaterThanOrEqual" val="45323"/>
            <customFilter operator="lessThanOrEqual" val="4535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14A4888F-18E3-4FF3-BFD3-A338BEA35414}" sourceName="Subscription Type">
  <pivotTables>
    <pivotTable tabId="3" name="tlbd_annual_total"/>
    <pivotTable tabId="3" name="tbld_easeasonpass_annual"/>
    <pivotTable tabId="3" name="Tabela dinâmica2"/>
    <pivotTable tabId="3" name="Tabela dinâmica3"/>
    <pivotTable tabId="3" name="Tabela dinâmica4"/>
  </pivotTables>
  <data>
    <tabular pivotCacheId="124017486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9F456092-2923-423E-BB8D-7A92031606FA}" cache="SegmentaçãodeDados_Subscription_Type" caption="Subscription Type" style="SlicerStyleDark6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Start_Date" xr10:uid="{6154CB86-DDAF-4CF6-9AC9-66117C02F80A}" sourceName="Start Date">
  <pivotTables>
    <pivotTable tabId="3" name="tlbd_annual_total"/>
    <pivotTable tabId="3" name="Tabela dinâmica2"/>
    <pivotTable tabId="3" name="Tabela dinâmica3"/>
    <pivotTable tabId="3" name="Tabela dinâmica4"/>
    <pivotTable tabId="3" name="tbld_easeasonpass_annual"/>
  </pivotTables>
  <state minimalRefreshVersion="6" lastRefreshVersion="6" pivotCacheId="124017486" filterType="dateBetween">
    <selection startDate="2024-02-01T00:00:00" endDate="2024-02-29T00:00:00"/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tart Date 1" xr10:uid="{C9ECBF5C-F8FD-412E-BA52-0C3022756E13}" cache="NativeTimeline_Start_Date" caption="Start Date" level="2" selectionLevel="2" scrollPosition="2024-01-01T00:00:00" style="TimeSlicerStyleLight3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D46" sqref="D4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D46" sqref="D4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32.2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11:D49"/>
  <sheetViews>
    <sheetView showGridLines="0" topLeftCell="A19" workbookViewId="0">
      <selection activeCell="D46" sqref="D46"/>
    </sheetView>
  </sheetViews>
  <sheetFormatPr defaultRowHeight="15" x14ac:dyDescent="0.25"/>
  <cols>
    <col min="3" max="3" width="18.42578125" bestFit="1" customWidth="1"/>
    <col min="4" max="4" width="22.1406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11" spans="3:4" x14ac:dyDescent="0.25">
      <c r="C11" t="s">
        <v>321</v>
      </c>
    </row>
    <row r="12" spans="3:4" x14ac:dyDescent="0.25">
      <c r="C12" s="12" t="s">
        <v>16</v>
      </c>
      <c r="D12" t="s">
        <v>27</v>
      </c>
    </row>
    <row r="14" spans="3:4" x14ac:dyDescent="0.25">
      <c r="C14" s="12" t="s">
        <v>313</v>
      </c>
      <c r="D14" t="s">
        <v>315</v>
      </c>
    </row>
    <row r="15" spans="3:4" x14ac:dyDescent="0.25">
      <c r="C15" s="13" t="s">
        <v>19</v>
      </c>
      <c r="D15" s="14">
        <v>20</v>
      </c>
    </row>
    <row r="16" spans="3:4" x14ac:dyDescent="0.25">
      <c r="C16" s="13" t="s">
        <v>314</v>
      </c>
      <c r="D16" s="14">
        <v>20</v>
      </c>
    </row>
    <row r="23" spans="3:4" x14ac:dyDescent="0.25">
      <c r="C23" t="s">
        <v>320</v>
      </c>
    </row>
    <row r="24" spans="3:4" x14ac:dyDescent="0.25">
      <c r="D24" s="15">
        <f>GETPIVOTDATA("EA Play Season Pass
Price",$C$25)</f>
        <v>0</v>
      </c>
    </row>
    <row r="25" spans="3:4" x14ac:dyDescent="0.25">
      <c r="C25" s="12" t="s">
        <v>313</v>
      </c>
      <c r="D25" t="s">
        <v>317</v>
      </c>
    </row>
    <row r="26" spans="3:4" x14ac:dyDescent="0.25">
      <c r="C26" s="13" t="s">
        <v>26</v>
      </c>
      <c r="D26">
        <v>0</v>
      </c>
    </row>
    <row r="27" spans="3:4" x14ac:dyDescent="0.25">
      <c r="C27" s="13" t="s">
        <v>314</v>
      </c>
      <c r="D27">
        <v>0</v>
      </c>
    </row>
    <row r="31" spans="3:4" x14ac:dyDescent="0.25">
      <c r="C31" s="13" t="s">
        <v>319</v>
      </c>
    </row>
    <row r="32" spans="3:4" x14ac:dyDescent="0.25">
      <c r="D32" s="15">
        <f>GETPIVOTDATA("Minecraft Season Pass Price",$C$33)</f>
        <v>20</v>
      </c>
    </row>
    <row r="33" spans="3:4" x14ac:dyDescent="0.25">
      <c r="C33" s="12" t="s">
        <v>313</v>
      </c>
      <c r="D33" t="s">
        <v>318</v>
      </c>
    </row>
    <row r="34" spans="3:4" x14ac:dyDescent="0.25">
      <c r="C34" s="13" t="s">
        <v>26</v>
      </c>
      <c r="D34" s="14">
        <v>20</v>
      </c>
    </row>
    <row r="35" spans="3:4" x14ac:dyDescent="0.25">
      <c r="C35" s="13" t="s">
        <v>314</v>
      </c>
      <c r="D35" s="14">
        <v>20</v>
      </c>
    </row>
    <row r="38" spans="3:4" x14ac:dyDescent="0.25">
      <c r="C38" s="13" t="s">
        <v>323</v>
      </c>
    </row>
    <row r="39" spans="3:4" x14ac:dyDescent="0.25">
      <c r="D39">
        <f>GETPIVOTDATA("Subscriber ID",$C$40)</f>
        <v>1</v>
      </c>
    </row>
    <row r="40" spans="3:4" x14ac:dyDescent="0.25">
      <c r="C40" s="12" t="s">
        <v>313</v>
      </c>
      <c r="D40" t="s">
        <v>322</v>
      </c>
    </row>
    <row r="41" spans="3:4" x14ac:dyDescent="0.25">
      <c r="C41" s="13" t="s">
        <v>26</v>
      </c>
      <c r="D41">
        <v>1</v>
      </c>
    </row>
    <row r="42" spans="3:4" x14ac:dyDescent="0.25">
      <c r="C42" s="13" t="s">
        <v>314</v>
      </c>
      <c r="D42">
        <v>1</v>
      </c>
    </row>
    <row r="45" spans="3:4" x14ac:dyDescent="0.25">
      <c r="C45" s="13" t="s">
        <v>325</v>
      </c>
    </row>
    <row r="46" spans="3:4" x14ac:dyDescent="0.25">
      <c r="D46" s="15">
        <f>GETPIVOTDATA("Coupon Value",$C$47)</f>
        <v>10</v>
      </c>
    </row>
    <row r="47" spans="3:4" x14ac:dyDescent="0.25">
      <c r="C47" s="12" t="s">
        <v>313</v>
      </c>
      <c r="D47" t="s">
        <v>324</v>
      </c>
    </row>
    <row r="48" spans="3:4" x14ac:dyDescent="0.25">
      <c r="C48" s="13" t="s">
        <v>26</v>
      </c>
      <c r="D48" s="14">
        <v>10</v>
      </c>
    </row>
    <row r="49" spans="3:4" x14ac:dyDescent="0.25">
      <c r="C49" s="13" t="s">
        <v>314</v>
      </c>
      <c r="D49" s="14">
        <v>10</v>
      </c>
    </row>
  </sheetData>
  <pageMargins left="0.511811024" right="0.511811024" top="0.78740157499999996" bottom="0.78740157499999996" header="0.31496062000000002" footer="0.31496062000000002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C1:R300"/>
  <sheetViews>
    <sheetView showGridLines="0" tabSelected="1" zoomScale="80" zoomScaleNormal="80" workbookViewId="0">
      <selection activeCell="V9" sqref="V9"/>
    </sheetView>
  </sheetViews>
  <sheetFormatPr defaultRowHeight="15" x14ac:dyDescent="0.25"/>
  <cols>
    <col min="1" max="1" width="15" customWidth="1"/>
    <col min="2" max="2" width="3.5703125" customWidth="1"/>
    <col min="12" max="12" width="6.5703125" customWidth="1"/>
    <col min="18" max="18" width="3" customWidth="1"/>
  </cols>
  <sheetData>
    <row r="1" spans="3:18" s="16" customFormat="1" ht="79.5" customHeight="1" x14ac:dyDescent="0.25"/>
    <row r="2" spans="3:18" ht="18" customHeight="1" thickBot="1" x14ac:dyDescent="0.35">
      <c r="C2" s="17" t="s">
        <v>316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3:18" ht="75" customHeight="1" thickTop="1" x14ac:dyDescent="0.25"/>
    <row r="4" spans="3:18" ht="17.25" customHeight="1" x14ac:dyDescent="0.25"/>
    <row r="5" spans="3:18" ht="17.25" customHeight="1" x14ac:dyDescent="0.25"/>
    <row r="6" spans="3:18" s="7" customFormat="1" ht="17.25" customHeight="1" x14ac:dyDescent="0.25"/>
    <row r="7" spans="3:18" s="7" customFormat="1" ht="17.25" customHeight="1" x14ac:dyDescent="0.25"/>
    <row r="8" spans="3:18" s="7" customFormat="1" ht="17.25" customHeight="1" x14ac:dyDescent="0.25"/>
    <row r="9" spans="3:18" s="7" customFormat="1" x14ac:dyDescent="0.25"/>
    <row r="10" spans="3:18" s="7" customFormat="1" x14ac:dyDescent="0.25"/>
    <row r="11" spans="3:18" s="7" customFormat="1" x14ac:dyDescent="0.25"/>
    <row r="12" spans="3:18" s="7" customFormat="1" x14ac:dyDescent="0.25"/>
    <row r="13" spans="3:18" s="7" customFormat="1" x14ac:dyDescent="0.25"/>
    <row r="14" spans="3:18" s="7" customFormat="1" x14ac:dyDescent="0.25"/>
    <row r="15" spans="3:18" s="7" customFormat="1" x14ac:dyDescent="0.25"/>
    <row r="16" spans="3:18" s="7" customFormat="1" x14ac:dyDescent="0.25"/>
    <row r="17" s="7" customFormat="1" x14ac:dyDescent="0.25"/>
    <row r="18" s="7" customFormat="1" x14ac:dyDescent="0.25"/>
    <row r="19" s="7" customFormat="1" x14ac:dyDescent="0.25"/>
    <row r="20" s="7" customFormat="1" x14ac:dyDescent="0.25"/>
    <row r="21" s="7" customFormat="1" x14ac:dyDescent="0.25"/>
    <row r="22" s="7" customFormat="1" x14ac:dyDescent="0.25"/>
    <row r="23" s="7" customFormat="1" x14ac:dyDescent="0.25"/>
    <row r="24" s="7" customFormat="1" x14ac:dyDescent="0.25"/>
    <row r="25" s="7" customFormat="1" x14ac:dyDescent="0.25"/>
    <row r="26" s="7" customFormat="1" x14ac:dyDescent="0.25"/>
    <row r="27" s="7" customFormat="1" x14ac:dyDescent="0.25"/>
    <row r="28" s="7" customFormat="1" x14ac:dyDescent="0.25"/>
    <row r="29" s="7" customFormat="1" x14ac:dyDescent="0.25"/>
    <row r="30" s="7" customFormat="1" x14ac:dyDescent="0.25"/>
    <row r="31" s="7" customFormat="1" x14ac:dyDescent="0.25"/>
    <row r="32" s="7" customFormat="1" x14ac:dyDescent="0.25"/>
    <row r="33" s="7" customFormat="1" x14ac:dyDescent="0.25"/>
    <row r="34" s="7" customFormat="1" x14ac:dyDescent="0.25"/>
    <row r="35" s="7" customFormat="1" x14ac:dyDescent="0.25"/>
    <row r="36" s="7" customFormat="1" x14ac:dyDescent="0.25"/>
    <row r="37" s="7" customFormat="1" x14ac:dyDescent="0.25"/>
    <row r="38" s="7" customFormat="1" x14ac:dyDescent="0.25"/>
    <row r="39" s="7" customFormat="1" x14ac:dyDescent="0.25"/>
    <row r="40" s="7" customFormat="1" x14ac:dyDescent="0.25"/>
    <row r="41" s="7" customFormat="1" x14ac:dyDescent="0.25"/>
    <row r="42" s="7" customFormat="1" x14ac:dyDescent="0.25"/>
    <row r="43" s="7" customFormat="1" x14ac:dyDescent="0.25"/>
    <row r="44" s="7" customFormat="1" x14ac:dyDescent="0.25"/>
    <row r="45" s="7" customFormat="1" x14ac:dyDescent="0.25"/>
    <row r="46" s="7" customFormat="1" x14ac:dyDescent="0.25"/>
    <row r="47" s="7" customFormat="1" x14ac:dyDescent="0.25"/>
    <row r="48" s="7" customFormat="1" x14ac:dyDescent="0.25"/>
    <row r="49" s="7" customFormat="1" x14ac:dyDescent="0.25"/>
    <row r="50" s="7" customFormat="1" x14ac:dyDescent="0.25"/>
    <row r="51" s="7" customFormat="1" x14ac:dyDescent="0.25"/>
    <row r="52" s="7" customFormat="1" x14ac:dyDescent="0.25"/>
    <row r="53" s="7" customFormat="1" x14ac:dyDescent="0.25"/>
    <row r="54" s="7" customFormat="1" x14ac:dyDescent="0.25"/>
    <row r="55" s="7" customFormat="1" x14ac:dyDescent="0.25"/>
    <row r="56" s="7" customFormat="1" x14ac:dyDescent="0.25"/>
    <row r="57" s="7" customFormat="1" x14ac:dyDescent="0.25"/>
    <row r="58" s="7" customFormat="1" x14ac:dyDescent="0.25"/>
    <row r="59" s="7" customFormat="1" x14ac:dyDescent="0.25"/>
    <row r="60" s="7" customFormat="1" x14ac:dyDescent="0.25"/>
    <row r="61" s="7" customFormat="1" x14ac:dyDescent="0.25"/>
    <row r="62" s="7" customFormat="1" x14ac:dyDescent="0.25"/>
    <row r="63" s="7" customFormat="1" x14ac:dyDescent="0.25"/>
    <row r="64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  <row r="110" s="7" customFormat="1" x14ac:dyDescent="0.25"/>
    <row r="111" s="7" customFormat="1" x14ac:dyDescent="0.25"/>
    <row r="112" s="7" customFormat="1" x14ac:dyDescent="0.25"/>
    <row r="113" s="7" customFormat="1" x14ac:dyDescent="0.25"/>
    <row r="114" s="7" customFormat="1" x14ac:dyDescent="0.25"/>
    <row r="115" s="7" customFormat="1" x14ac:dyDescent="0.25"/>
    <row r="116" s="7" customFormat="1" x14ac:dyDescent="0.25"/>
    <row r="117" s="7" customFormat="1" x14ac:dyDescent="0.25"/>
    <row r="118" s="7" customFormat="1" x14ac:dyDescent="0.25"/>
    <row r="119" s="7" customFormat="1" x14ac:dyDescent="0.25"/>
    <row r="120" s="7" customFormat="1" x14ac:dyDescent="0.25"/>
    <row r="121" s="7" customFormat="1" x14ac:dyDescent="0.25"/>
    <row r="122" s="7" customFormat="1" x14ac:dyDescent="0.25"/>
    <row r="123" s="7" customFormat="1" x14ac:dyDescent="0.25"/>
    <row r="124" s="7" customFormat="1" x14ac:dyDescent="0.25"/>
    <row r="125" s="7" customFormat="1" x14ac:dyDescent="0.25"/>
    <row r="126" s="7" customFormat="1" x14ac:dyDescent="0.25"/>
    <row r="127" s="7" customFormat="1" x14ac:dyDescent="0.25"/>
    <row r="128" s="7" customFormat="1" x14ac:dyDescent="0.25"/>
    <row r="129" s="7" customFormat="1" x14ac:dyDescent="0.25"/>
    <row r="130" s="7" customFormat="1" x14ac:dyDescent="0.25"/>
    <row r="131" s="7" customFormat="1" x14ac:dyDescent="0.25"/>
    <row r="132" s="7" customFormat="1" x14ac:dyDescent="0.25"/>
    <row r="133" s="7" customFormat="1" x14ac:dyDescent="0.25"/>
    <row r="134" s="7" customFormat="1" x14ac:dyDescent="0.25"/>
    <row r="135" s="7" customFormat="1" x14ac:dyDescent="0.25"/>
    <row r="136" s="7" customFormat="1" x14ac:dyDescent="0.25"/>
    <row r="137" s="7" customFormat="1" x14ac:dyDescent="0.25"/>
    <row r="138" s="7" customFormat="1" x14ac:dyDescent="0.25"/>
    <row r="139" s="7" customFormat="1" x14ac:dyDescent="0.25"/>
    <row r="140" s="7" customFormat="1" x14ac:dyDescent="0.25"/>
    <row r="141" s="7" customFormat="1" x14ac:dyDescent="0.25"/>
    <row r="142" s="7" customFormat="1" x14ac:dyDescent="0.25"/>
    <row r="143" s="7" customFormat="1" x14ac:dyDescent="0.25"/>
    <row r="144" s="7" customFormat="1" x14ac:dyDescent="0.25"/>
    <row r="145" s="7" customFormat="1" x14ac:dyDescent="0.25"/>
    <row r="146" s="7" customFormat="1" x14ac:dyDescent="0.25"/>
    <row r="147" s="7" customFormat="1" x14ac:dyDescent="0.25"/>
    <row r="148" s="7" customFormat="1" x14ac:dyDescent="0.25"/>
    <row r="149" s="7" customFormat="1" x14ac:dyDescent="0.25"/>
    <row r="150" s="7" customFormat="1" x14ac:dyDescent="0.25"/>
    <row r="151" s="7" customFormat="1" x14ac:dyDescent="0.25"/>
    <row r="152" s="7" customFormat="1" x14ac:dyDescent="0.25"/>
    <row r="153" s="7" customFormat="1" x14ac:dyDescent="0.25"/>
    <row r="154" s="7" customFormat="1" x14ac:dyDescent="0.25"/>
    <row r="155" s="7" customFormat="1" x14ac:dyDescent="0.25"/>
    <row r="156" s="7" customFormat="1" x14ac:dyDescent="0.25"/>
    <row r="157" s="7" customFormat="1" x14ac:dyDescent="0.25"/>
    <row r="158" s="7" customFormat="1" x14ac:dyDescent="0.25"/>
    <row r="159" s="7" customFormat="1" x14ac:dyDescent="0.25"/>
    <row r="160" s="7" customFormat="1" x14ac:dyDescent="0.25"/>
    <row r="161" s="7" customFormat="1" x14ac:dyDescent="0.25"/>
    <row r="162" s="7" customFormat="1" x14ac:dyDescent="0.25"/>
    <row r="163" s="7" customFormat="1" x14ac:dyDescent="0.25"/>
    <row r="164" s="7" customFormat="1" x14ac:dyDescent="0.25"/>
    <row r="165" s="7" customFormat="1" x14ac:dyDescent="0.25"/>
    <row r="166" s="7" customFormat="1" x14ac:dyDescent="0.25"/>
    <row r="167" s="7" customFormat="1" x14ac:dyDescent="0.25"/>
    <row r="168" s="7" customFormat="1" x14ac:dyDescent="0.25"/>
    <row r="169" s="7" customFormat="1" x14ac:dyDescent="0.25"/>
    <row r="170" s="7" customFormat="1" x14ac:dyDescent="0.25"/>
    <row r="171" s="7" customFormat="1" x14ac:dyDescent="0.25"/>
    <row r="172" s="7" customFormat="1" x14ac:dyDescent="0.25"/>
    <row r="173" s="7" customFormat="1" x14ac:dyDescent="0.25"/>
    <row r="174" s="7" customFormat="1" x14ac:dyDescent="0.25"/>
    <row r="175" s="7" customFormat="1" x14ac:dyDescent="0.25"/>
    <row r="176" s="7" customFormat="1" x14ac:dyDescent="0.25"/>
    <row r="177" s="7" customFormat="1" x14ac:dyDescent="0.25"/>
    <row r="178" s="7" customFormat="1" x14ac:dyDescent="0.25"/>
    <row r="179" s="7" customFormat="1" x14ac:dyDescent="0.25"/>
    <row r="180" s="7" customFormat="1" x14ac:dyDescent="0.25"/>
    <row r="181" s="7" customFormat="1" x14ac:dyDescent="0.25"/>
    <row r="182" s="7" customFormat="1" x14ac:dyDescent="0.25"/>
    <row r="183" s="7" customFormat="1" x14ac:dyDescent="0.25"/>
    <row r="184" s="7" customFormat="1" x14ac:dyDescent="0.25"/>
    <row r="185" s="7" customFormat="1" x14ac:dyDescent="0.25"/>
    <row r="186" s="7" customFormat="1" x14ac:dyDescent="0.25"/>
    <row r="187" s="7" customFormat="1" x14ac:dyDescent="0.25"/>
    <row r="188" s="7" customFormat="1" x14ac:dyDescent="0.25"/>
    <row r="189" s="7" customFormat="1" x14ac:dyDescent="0.25"/>
    <row r="190" s="7" customFormat="1" x14ac:dyDescent="0.25"/>
    <row r="191" s="7" customFormat="1" x14ac:dyDescent="0.25"/>
    <row r="192" s="7" customFormat="1" x14ac:dyDescent="0.25"/>
    <row r="193" s="7" customFormat="1" x14ac:dyDescent="0.25"/>
    <row r="194" s="7" customFormat="1" x14ac:dyDescent="0.25"/>
    <row r="195" s="7" customFormat="1" x14ac:dyDescent="0.25"/>
    <row r="196" s="7" customFormat="1" x14ac:dyDescent="0.25"/>
    <row r="197" s="7" customFormat="1" x14ac:dyDescent="0.25"/>
    <row r="198" s="7" customFormat="1" x14ac:dyDescent="0.25"/>
    <row r="199" s="7" customFormat="1" x14ac:dyDescent="0.25"/>
    <row r="200" s="7" customFormat="1" x14ac:dyDescent="0.25"/>
    <row r="201" s="7" customFormat="1" x14ac:dyDescent="0.25"/>
    <row r="202" s="7" customFormat="1" x14ac:dyDescent="0.25"/>
    <row r="203" s="7" customFormat="1" x14ac:dyDescent="0.25"/>
    <row r="204" s="7" customFormat="1" x14ac:dyDescent="0.25"/>
    <row r="205" s="7" customFormat="1" x14ac:dyDescent="0.25"/>
    <row r="206" s="7" customFormat="1" x14ac:dyDescent="0.25"/>
    <row r="207" s="7" customFormat="1" x14ac:dyDescent="0.25"/>
    <row r="208" s="7" customFormat="1" x14ac:dyDescent="0.25"/>
    <row r="209" s="7" customFormat="1" x14ac:dyDescent="0.25"/>
    <row r="210" s="7" customFormat="1" x14ac:dyDescent="0.25"/>
    <row r="211" s="7" customFormat="1" x14ac:dyDescent="0.25"/>
    <row r="212" s="7" customFormat="1" x14ac:dyDescent="0.25"/>
    <row r="213" s="7" customFormat="1" x14ac:dyDescent="0.25"/>
    <row r="214" s="7" customFormat="1" x14ac:dyDescent="0.25"/>
    <row r="215" s="7" customFormat="1" x14ac:dyDescent="0.25"/>
    <row r="216" s="7" customFormat="1" x14ac:dyDescent="0.25"/>
    <row r="217" s="7" customFormat="1" x14ac:dyDescent="0.25"/>
    <row r="218" s="7" customFormat="1" x14ac:dyDescent="0.25"/>
    <row r="219" s="7" customFormat="1" x14ac:dyDescent="0.25"/>
    <row r="220" s="7" customFormat="1" x14ac:dyDescent="0.25"/>
    <row r="221" s="7" customFormat="1" x14ac:dyDescent="0.25"/>
    <row r="222" s="7" customFormat="1" x14ac:dyDescent="0.25"/>
    <row r="223" s="7" customFormat="1" x14ac:dyDescent="0.25"/>
    <row r="224" s="7" customFormat="1" x14ac:dyDescent="0.25"/>
    <row r="225" s="7" customFormat="1" x14ac:dyDescent="0.25"/>
    <row r="226" s="7" customFormat="1" x14ac:dyDescent="0.25"/>
    <row r="227" s="7" customFormat="1" x14ac:dyDescent="0.25"/>
    <row r="228" s="7" customFormat="1" x14ac:dyDescent="0.25"/>
    <row r="229" s="7" customFormat="1" x14ac:dyDescent="0.25"/>
    <row r="230" s="7" customFormat="1" x14ac:dyDescent="0.25"/>
    <row r="231" s="7" customFormat="1" x14ac:dyDescent="0.25"/>
    <row r="232" s="7" customFormat="1" x14ac:dyDescent="0.25"/>
    <row r="233" s="7" customFormat="1" x14ac:dyDescent="0.25"/>
    <row r="234" s="7" customFormat="1" x14ac:dyDescent="0.25"/>
    <row r="235" s="7" customFormat="1" x14ac:dyDescent="0.25"/>
    <row r="236" s="7" customFormat="1" x14ac:dyDescent="0.25"/>
    <row r="237" s="7" customFormat="1" x14ac:dyDescent="0.25"/>
    <row r="238" s="7" customFormat="1" x14ac:dyDescent="0.25"/>
    <row r="239" s="7" customFormat="1" x14ac:dyDescent="0.25"/>
    <row r="240" s="7" customFormat="1" x14ac:dyDescent="0.25"/>
    <row r="241" s="7" customFormat="1" x14ac:dyDescent="0.25"/>
    <row r="242" s="7" customFormat="1" x14ac:dyDescent="0.25"/>
    <row r="243" s="7" customFormat="1" x14ac:dyDescent="0.25"/>
    <row r="244" s="7" customFormat="1" x14ac:dyDescent="0.25"/>
    <row r="245" s="7" customFormat="1" x14ac:dyDescent="0.25"/>
    <row r="246" s="7" customFormat="1" x14ac:dyDescent="0.25"/>
    <row r="247" s="7" customFormat="1" x14ac:dyDescent="0.25"/>
    <row r="248" s="7" customFormat="1" x14ac:dyDescent="0.25"/>
    <row r="249" s="7" customFormat="1" x14ac:dyDescent="0.25"/>
    <row r="250" s="7" customFormat="1" x14ac:dyDescent="0.25"/>
    <row r="251" s="7" customFormat="1" x14ac:dyDescent="0.25"/>
    <row r="252" s="7" customFormat="1" x14ac:dyDescent="0.25"/>
    <row r="253" s="7" customFormat="1" x14ac:dyDescent="0.25"/>
    <row r="254" s="7" customFormat="1" x14ac:dyDescent="0.25"/>
    <row r="255" s="7" customFormat="1" x14ac:dyDescent="0.25"/>
    <row r="256" s="7" customFormat="1" x14ac:dyDescent="0.25"/>
    <row r="257" s="7" customFormat="1" x14ac:dyDescent="0.25"/>
    <row r="258" s="7" customFormat="1" x14ac:dyDescent="0.25"/>
    <row r="259" s="7" customFormat="1" x14ac:dyDescent="0.25"/>
    <row r="260" s="7" customFormat="1" x14ac:dyDescent="0.25"/>
    <row r="261" s="7" customFormat="1" x14ac:dyDescent="0.25"/>
    <row r="262" s="7" customFormat="1" x14ac:dyDescent="0.25"/>
    <row r="263" s="7" customFormat="1" x14ac:dyDescent="0.25"/>
    <row r="264" s="7" customFormat="1" x14ac:dyDescent="0.25"/>
    <row r="265" s="7" customFormat="1" x14ac:dyDescent="0.25"/>
    <row r="266" s="7" customFormat="1" x14ac:dyDescent="0.25"/>
    <row r="267" s="7" customFormat="1" x14ac:dyDescent="0.25"/>
    <row r="268" s="7" customFormat="1" x14ac:dyDescent="0.25"/>
    <row r="269" s="7" customFormat="1" x14ac:dyDescent="0.25"/>
    <row r="270" s="7" customFormat="1" x14ac:dyDescent="0.25"/>
    <row r="271" s="7" customFormat="1" x14ac:dyDescent="0.25"/>
    <row r="272" s="7" customFormat="1" x14ac:dyDescent="0.25"/>
    <row r="273" s="7" customFormat="1" x14ac:dyDescent="0.25"/>
    <row r="274" s="7" customFormat="1" x14ac:dyDescent="0.25"/>
    <row r="275" s="7" customFormat="1" x14ac:dyDescent="0.25"/>
    <row r="276" s="7" customFormat="1" x14ac:dyDescent="0.25"/>
    <row r="277" s="7" customFormat="1" x14ac:dyDescent="0.25"/>
    <row r="278" s="7" customFormat="1" x14ac:dyDescent="0.25"/>
    <row r="279" s="7" customFormat="1" x14ac:dyDescent="0.25"/>
    <row r="280" s="7" customFormat="1" x14ac:dyDescent="0.25"/>
    <row r="281" s="7" customFormat="1" x14ac:dyDescent="0.25"/>
    <row r="282" s="7" customFormat="1" x14ac:dyDescent="0.25"/>
    <row r="283" s="7" customFormat="1" x14ac:dyDescent="0.25"/>
    <row r="284" s="7" customFormat="1" x14ac:dyDescent="0.25"/>
    <row r="285" s="7" customFormat="1" x14ac:dyDescent="0.25"/>
    <row r="286" s="7" customFormat="1" x14ac:dyDescent="0.25"/>
    <row r="287" s="7" customFormat="1" x14ac:dyDescent="0.25"/>
    <row r="288" s="7" customFormat="1" x14ac:dyDescent="0.25"/>
    <row r="289" s="7" customFormat="1" x14ac:dyDescent="0.25"/>
    <row r="290" s="7" customFormat="1" x14ac:dyDescent="0.25"/>
    <row r="291" s="7" customFormat="1" x14ac:dyDescent="0.25"/>
    <row r="292" s="7" customFormat="1" x14ac:dyDescent="0.25"/>
    <row r="293" s="7" customFormat="1" x14ac:dyDescent="0.25"/>
    <row r="294" s="7" customFormat="1" x14ac:dyDescent="0.25"/>
    <row r="295" s="7" customFormat="1" x14ac:dyDescent="0.25"/>
    <row r="296" s="7" customFormat="1" x14ac:dyDescent="0.25"/>
    <row r="297" s="7" customFormat="1" x14ac:dyDescent="0.25"/>
    <row r="298" s="7" customFormat="1" x14ac:dyDescent="0.25"/>
    <row r="299" s="7" customFormat="1" x14ac:dyDescent="0.25"/>
    <row r="300" s="7" customFormat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Ana Lima</cp:lastModifiedBy>
  <dcterms:created xsi:type="dcterms:W3CDTF">2024-12-19T13:13:10Z</dcterms:created>
  <dcterms:modified xsi:type="dcterms:W3CDTF">2025-06-22T23:35:59Z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