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inh\OneDrive\Documentos\Fatec\2° Semestre\API\Sprint 2\"/>
    </mc:Choice>
  </mc:AlternateContent>
  <xr:revisionPtr revIDLastSave="0" documentId="13_ncr:1_{F6E254E6-7A22-4FC4-8F0E-D57921327C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<sst xmlns="http://schemas.openxmlformats.org/spreadsheetml/2006/main" count="32" uniqueCount="29">
  <si>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</si>
  <si>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</si>
  <si>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</si>
  <si>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</si>
  <si>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</si>
  <si>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</si>
  <si>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</si>
  <si>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</si>
  <si>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</si>
  <si>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</si>
  <si>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</si>
  <si>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</si>
  <si>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</si>
  <si>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</si>
  <si>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Jeniffer</t>
  </si>
  <si>
    <t>Apresentação Sprint1</t>
  </si>
  <si>
    <t>Correção WireFrame</t>
  </si>
  <si>
    <t>Ana</t>
  </si>
  <si>
    <t>Cadastro e Login (banco de dados)</t>
  </si>
  <si>
    <t>Backend</t>
  </si>
  <si>
    <t>Thales</t>
  </si>
  <si>
    <t>JFrames (Home suporte e Projeto)</t>
  </si>
  <si>
    <t xml:space="preserve">JFrames (Login e Usuario) </t>
  </si>
  <si>
    <t>GitHub</t>
  </si>
  <si>
    <t>Davi</t>
  </si>
  <si>
    <t>Mateus</t>
  </si>
  <si>
    <t>Todos</t>
  </si>
  <si>
    <t>Tela consulta mensagem</t>
  </si>
  <si>
    <t>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</si>
</sst>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BDAD7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3" fillId="0" borderId="10" xfId="0" applyFont="1" applyBorder="1"/>
    <xf numFmtId="164" fontId="4" fillId="0" borderId="10" xfId="0" applyNumberFormat="1" applyFont="1" applyBorder="1"/>
    <xf numFmtId="0" fontId="0" fillId="0" borderId="5" xfId="0" applyFont="1" applyBorder="1" applyAlignment="1"/>
    <xf numFmtId="0" fontId="0" fillId="0" borderId="0" xfId="0" applyFont="1" applyAlignment="1"/>
    <xf numFmtId="0" fontId="0" fillId="3" borderId="5" xfId="0" applyFont="1" applyFill="1" applyBorder="1" applyAlignment="1"/>
    <xf numFmtId="0" fontId="3" fillId="3" borderId="6" xfId="0" applyFont="1" applyFill="1" applyBorder="1" applyAlignment="1"/>
    <xf numFmtId="14" fontId="0" fillId="0" borderId="5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BD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32</c:v>
                </c:pt>
                <c:pt idx="1">
                  <c:v>30.4</c:v>
                </c:pt>
                <c:pt idx="2">
                  <c:v>28.799999999999997</c:v>
                </c:pt>
                <c:pt idx="3">
                  <c:v>27.199999999999996</c:v>
                </c:pt>
                <c:pt idx="4">
                  <c:v>25.599999999999994</c:v>
                </c:pt>
                <c:pt idx="5">
                  <c:v>23.999999999999993</c:v>
                </c:pt>
                <c:pt idx="6">
                  <c:v>22.399999999999991</c:v>
                </c:pt>
                <c:pt idx="7">
                  <c:v>20.79999999999999</c:v>
                </c:pt>
                <c:pt idx="8">
                  <c:v>19.199999999999989</c:v>
                </c:pt>
                <c:pt idx="9">
                  <c:v>17.599999999999987</c:v>
                </c:pt>
                <c:pt idx="10">
                  <c:v>15.999999999999988</c:v>
                </c:pt>
                <c:pt idx="11">
                  <c:v>14.399999999999988</c:v>
                </c:pt>
                <c:pt idx="12">
                  <c:v>12.799999999999988</c:v>
                </c:pt>
                <c:pt idx="13">
                  <c:v>11.199999999999989</c:v>
                </c:pt>
                <c:pt idx="14">
                  <c:v>9.599999999999989</c:v>
                </c:pt>
                <c:pt idx="15">
                  <c:v>7.9999999999999893</c:v>
                </c:pt>
                <c:pt idx="16">
                  <c:v>6.3999999999999897</c:v>
                </c:pt>
                <c:pt idx="17">
                  <c:v>4.7999999999999901</c:v>
                </c:pt>
                <c:pt idx="18">
                  <c:v>3.19999999999999</c:v>
                </c:pt>
                <c:pt idx="19">
                  <c:v>1.5999999999999899</c:v>
                </c:pt>
                <c:pt idx="20">
                  <c:v>-1.021405182655144E-14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29</c:v>
                </c:pt>
                <c:pt idx="4">
                  <c:v>25</c:v>
                </c:pt>
                <c:pt idx="5">
                  <c:v>25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zoomScaleNormal="100" workbookViewId="0">
      <selection activeCell="K36" sqref="K36"/>
    </sheetView>
  </sheetViews>
  <sheetFormatPr defaultColWidth="14.42578125" defaultRowHeight="15.75" customHeight="1" x14ac:dyDescent="0.2"/>
  <sheetData>
    <row r="1" spans="1:5" ht="12.75" x14ac:dyDescent="0.2">
      <c r="A1" s="1" t="s">
        <v>0</v>
      </c>
      <c r="B1" s="13">
        <v>44676</v>
      </c>
      <c r="C1" s="19"/>
      <c r="D1" s="1" t="s">
        <v>1</v>
      </c>
      <c r="E1" s="2">
        <f ca="1">TODAY()</f>
        <v>44694</v>
      </c>
    </row>
    <row r="2" spans="1:5" ht="12.75" x14ac:dyDescent="0.2">
      <c r="A2" s="1" t="s">
        <v>2</v>
      </c>
      <c r="B2" s="14">
        <v>21</v>
      </c>
      <c r="C2" s="19"/>
      <c r="D2" s="19"/>
      <c r="E2" s="19"/>
    </row>
    <row r="3" spans="1:5" ht="12.75" x14ac:dyDescent="0.2">
      <c r="A3" s="19"/>
      <c r="B3" s="3"/>
      <c r="C3" s="19"/>
      <c r="D3" s="19"/>
      <c r="E3" s="19"/>
    </row>
    <row r="4" spans="1:5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2.75" x14ac:dyDescent="0.2">
      <c r="A5" s="8">
        <v>1</v>
      </c>
      <c r="B5" s="5">
        <f>B1</f>
        <v>44676</v>
      </c>
      <c r="C5" s="6">
        <f>SUM(J29:J1012)</f>
        <v>32</v>
      </c>
      <c r="D5" s="6">
        <f>SUMIF($K$29:$K$1012,B5,$J$29:$J$1012)</f>
        <v>1</v>
      </c>
      <c r="E5" s="8">
        <f>C5-D5</f>
        <v>31</v>
      </c>
    </row>
    <row r="6" spans="1:5" ht="12.75" x14ac:dyDescent="0.2">
      <c r="A6" s="8">
        <v>2</v>
      </c>
      <c r="B6" s="5">
        <f t="shared" ref="B6:B25" si="0">B5+1</f>
        <v>44677</v>
      </c>
      <c r="C6" s="6">
        <f t="shared" ref="C6:C25" si="1">C5-$C$5/($B$2-1)</f>
        <v>30.4</v>
      </c>
      <c r="D6" s="6">
        <f>SUMIF($K$29:$K$1012,B6,$J$29:$J$1012)</f>
        <v>0</v>
      </c>
      <c r="E6" s="6">
        <f t="shared" ref="E6:E25" ca="1" si="2">IF(B6&lt;=$E$1,E5-D6,)</f>
        <v>31</v>
      </c>
    </row>
    <row r="7" spans="1:5" ht="12.75" x14ac:dyDescent="0.2">
      <c r="A7" s="8">
        <v>3</v>
      </c>
      <c r="B7" s="5">
        <f t="shared" si="0"/>
        <v>44678</v>
      </c>
      <c r="C7" s="6">
        <f t="shared" si="1"/>
        <v>28.799999999999997</v>
      </c>
      <c r="D7" s="6">
        <f>SUMIF($K$29:$K$1012,B7,$J$29:$J$1012)</f>
        <v>0</v>
      </c>
      <c r="E7" s="6">
        <f t="shared" ca="1" si="2"/>
        <v>31</v>
      </c>
    </row>
    <row r="8" spans="1:5" ht="12.75" x14ac:dyDescent="0.2">
      <c r="A8" s="8">
        <v>4</v>
      </c>
      <c r="B8" s="5">
        <f t="shared" si="0"/>
        <v>44679</v>
      </c>
      <c r="C8" s="6">
        <f t="shared" si="1"/>
        <v>27.199999999999996</v>
      </c>
      <c r="D8" s="6">
        <f>SUMIF($K$29:$K$1012,B8,$J$29:$J$1012)</f>
        <v>2</v>
      </c>
      <c r="E8" s="6">
        <f t="shared" ca="1" si="2"/>
        <v>29</v>
      </c>
    </row>
    <row r="9" spans="1:5" ht="12.75" x14ac:dyDescent="0.2">
      <c r="A9" s="8">
        <v>5</v>
      </c>
      <c r="B9" s="5">
        <f t="shared" si="0"/>
        <v>44680</v>
      </c>
      <c r="C9" s="6">
        <f t="shared" si="1"/>
        <v>25.599999999999994</v>
      </c>
      <c r="D9" s="6">
        <f>SUMIF($K$29:$K$1012,B9,$J$29:$J$1012)</f>
        <v>4</v>
      </c>
      <c r="E9" s="6">
        <f t="shared" ca="1" si="2"/>
        <v>25</v>
      </c>
    </row>
    <row r="10" spans="1:5" ht="12.75" x14ac:dyDescent="0.2">
      <c r="A10" s="8">
        <v>6</v>
      </c>
      <c r="B10" s="5">
        <f t="shared" si="0"/>
        <v>44681</v>
      </c>
      <c r="C10" s="6">
        <f t="shared" si="1"/>
        <v>23.999999999999993</v>
      </c>
      <c r="D10" s="6">
        <f>SUMIF($K$29:$K$1012,B10,$J$29:$J$1012)</f>
        <v>0</v>
      </c>
      <c r="E10" s="6">
        <f t="shared" ca="1" si="2"/>
        <v>25</v>
      </c>
    </row>
    <row r="11" spans="1:5" ht="12.75" x14ac:dyDescent="0.2">
      <c r="A11" s="8">
        <v>7</v>
      </c>
      <c r="B11" s="5">
        <f t="shared" si="0"/>
        <v>44682</v>
      </c>
      <c r="C11" s="6">
        <f t="shared" si="1"/>
        <v>22.399999999999991</v>
      </c>
      <c r="D11" s="6">
        <f>SUMIF($K$29:$K$1012,B11,$J$29:$J$1012)</f>
        <v>6</v>
      </c>
      <c r="E11" s="6">
        <f t="shared" ca="1" si="2"/>
        <v>19</v>
      </c>
    </row>
    <row r="12" spans="1:5" ht="12.75" x14ac:dyDescent="0.2">
      <c r="A12" s="8">
        <v>8</v>
      </c>
      <c r="B12" s="5">
        <f t="shared" si="0"/>
        <v>44683</v>
      </c>
      <c r="C12" s="6">
        <f t="shared" si="1"/>
        <v>20.79999999999999</v>
      </c>
      <c r="D12" s="6">
        <f>SUMIF($K$29:$K$1012,B12,$J$29:$J$1012)</f>
        <v>0</v>
      </c>
      <c r="E12" s="6">
        <f t="shared" ca="1" si="2"/>
        <v>19</v>
      </c>
    </row>
    <row r="13" spans="1:5" ht="12.75" x14ac:dyDescent="0.2">
      <c r="A13" s="8">
        <v>9</v>
      </c>
      <c r="B13" s="5">
        <f t="shared" si="0"/>
        <v>44684</v>
      </c>
      <c r="C13" s="6">
        <f t="shared" si="1"/>
        <v>19.199999999999989</v>
      </c>
      <c r="D13" s="6">
        <f>SUMIF($K$29:$K$1012,B13,$J$29:$J$1012)</f>
        <v>0</v>
      </c>
      <c r="E13" s="6">
        <f t="shared" ca="1" si="2"/>
        <v>19</v>
      </c>
    </row>
    <row r="14" spans="1:5" ht="12.75" x14ac:dyDescent="0.2">
      <c r="A14" s="8">
        <v>10</v>
      </c>
      <c r="B14" s="5">
        <f t="shared" si="0"/>
        <v>44685</v>
      </c>
      <c r="C14" s="6">
        <f t="shared" si="1"/>
        <v>17.599999999999987</v>
      </c>
      <c r="D14" s="6">
        <f>SUMIF($K$29:$K$1012,B14,$J$29:$J$1012)</f>
        <v>0</v>
      </c>
      <c r="E14" s="6">
        <f t="shared" ca="1" si="2"/>
        <v>19</v>
      </c>
    </row>
    <row r="15" spans="1:5" ht="12.75" x14ac:dyDescent="0.2">
      <c r="A15" s="8">
        <v>11</v>
      </c>
      <c r="B15" s="5">
        <f t="shared" si="0"/>
        <v>44686</v>
      </c>
      <c r="C15" s="6">
        <f t="shared" si="1"/>
        <v>15.999999999999988</v>
      </c>
      <c r="D15" s="6">
        <f>SUMIF($K$29:$K$1012,B15,$J$29:$J$1012)</f>
        <v>0</v>
      </c>
      <c r="E15" s="6">
        <f t="shared" ca="1" si="2"/>
        <v>19</v>
      </c>
    </row>
    <row r="16" spans="1:5" ht="12.75" x14ac:dyDescent="0.2">
      <c r="A16" s="8">
        <v>12</v>
      </c>
      <c r="B16" s="5">
        <f t="shared" si="0"/>
        <v>44687</v>
      </c>
      <c r="C16" s="6">
        <f t="shared" si="1"/>
        <v>14.399999999999988</v>
      </c>
      <c r="D16" s="6">
        <f>SUMIF($K$29:$K$1012,B16,$J$29:$J$1012)</f>
        <v>0</v>
      </c>
      <c r="E16" s="6">
        <f t="shared" ca="1" si="2"/>
        <v>19</v>
      </c>
    </row>
    <row r="17" spans="1:14" ht="12.75" x14ac:dyDescent="0.2">
      <c r="A17" s="8">
        <v>13</v>
      </c>
      <c r="B17" s="5">
        <f t="shared" si="0"/>
        <v>44688</v>
      </c>
      <c r="C17" s="6">
        <f t="shared" si="1"/>
        <v>12.799999999999988</v>
      </c>
      <c r="D17" s="6">
        <f>SUMIF($K$29:$K$1012,B17,$J$29:$J$1012)</f>
        <v>0</v>
      </c>
      <c r="E17" s="6">
        <f t="shared" ca="1" si="2"/>
        <v>19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2.75" x14ac:dyDescent="0.2">
      <c r="A18" s="8">
        <v>14</v>
      </c>
      <c r="B18" s="5">
        <f t="shared" si="0"/>
        <v>44689</v>
      </c>
      <c r="C18" s="6">
        <f t="shared" si="1"/>
        <v>11.199999999999989</v>
      </c>
      <c r="D18" s="6">
        <f>SUMIF($K$29:$K$1012,B18,$J$29:$J$1012)</f>
        <v>0</v>
      </c>
      <c r="E18" s="6">
        <f t="shared" ca="1" si="2"/>
        <v>19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2.75" x14ac:dyDescent="0.2">
      <c r="A19" s="8">
        <v>15</v>
      </c>
      <c r="B19" s="5">
        <f t="shared" si="0"/>
        <v>44690</v>
      </c>
      <c r="C19" s="6">
        <f t="shared" si="1"/>
        <v>9.599999999999989</v>
      </c>
      <c r="D19" s="6">
        <f>SUMIF($K$29:$K$1012,B19,$J$29:$J$1012)</f>
        <v>0</v>
      </c>
      <c r="E19" s="6">
        <f t="shared" ca="1" si="2"/>
        <v>19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2.75" x14ac:dyDescent="0.2">
      <c r="A20" s="8">
        <v>16</v>
      </c>
      <c r="B20" s="5">
        <f t="shared" si="0"/>
        <v>44691</v>
      </c>
      <c r="C20" s="6">
        <f t="shared" si="1"/>
        <v>7.9999999999999893</v>
      </c>
      <c r="D20" s="6">
        <f>SUMIF($K$29:$K$1012,B20,$J$29:$J$1012)</f>
        <v>0</v>
      </c>
      <c r="E20" s="6">
        <f t="shared" ca="1" si="2"/>
        <v>19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2.75" x14ac:dyDescent="0.2">
      <c r="A21" s="8">
        <v>17</v>
      </c>
      <c r="B21" s="5">
        <f t="shared" si="0"/>
        <v>44692</v>
      </c>
      <c r="C21" s="6">
        <f t="shared" si="1"/>
        <v>6.3999999999999897</v>
      </c>
      <c r="D21" s="6">
        <f>SUMIF($K$29:$K$1012,B21,$J$29:$J$1012)</f>
        <v>0</v>
      </c>
      <c r="E21" s="6">
        <f t="shared" ca="1" si="2"/>
        <v>19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2.75" x14ac:dyDescent="0.2">
      <c r="A22" s="8">
        <v>18</v>
      </c>
      <c r="B22" s="5">
        <f t="shared" si="0"/>
        <v>44693</v>
      </c>
      <c r="C22" s="6">
        <f t="shared" si="1"/>
        <v>4.7999999999999901</v>
      </c>
      <c r="D22" s="6">
        <f>SUMIF($K$29:$K$1012,B22,$J$29:$J$1012)</f>
        <v>12</v>
      </c>
      <c r="E22" s="6">
        <f t="shared" ca="1" si="2"/>
        <v>7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2.75" x14ac:dyDescent="0.2">
      <c r="A23" s="8">
        <v>19</v>
      </c>
      <c r="B23" s="5">
        <f t="shared" si="0"/>
        <v>44694</v>
      </c>
      <c r="C23" s="6">
        <f t="shared" si="1"/>
        <v>3.19999999999999</v>
      </c>
      <c r="D23" s="6">
        <f>SUMIF($K$29:$K$1012,B23,$J$29:$J$1012)</f>
        <v>2</v>
      </c>
      <c r="E23" s="6">
        <f t="shared" ca="1" si="2"/>
        <v>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2.75" x14ac:dyDescent="0.2">
      <c r="A24" s="8">
        <v>20</v>
      </c>
      <c r="B24" s="5">
        <f t="shared" si="0"/>
        <v>44695</v>
      </c>
      <c r="C24" s="6">
        <f t="shared" si="1"/>
        <v>1.5999999999999899</v>
      </c>
      <c r="D24" s="6">
        <f>SUMIF($K$29:$K$1012,B24,$J$29:$J$1012)</f>
        <v>1</v>
      </c>
      <c r="E24" s="6">
        <f t="shared" ca="1" si="2"/>
        <v>0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2.75" x14ac:dyDescent="0.2">
      <c r="A25" s="8">
        <v>21</v>
      </c>
      <c r="B25" s="5">
        <f t="shared" si="0"/>
        <v>44696</v>
      </c>
      <c r="C25" s="6">
        <f t="shared" si="1"/>
        <v>-1.021405182655144E-14</v>
      </c>
      <c r="D25" s="6">
        <f>SUMIF($K$29:$K$1012,B25,$J$29:$J$1012)</f>
        <v>0</v>
      </c>
      <c r="E25" s="6">
        <f t="shared" ca="1" si="2"/>
        <v>0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2.75" x14ac:dyDescent="0.2">
      <c r="A26" s="19"/>
      <c r="B26" s="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12.75" x14ac:dyDescent="0.2">
      <c r="A27" s="33" t="s">
        <v>8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19"/>
      <c r="M27" s="19"/>
      <c r="N27" s="19"/>
    </row>
    <row r="28" spans="1:14" ht="12.75" x14ac:dyDescent="0.2">
      <c r="A28" s="36" t="s">
        <v>9</v>
      </c>
      <c r="B28" s="34"/>
      <c r="C28" s="34"/>
      <c r="D28" s="34"/>
      <c r="E28" s="34"/>
      <c r="F28" s="34"/>
      <c r="G28" s="35"/>
      <c r="H28" s="4" t="s">
        <v>10</v>
      </c>
      <c r="I28" s="4" t="s">
        <v>11</v>
      </c>
      <c r="J28" s="4" t="s">
        <v>12</v>
      </c>
      <c r="K28" s="4" t="s">
        <v>13</v>
      </c>
      <c r="L28" s="18"/>
      <c r="M28" s="19"/>
      <c r="N28" s="19"/>
    </row>
    <row r="29" spans="1:14" s="26" customFormat="1" ht="12.75" x14ac:dyDescent="0.2">
      <c r="A29" s="37" t="s">
        <v>15</v>
      </c>
      <c r="B29" s="38"/>
      <c r="C29" s="38"/>
      <c r="D29" s="38"/>
      <c r="E29" s="38"/>
      <c r="F29" s="38"/>
      <c r="G29" s="39"/>
      <c r="H29" s="7">
        <v>44676</v>
      </c>
      <c r="I29" s="8" t="s">
        <v>14</v>
      </c>
      <c r="J29" s="11">
        <v>1</v>
      </c>
      <c r="K29" s="16">
        <v>44676</v>
      </c>
      <c r="L29" s="3"/>
    </row>
    <row r="30" spans="1:14" ht="12.75" x14ac:dyDescent="0.2">
      <c r="A30" s="37" t="s">
        <v>16</v>
      </c>
      <c r="B30" s="34"/>
      <c r="C30" s="34"/>
      <c r="D30" s="34"/>
      <c r="E30" s="34"/>
      <c r="F30" s="34"/>
      <c r="G30" s="35"/>
      <c r="H30" s="7">
        <v>44677</v>
      </c>
      <c r="I30" s="8" t="s">
        <v>17</v>
      </c>
      <c r="J30" s="11">
        <v>2</v>
      </c>
      <c r="K30" s="16">
        <v>44679</v>
      </c>
      <c r="L30" s="3"/>
    </row>
    <row r="31" spans="1:14" ht="12.75" x14ac:dyDescent="0.2">
      <c r="A31" s="37" t="s">
        <v>18</v>
      </c>
      <c r="B31" s="38"/>
      <c r="C31" s="38"/>
      <c r="D31" s="38"/>
      <c r="E31" s="38"/>
      <c r="F31" s="38"/>
      <c r="G31" s="39"/>
      <c r="H31" s="12">
        <v>44678</v>
      </c>
      <c r="I31" s="8" t="s">
        <v>25</v>
      </c>
      <c r="J31" s="8">
        <v>4</v>
      </c>
      <c r="K31" s="12">
        <v>44680</v>
      </c>
      <c r="L31" s="3"/>
      <c r="M31" s="26"/>
      <c r="N31" s="26"/>
    </row>
    <row r="32" spans="1:14" ht="12.75" x14ac:dyDescent="0.2">
      <c r="A32" s="37" t="s">
        <v>22</v>
      </c>
      <c r="B32" s="34"/>
      <c r="C32" s="34"/>
      <c r="D32" s="34"/>
      <c r="E32" s="34"/>
      <c r="F32" s="34"/>
      <c r="G32" s="35"/>
      <c r="H32" s="12">
        <v>44685</v>
      </c>
      <c r="I32" s="8" t="s">
        <v>14</v>
      </c>
      <c r="J32" s="8">
        <v>4</v>
      </c>
      <c r="K32" s="5">
        <v>44656</v>
      </c>
      <c r="L32" s="17"/>
    </row>
    <row r="33" spans="1:14" ht="12.75" x14ac:dyDescent="0.2">
      <c r="A33" s="37" t="s">
        <v>21</v>
      </c>
      <c r="B33" s="34"/>
      <c r="C33" s="34"/>
      <c r="D33" s="34"/>
      <c r="E33" s="34"/>
      <c r="F33" s="34"/>
      <c r="G33" s="35"/>
      <c r="H33" s="7">
        <v>44679</v>
      </c>
      <c r="I33" s="8" t="s">
        <v>17</v>
      </c>
      <c r="J33" s="11">
        <v>6</v>
      </c>
      <c r="K33" s="16">
        <v>44682</v>
      </c>
      <c r="L33" s="3"/>
      <c r="M33" s="19"/>
      <c r="N33" s="19"/>
    </row>
    <row r="34" spans="1:14" ht="12.75" x14ac:dyDescent="0.2">
      <c r="A34" s="37" t="s">
        <v>19</v>
      </c>
      <c r="B34" s="34"/>
      <c r="C34" s="34"/>
      <c r="D34" s="34"/>
      <c r="E34" s="34"/>
      <c r="F34" s="34"/>
      <c r="G34" s="35"/>
      <c r="H34" s="12">
        <v>44686</v>
      </c>
      <c r="I34" s="8" t="s">
        <v>20</v>
      </c>
      <c r="J34" s="8">
        <v>10</v>
      </c>
      <c r="K34" s="12">
        <v>44693</v>
      </c>
      <c r="L34" s="3"/>
    </row>
    <row r="35" spans="1:14" ht="12.75" x14ac:dyDescent="0.2">
      <c r="A35" s="37" t="s">
        <v>23</v>
      </c>
      <c r="B35" s="34"/>
      <c r="C35" s="34"/>
      <c r="D35" s="34"/>
      <c r="E35" s="34"/>
      <c r="F35" s="34"/>
      <c r="G35" s="35"/>
      <c r="H35" s="7">
        <v>44694</v>
      </c>
      <c r="I35" s="8" t="s">
        <v>24</v>
      </c>
      <c r="J35" s="11">
        <v>1</v>
      </c>
      <c r="K35" s="16">
        <v>44695</v>
      </c>
      <c r="L35" s="9"/>
      <c r="M35" s="19"/>
      <c r="N35" s="10">
        <f t="shared" ref="N35" si="3">B29</f>
        <v>0</v>
      </c>
    </row>
    <row r="36" spans="1:14" ht="12.75" x14ac:dyDescent="0.2">
      <c r="A36" s="43" t="s">
        <v>27</v>
      </c>
      <c r="B36" s="44"/>
      <c r="C36" s="44"/>
      <c r="D36" s="44"/>
      <c r="E36" s="44"/>
      <c r="F36" s="44"/>
      <c r="G36" s="45"/>
      <c r="H36" s="15">
        <v>44693</v>
      </c>
      <c r="I36" s="28" t="s">
        <v>26</v>
      </c>
      <c r="J36" s="20">
        <v>2</v>
      </c>
      <c r="K36" s="21">
        <v>44693</v>
      </c>
      <c r="L36" s="3"/>
      <c r="M36" s="19"/>
      <c r="N36" s="19"/>
    </row>
    <row r="37" spans="1:14" ht="12.75" x14ac:dyDescent="0.2">
      <c r="A37" s="30" t="s">
        <v>28</v>
      </c>
      <c r="B37" s="31"/>
      <c r="C37" s="31"/>
      <c r="D37" s="31"/>
      <c r="E37" s="31"/>
      <c r="F37" s="31"/>
      <c r="G37" s="32"/>
      <c r="H37" s="29">
        <v>44693</v>
      </c>
      <c r="I37" s="27" t="s">
        <v>17</v>
      </c>
      <c r="J37" s="25">
        <v>2</v>
      </c>
      <c r="K37" s="29">
        <v>44694</v>
      </c>
    </row>
    <row r="38" spans="1:14" ht="15.75" customHeight="1" x14ac:dyDescent="0.2">
      <c r="A38" s="30"/>
      <c r="B38" s="31"/>
      <c r="C38" s="31"/>
      <c r="D38" s="31"/>
      <c r="E38" s="31"/>
      <c r="F38" s="31"/>
      <c r="G38" s="32"/>
      <c r="H38" s="25"/>
      <c r="I38" s="25"/>
      <c r="J38" s="25"/>
      <c r="K38" s="25"/>
    </row>
    <row r="39" spans="1:14" ht="15.75" customHeight="1" x14ac:dyDescent="0.2">
      <c r="A39" s="30"/>
      <c r="B39" s="31"/>
      <c r="C39" s="31"/>
      <c r="D39" s="31"/>
      <c r="E39" s="31"/>
      <c r="F39" s="31"/>
      <c r="G39" s="32"/>
      <c r="H39" s="25"/>
      <c r="I39" s="25"/>
      <c r="J39" s="25"/>
      <c r="K39" s="25"/>
    </row>
    <row r="40" spans="1:14" ht="15.75" customHeight="1" x14ac:dyDescent="0.2">
      <c r="A40" s="30"/>
      <c r="B40" s="31"/>
      <c r="C40" s="31"/>
      <c r="D40" s="31"/>
      <c r="E40" s="31"/>
      <c r="F40" s="31"/>
      <c r="G40" s="32"/>
      <c r="H40" s="25"/>
      <c r="I40" s="25"/>
      <c r="J40" s="25"/>
      <c r="K40" s="25"/>
    </row>
    <row r="41" spans="1:14" ht="15.75" customHeight="1" x14ac:dyDescent="0.2">
      <c r="A41" s="30"/>
      <c r="B41" s="31"/>
      <c r="C41" s="31"/>
      <c r="D41" s="31"/>
      <c r="E41" s="31"/>
      <c r="F41" s="31"/>
      <c r="G41" s="32"/>
      <c r="H41" s="25"/>
      <c r="I41" s="25"/>
      <c r="J41" s="25"/>
      <c r="K41" s="25"/>
    </row>
    <row r="42" spans="1:14" ht="12.75" x14ac:dyDescent="0.2">
      <c r="A42" s="40"/>
      <c r="B42" s="41"/>
      <c r="C42" s="41"/>
      <c r="D42" s="41"/>
      <c r="E42" s="41"/>
      <c r="F42" s="41"/>
      <c r="G42" s="42"/>
      <c r="H42" s="22"/>
      <c r="I42" s="23"/>
      <c r="J42" s="23"/>
      <c r="K42" s="24"/>
      <c r="L42" s="3"/>
    </row>
    <row r="43" spans="1:14" ht="12.75" x14ac:dyDescent="0.2">
      <c r="A43" s="37"/>
      <c r="B43" s="34"/>
      <c r="C43" s="34"/>
      <c r="D43" s="34"/>
      <c r="E43" s="34"/>
      <c r="F43" s="34"/>
      <c r="G43" s="35"/>
      <c r="H43" s="5"/>
      <c r="I43" s="6"/>
      <c r="J43" s="6"/>
      <c r="K43" s="5"/>
      <c r="L43" s="3"/>
    </row>
    <row r="44" spans="1:14" ht="12.75" x14ac:dyDescent="0.2">
      <c r="A44" s="37"/>
      <c r="B44" s="34"/>
      <c r="C44" s="34"/>
      <c r="D44" s="34"/>
      <c r="E44" s="34"/>
      <c r="F44" s="34"/>
      <c r="G44" s="35"/>
      <c r="H44" s="5"/>
      <c r="I44" s="6"/>
      <c r="J44" s="6"/>
      <c r="K44" s="5"/>
      <c r="L44" s="3"/>
    </row>
    <row r="45" spans="1:14" ht="12.75" x14ac:dyDescent="0.2">
      <c r="A45" s="37"/>
      <c r="B45" s="34"/>
      <c r="C45" s="34"/>
      <c r="D45" s="34"/>
      <c r="E45" s="34"/>
      <c r="F45" s="34"/>
      <c r="G45" s="35"/>
      <c r="H45" s="5"/>
      <c r="I45" s="6"/>
      <c r="J45" s="6"/>
      <c r="K45" s="5"/>
      <c r="L45" s="3"/>
    </row>
    <row r="46" spans="1:14" ht="12.75" x14ac:dyDescent="0.2">
      <c r="A46" s="37"/>
      <c r="B46" s="34"/>
      <c r="C46" s="34"/>
      <c r="D46" s="34"/>
      <c r="E46" s="34"/>
      <c r="F46" s="34"/>
      <c r="G46" s="35"/>
      <c r="H46" s="5"/>
      <c r="I46" s="6"/>
      <c r="J46" s="6"/>
      <c r="K46" s="5"/>
      <c r="L46" s="3"/>
    </row>
    <row r="47" spans="1:14" ht="12.75" x14ac:dyDescent="0.2">
      <c r="A47" s="37"/>
      <c r="B47" s="34"/>
      <c r="C47" s="34"/>
      <c r="D47" s="34"/>
      <c r="E47" s="34"/>
      <c r="F47" s="34"/>
      <c r="G47" s="35"/>
      <c r="H47" s="5"/>
      <c r="I47" s="6"/>
      <c r="J47" s="6"/>
      <c r="K47" s="5"/>
      <c r="L47" s="3"/>
    </row>
    <row r="48" spans="1:14" ht="12.75" x14ac:dyDescent="0.2">
      <c r="A48" s="37"/>
      <c r="B48" s="34"/>
      <c r="C48" s="34"/>
      <c r="D48" s="34"/>
      <c r="E48" s="34"/>
      <c r="F48" s="34"/>
      <c r="G48" s="35"/>
      <c r="H48" s="5"/>
      <c r="I48" s="6"/>
      <c r="J48" s="6"/>
      <c r="K48" s="5"/>
      <c r="L48" s="3"/>
    </row>
    <row r="49" spans="1:12" ht="12.75" x14ac:dyDescent="0.2">
      <c r="A49" s="37"/>
      <c r="B49" s="34"/>
      <c r="C49" s="34"/>
      <c r="D49" s="34"/>
      <c r="E49" s="34"/>
      <c r="F49" s="34"/>
      <c r="G49" s="35"/>
      <c r="H49" s="5"/>
      <c r="I49" s="6"/>
      <c r="J49" s="6"/>
      <c r="K49" s="5"/>
      <c r="L49" s="3"/>
    </row>
    <row r="50" spans="1:12" ht="12.75" x14ac:dyDescent="0.2">
      <c r="A50" s="37"/>
      <c r="B50" s="34"/>
      <c r="C50" s="34"/>
      <c r="D50" s="34"/>
      <c r="E50" s="34"/>
      <c r="F50" s="34"/>
      <c r="G50" s="35"/>
      <c r="H50" s="5"/>
      <c r="I50" s="6"/>
      <c r="J50" s="6"/>
      <c r="K50" s="5"/>
      <c r="L50" s="3"/>
    </row>
    <row r="51" spans="1:12" ht="12.75" x14ac:dyDescent="0.2">
      <c r="A51" s="37"/>
      <c r="B51" s="34"/>
      <c r="C51" s="34"/>
      <c r="D51" s="34"/>
      <c r="E51" s="34"/>
      <c r="F51" s="34"/>
      <c r="G51" s="35"/>
      <c r="H51" s="5"/>
      <c r="I51" s="6"/>
      <c r="J51" s="6"/>
      <c r="K51" s="5"/>
      <c r="L51" s="3"/>
    </row>
    <row r="52" spans="1:12" ht="12.75" x14ac:dyDescent="0.2">
      <c r="A52" s="37"/>
      <c r="B52" s="34"/>
      <c r="C52" s="34"/>
      <c r="D52" s="34"/>
      <c r="E52" s="34"/>
      <c r="F52" s="34"/>
      <c r="G52" s="35"/>
      <c r="H52" s="5"/>
      <c r="I52" s="6"/>
      <c r="J52" s="6"/>
      <c r="K52" s="5"/>
      <c r="L52" s="3"/>
    </row>
    <row r="53" spans="1:12" ht="12.75" x14ac:dyDescent="0.2">
      <c r="A53" s="37"/>
      <c r="B53" s="34"/>
      <c r="C53" s="34"/>
      <c r="D53" s="34"/>
      <c r="E53" s="34"/>
      <c r="F53" s="34"/>
      <c r="G53" s="35"/>
      <c r="H53" s="5"/>
      <c r="I53" s="6"/>
      <c r="J53" s="6"/>
      <c r="K53" s="5"/>
      <c r="L53" s="3"/>
    </row>
    <row r="54" spans="1:12" ht="12.75" x14ac:dyDescent="0.2">
      <c r="A54" s="37"/>
      <c r="B54" s="34"/>
      <c r="C54" s="34"/>
      <c r="D54" s="34"/>
      <c r="E54" s="34"/>
      <c r="F54" s="34"/>
      <c r="G54" s="35"/>
      <c r="H54" s="5"/>
      <c r="I54" s="6"/>
      <c r="J54" s="6"/>
      <c r="K54" s="5"/>
      <c r="L54" s="3"/>
    </row>
    <row r="55" spans="1:12" ht="12.75" x14ac:dyDescent="0.2">
      <c r="A55" s="37"/>
      <c r="B55" s="34"/>
      <c r="C55" s="34"/>
      <c r="D55" s="34"/>
      <c r="E55" s="34"/>
      <c r="F55" s="34"/>
      <c r="G55" s="35"/>
      <c r="H55" s="5"/>
      <c r="I55" s="6"/>
      <c r="J55" s="6"/>
      <c r="K55" s="5"/>
      <c r="L55" s="3"/>
    </row>
    <row r="56" spans="1:12" ht="12.75" x14ac:dyDescent="0.2">
      <c r="A56" s="37"/>
      <c r="B56" s="34"/>
      <c r="C56" s="34"/>
      <c r="D56" s="34"/>
      <c r="E56" s="34"/>
      <c r="F56" s="34"/>
      <c r="G56" s="35"/>
      <c r="H56" s="5"/>
      <c r="I56" s="6"/>
      <c r="J56" s="6"/>
      <c r="K56" s="5"/>
      <c r="L56" s="3"/>
    </row>
    <row r="57" spans="1:12" ht="12.75" x14ac:dyDescent="0.2">
      <c r="A57" s="37"/>
      <c r="B57" s="34"/>
      <c r="C57" s="34"/>
      <c r="D57" s="34"/>
      <c r="E57" s="34"/>
      <c r="F57" s="34"/>
      <c r="G57" s="35"/>
      <c r="H57" s="5"/>
      <c r="I57" s="6"/>
      <c r="J57" s="6"/>
      <c r="K57" s="5"/>
      <c r="L57" s="3"/>
    </row>
    <row r="58" spans="1:12" ht="12.75" x14ac:dyDescent="0.2">
      <c r="A58" s="37"/>
      <c r="B58" s="34"/>
      <c r="C58" s="34"/>
      <c r="D58" s="34"/>
      <c r="E58" s="34"/>
      <c r="F58" s="34"/>
      <c r="G58" s="35"/>
      <c r="H58" s="5"/>
      <c r="I58" s="6"/>
      <c r="J58" s="6"/>
      <c r="K58" s="5"/>
      <c r="L58" s="3"/>
    </row>
    <row r="59" spans="1:12" ht="12.75" x14ac:dyDescent="0.2">
      <c r="A59" s="37"/>
      <c r="B59" s="34"/>
      <c r="C59" s="34"/>
      <c r="D59" s="34"/>
      <c r="E59" s="34"/>
      <c r="F59" s="34"/>
      <c r="G59" s="35"/>
      <c r="H59" s="5"/>
      <c r="I59" s="6"/>
      <c r="J59" s="6"/>
      <c r="K59" s="5"/>
      <c r="L59" s="3"/>
    </row>
    <row r="60" spans="1:12" ht="12.75" x14ac:dyDescent="0.2">
      <c r="A60" s="37"/>
      <c r="B60" s="34"/>
      <c r="C60" s="34"/>
      <c r="D60" s="34"/>
      <c r="E60" s="34"/>
      <c r="F60" s="34"/>
      <c r="G60" s="35"/>
      <c r="H60" s="5"/>
      <c r="I60" s="6"/>
      <c r="J60" s="6"/>
      <c r="K60" s="5"/>
      <c r="L60" s="3"/>
    </row>
    <row r="61" spans="1:12" ht="12.75" x14ac:dyDescent="0.2">
      <c r="A61" s="37"/>
      <c r="B61" s="34"/>
      <c r="C61" s="34"/>
      <c r="D61" s="34"/>
      <c r="E61" s="34"/>
      <c r="F61" s="34"/>
      <c r="G61" s="35"/>
      <c r="H61" s="5"/>
      <c r="I61" s="6"/>
      <c r="J61" s="6"/>
      <c r="K61" s="5"/>
      <c r="L61" s="3"/>
    </row>
    <row r="62" spans="1:12" ht="12.75" x14ac:dyDescent="0.2">
      <c r="A62" s="37"/>
      <c r="B62" s="34"/>
      <c r="C62" s="34"/>
      <c r="D62" s="34"/>
      <c r="E62" s="34"/>
      <c r="F62" s="34"/>
      <c r="G62" s="35"/>
      <c r="H62" s="5"/>
      <c r="I62" s="6"/>
      <c r="J62" s="6"/>
      <c r="K62" s="5"/>
      <c r="L62" s="3"/>
    </row>
    <row r="63" spans="1:12" ht="12.75" x14ac:dyDescent="0.2">
      <c r="A63" s="37"/>
      <c r="B63" s="34"/>
      <c r="C63" s="34"/>
      <c r="D63" s="34"/>
      <c r="E63" s="34"/>
      <c r="F63" s="34"/>
      <c r="G63" s="35"/>
      <c r="H63" s="5"/>
      <c r="I63" s="6"/>
      <c r="J63" s="6"/>
      <c r="K63" s="5"/>
      <c r="L63" s="3"/>
    </row>
    <row r="64" spans="1:12" ht="12.75" x14ac:dyDescent="0.2">
      <c r="A64" s="37"/>
      <c r="B64" s="34"/>
      <c r="C64" s="34"/>
      <c r="D64" s="34"/>
      <c r="E64" s="34"/>
      <c r="F64" s="34"/>
      <c r="G64" s="35"/>
      <c r="H64" s="5"/>
      <c r="I64" s="6"/>
      <c r="J64" s="6"/>
      <c r="K64" s="5"/>
      <c r="L64" s="3"/>
    </row>
    <row r="65" spans="1:12" ht="12.75" x14ac:dyDescent="0.2">
      <c r="A65" s="37"/>
      <c r="B65" s="34"/>
      <c r="C65" s="34"/>
      <c r="D65" s="34"/>
      <c r="E65" s="34"/>
      <c r="F65" s="34"/>
      <c r="G65" s="35"/>
      <c r="H65" s="5"/>
      <c r="I65" s="6"/>
      <c r="J65" s="6"/>
      <c r="K65" s="5"/>
      <c r="L65" s="3"/>
    </row>
    <row r="66" spans="1:12" ht="12.75" x14ac:dyDescent="0.2">
      <c r="A66" s="37"/>
      <c r="B66" s="34"/>
      <c r="C66" s="34"/>
      <c r="D66" s="34"/>
      <c r="E66" s="34"/>
      <c r="F66" s="34"/>
      <c r="G66" s="35"/>
      <c r="H66" s="5"/>
      <c r="I66" s="6"/>
      <c r="J66" s="6"/>
      <c r="K66" s="5"/>
      <c r="L66" s="3"/>
    </row>
    <row r="67" spans="1:12" ht="12.75" x14ac:dyDescent="0.2">
      <c r="A67" s="37"/>
      <c r="B67" s="34"/>
      <c r="C67" s="34"/>
      <c r="D67" s="34"/>
      <c r="E67" s="34"/>
      <c r="F67" s="34"/>
      <c r="G67" s="35"/>
      <c r="H67" s="5"/>
      <c r="I67" s="6"/>
      <c r="J67" s="6"/>
      <c r="K67" s="5"/>
      <c r="L67" s="3"/>
    </row>
    <row r="68" spans="1:12" ht="12.75" x14ac:dyDescent="0.2">
      <c r="A68" s="37"/>
      <c r="B68" s="34"/>
      <c r="C68" s="34"/>
      <c r="D68" s="34"/>
      <c r="E68" s="34"/>
      <c r="F68" s="34"/>
      <c r="G68" s="35"/>
      <c r="H68" s="5"/>
      <c r="I68" s="6"/>
      <c r="J68" s="6"/>
      <c r="K68" s="5"/>
      <c r="L68" s="3"/>
    </row>
    <row r="69" spans="1:12" ht="12.75" x14ac:dyDescent="0.2">
      <c r="A69" s="37"/>
      <c r="B69" s="34"/>
      <c r="C69" s="34"/>
      <c r="D69" s="34"/>
      <c r="E69" s="34"/>
      <c r="F69" s="34"/>
      <c r="G69" s="35"/>
      <c r="H69" s="5"/>
      <c r="I69" s="6"/>
      <c r="J69" s="6"/>
      <c r="K69" s="5"/>
      <c r="L69" s="3"/>
    </row>
    <row r="70" spans="1:12" ht="12.75" x14ac:dyDescent="0.2">
      <c r="A70" s="37"/>
      <c r="B70" s="34"/>
      <c r="C70" s="34"/>
      <c r="D70" s="34"/>
      <c r="E70" s="34"/>
      <c r="F70" s="34"/>
      <c r="G70" s="35"/>
      <c r="H70" s="5"/>
      <c r="I70" s="6"/>
      <c r="J70" s="6"/>
      <c r="K70" s="5"/>
      <c r="L70" s="3"/>
    </row>
    <row r="71" spans="1:12" ht="12.75" x14ac:dyDescent="0.2">
      <c r="A71" s="37"/>
      <c r="B71" s="34"/>
      <c r="C71" s="34"/>
      <c r="D71" s="34"/>
      <c r="E71" s="34"/>
      <c r="F71" s="34"/>
      <c r="G71" s="35"/>
      <c r="H71" s="5"/>
      <c r="I71" s="6"/>
      <c r="J71" s="6"/>
      <c r="K71" s="5"/>
      <c r="L71" s="3"/>
    </row>
    <row r="72" spans="1:12" ht="12.75" x14ac:dyDescent="0.2">
      <c r="A72" s="37"/>
      <c r="B72" s="34"/>
      <c r="C72" s="34"/>
      <c r="D72" s="34"/>
      <c r="E72" s="34"/>
      <c r="F72" s="34"/>
      <c r="G72" s="35"/>
      <c r="H72" s="5"/>
      <c r="I72" s="6"/>
      <c r="J72" s="6"/>
      <c r="K72" s="5"/>
      <c r="L72" s="3"/>
    </row>
    <row r="73" spans="1:12" ht="12.75" x14ac:dyDescent="0.2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2.75" x14ac:dyDescent="0.2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2.75" x14ac:dyDescent="0.2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2.75" x14ac:dyDescent="0.2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2.75" x14ac:dyDescent="0.2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2.75" x14ac:dyDescent="0.2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2.75" x14ac:dyDescent="0.2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2.75" x14ac:dyDescent="0.2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2.75" x14ac:dyDescent="0.2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2.75" x14ac:dyDescent="0.2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2.75" x14ac:dyDescent="0.2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2.75" x14ac:dyDescent="0.2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2.75" x14ac:dyDescent="0.2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2.75" x14ac:dyDescent="0.2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2.75" x14ac:dyDescent="0.2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2.75" x14ac:dyDescent="0.2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2.75" x14ac:dyDescent="0.2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2.75" x14ac:dyDescent="0.2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2.75" x14ac:dyDescent="0.2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2.75" x14ac:dyDescent="0.2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2.75" x14ac:dyDescent="0.2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2.75" x14ac:dyDescent="0.2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2.75" x14ac:dyDescent="0.2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2.75" x14ac:dyDescent="0.2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2.75" x14ac:dyDescent="0.2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2.75" x14ac:dyDescent="0.2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2.75" x14ac:dyDescent="0.2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2.75" x14ac:dyDescent="0.2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2.75" x14ac:dyDescent="0.2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2.75" x14ac:dyDescent="0.2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2.75" x14ac:dyDescent="0.2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2.75" x14ac:dyDescent="0.2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2.75" x14ac:dyDescent="0.2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2.75" x14ac:dyDescent="0.2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2.75" x14ac:dyDescent="0.2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2.75" x14ac:dyDescent="0.2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2.75" x14ac:dyDescent="0.2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2.75" x14ac:dyDescent="0.2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2.75" x14ac:dyDescent="0.2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2.75" x14ac:dyDescent="0.2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2.75" x14ac:dyDescent="0.2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2.75" x14ac:dyDescent="0.2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2.75" x14ac:dyDescent="0.2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2.75" x14ac:dyDescent="0.2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2.75" x14ac:dyDescent="0.2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2.75" x14ac:dyDescent="0.2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2.75" x14ac:dyDescent="0.2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2.75" x14ac:dyDescent="0.2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2.75" x14ac:dyDescent="0.2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2.75" x14ac:dyDescent="0.2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2.75" x14ac:dyDescent="0.2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2.75" x14ac:dyDescent="0.2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2.75" x14ac:dyDescent="0.2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2.75" x14ac:dyDescent="0.2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2.75" x14ac:dyDescent="0.2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2.75" x14ac:dyDescent="0.2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2.75" x14ac:dyDescent="0.2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2.75" x14ac:dyDescent="0.2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2.75" x14ac:dyDescent="0.2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2.75" x14ac:dyDescent="0.2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2.75" x14ac:dyDescent="0.2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2.75" x14ac:dyDescent="0.2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2.75" x14ac:dyDescent="0.2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2.75" x14ac:dyDescent="0.2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2.75" x14ac:dyDescent="0.2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2.75" x14ac:dyDescent="0.2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2.75" x14ac:dyDescent="0.2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2.75" x14ac:dyDescent="0.2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2.75" x14ac:dyDescent="0.2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2.75" x14ac:dyDescent="0.2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2.75" x14ac:dyDescent="0.2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2.75" x14ac:dyDescent="0.2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2.75" x14ac:dyDescent="0.2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2.75" x14ac:dyDescent="0.2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2.75" x14ac:dyDescent="0.2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2.75" x14ac:dyDescent="0.2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2.75" x14ac:dyDescent="0.2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2.75" x14ac:dyDescent="0.2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2.75" x14ac:dyDescent="0.2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2.75" x14ac:dyDescent="0.2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2.75" x14ac:dyDescent="0.2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2.75" x14ac:dyDescent="0.2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2.75" x14ac:dyDescent="0.2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2.75" x14ac:dyDescent="0.2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2.75" x14ac:dyDescent="0.2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2.75" x14ac:dyDescent="0.2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2.75" x14ac:dyDescent="0.2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2.75" x14ac:dyDescent="0.2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2.75" x14ac:dyDescent="0.2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2.75" x14ac:dyDescent="0.2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2.75" x14ac:dyDescent="0.2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2.75" x14ac:dyDescent="0.2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2.75" x14ac:dyDescent="0.2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2.75" x14ac:dyDescent="0.2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2.75" x14ac:dyDescent="0.2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2.75" x14ac:dyDescent="0.2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2.75" x14ac:dyDescent="0.2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2.75" x14ac:dyDescent="0.2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2.75" x14ac:dyDescent="0.2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2.75" x14ac:dyDescent="0.2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2.75" x14ac:dyDescent="0.2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2.75" x14ac:dyDescent="0.2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2.75" x14ac:dyDescent="0.2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2.75" x14ac:dyDescent="0.2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2.75" x14ac:dyDescent="0.2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2.75" x14ac:dyDescent="0.2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2.75" x14ac:dyDescent="0.2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2.75" x14ac:dyDescent="0.2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2.75" x14ac:dyDescent="0.2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2.75" x14ac:dyDescent="0.2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2.75" x14ac:dyDescent="0.2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2.75" x14ac:dyDescent="0.2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2.75" x14ac:dyDescent="0.2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2.75" x14ac:dyDescent="0.2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2.75" x14ac:dyDescent="0.2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2.75" x14ac:dyDescent="0.2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2.75" x14ac:dyDescent="0.2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2.75" x14ac:dyDescent="0.2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2.75" x14ac:dyDescent="0.2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2.75" x14ac:dyDescent="0.2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2.75" x14ac:dyDescent="0.2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2.75" x14ac:dyDescent="0.2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2.75" x14ac:dyDescent="0.2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2.75" x14ac:dyDescent="0.2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2.75" x14ac:dyDescent="0.2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2.75" x14ac:dyDescent="0.2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2.75" x14ac:dyDescent="0.2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2.75" x14ac:dyDescent="0.2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2.75" x14ac:dyDescent="0.2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2.75" x14ac:dyDescent="0.2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2.75" x14ac:dyDescent="0.2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2.75" x14ac:dyDescent="0.2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2.75" x14ac:dyDescent="0.2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2.75" x14ac:dyDescent="0.2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2.75" x14ac:dyDescent="0.2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2.75" x14ac:dyDescent="0.2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2.75" x14ac:dyDescent="0.2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2.75" x14ac:dyDescent="0.2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2.75" x14ac:dyDescent="0.2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2.75" x14ac:dyDescent="0.2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2.75" x14ac:dyDescent="0.2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2.75" x14ac:dyDescent="0.2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2.75" x14ac:dyDescent="0.2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2.75" x14ac:dyDescent="0.2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2.75" x14ac:dyDescent="0.2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2.75" x14ac:dyDescent="0.2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2.75" x14ac:dyDescent="0.2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2.75" x14ac:dyDescent="0.2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2.75" x14ac:dyDescent="0.2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2.75" x14ac:dyDescent="0.2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2.75" x14ac:dyDescent="0.2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2.75" x14ac:dyDescent="0.2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2.75" x14ac:dyDescent="0.2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2.75" x14ac:dyDescent="0.2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2.75" x14ac:dyDescent="0.2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2.75" x14ac:dyDescent="0.2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2.75" x14ac:dyDescent="0.2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2.75" x14ac:dyDescent="0.2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2.75" x14ac:dyDescent="0.2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2.75" x14ac:dyDescent="0.2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2.75" x14ac:dyDescent="0.2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2.75" x14ac:dyDescent="0.2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2.75" x14ac:dyDescent="0.2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2.75" x14ac:dyDescent="0.2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2.75" x14ac:dyDescent="0.2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2.75" x14ac:dyDescent="0.2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2.75" x14ac:dyDescent="0.2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2.75" x14ac:dyDescent="0.2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2.75" x14ac:dyDescent="0.2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2.75" x14ac:dyDescent="0.2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2.75" x14ac:dyDescent="0.2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2.75" x14ac:dyDescent="0.2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2.75" x14ac:dyDescent="0.2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2.75" x14ac:dyDescent="0.2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2.75" x14ac:dyDescent="0.2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2.75" x14ac:dyDescent="0.2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2.75" x14ac:dyDescent="0.2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2.75" x14ac:dyDescent="0.2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2.75" x14ac:dyDescent="0.2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2.75" x14ac:dyDescent="0.2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2.75" x14ac:dyDescent="0.2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2.75" x14ac:dyDescent="0.2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2.75" x14ac:dyDescent="0.2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2.75" x14ac:dyDescent="0.2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2.75" x14ac:dyDescent="0.2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2.75" x14ac:dyDescent="0.2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2.75" x14ac:dyDescent="0.2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2.75" x14ac:dyDescent="0.2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2.75" x14ac:dyDescent="0.2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2.75" x14ac:dyDescent="0.2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2.75" x14ac:dyDescent="0.2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2.75" x14ac:dyDescent="0.2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2.75" x14ac:dyDescent="0.2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2.75" x14ac:dyDescent="0.2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2.75" x14ac:dyDescent="0.2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2.75" x14ac:dyDescent="0.2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2.75" x14ac:dyDescent="0.2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2.75" x14ac:dyDescent="0.2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2.75" x14ac:dyDescent="0.2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2.75" x14ac:dyDescent="0.2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2.75" x14ac:dyDescent="0.2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2.75" x14ac:dyDescent="0.2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2.75" x14ac:dyDescent="0.2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2.75" x14ac:dyDescent="0.2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2.75" x14ac:dyDescent="0.2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2.75" x14ac:dyDescent="0.2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2.75" x14ac:dyDescent="0.2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2.75" x14ac:dyDescent="0.2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2.75" x14ac:dyDescent="0.2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2.75" x14ac:dyDescent="0.2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2.75" x14ac:dyDescent="0.2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2.75" x14ac:dyDescent="0.2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2.75" x14ac:dyDescent="0.2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2.75" x14ac:dyDescent="0.2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2.75" x14ac:dyDescent="0.2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2.75" x14ac:dyDescent="0.2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2.75" x14ac:dyDescent="0.2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2.75" x14ac:dyDescent="0.2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2.75" x14ac:dyDescent="0.2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2.75" x14ac:dyDescent="0.2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2.75" x14ac:dyDescent="0.2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2.75" x14ac:dyDescent="0.2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2.75" x14ac:dyDescent="0.2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2.75" x14ac:dyDescent="0.2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2.75" x14ac:dyDescent="0.2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2.75" x14ac:dyDescent="0.2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2.75" x14ac:dyDescent="0.2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2.75" x14ac:dyDescent="0.2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2.75" x14ac:dyDescent="0.2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2.75" x14ac:dyDescent="0.2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2.75" x14ac:dyDescent="0.2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2.75" x14ac:dyDescent="0.2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2.75" x14ac:dyDescent="0.2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2.75" x14ac:dyDescent="0.2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2.75" x14ac:dyDescent="0.2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2.75" x14ac:dyDescent="0.2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2.75" x14ac:dyDescent="0.2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2.75" x14ac:dyDescent="0.2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2.75" x14ac:dyDescent="0.2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2.75" x14ac:dyDescent="0.2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2.75" x14ac:dyDescent="0.2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2.75" x14ac:dyDescent="0.2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2.75" x14ac:dyDescent="0.2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2.75" x14ac:dyDescent="0.2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2.75" x14ac:dyDescent="0.2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2.75" x14ac:dyDescent="0.2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2.75" x14ac:dyDescent="0.2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2.75" x14ac:dyDescent="0.2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2.75" x14ac:dyDescent="0.2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2.75" x14ac:dyDescent="0.2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2.75" x14ac:dyDescent="0.2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2.75" x14ac:dyDescent="0.2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2.75" x14ac:dyDescent="0.2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2.75" x14ac:dyDescent="0.2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2.75" x14ac:dyDescent="0.2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2.75" x14ac:dyDescent="0.2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2.75" x14ac:dyDescent="0.2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2.75" x14ac:dyDescent="0.2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2.75" x14ac:dyDescent="0.2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2.75" x14ac:dyDescent="0.2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2.75" x14ac:dyDescent="0.2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2.75" x14ac:dyDescent="0.2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2.75" x14ac:dyDescent="0.2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2.75" x14ac:dyDescent="0.2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2.75" x14ac:dyDescent="0.2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2.75" x14ac:dyDescent="0.2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2.75" x14ac:dyDescent="0.2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2.75" x14ac:dyDescent="0.2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2.75" x14ac:dyDescent="0.2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2.75" x14ac:dyDescent="0.2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2.75" x14ac:dyDescent="0.2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2.75" x14ac:dyDescent="0.2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2.75" x14ac:dyDescent="0.2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2.75" x14ac:dyDescent="0.2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2.75" x14ac:dyDescent="0.2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2.75" x14ac:dyDescent="0.2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2.75" x14ac:dyDescent="0.2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2.75" x14ac:dyDescent="0.2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2.75" x14ac:dyDescent="0.2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2.75" x14ac:dyDescent="0.2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2.75" x14ac:dyDescent="0.2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2.75" x14ac:dyDescent="0.2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2.75" x14ac:dyDescent="0.2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2.75" x14ac:dyDescent="0.2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2.75" x14ac:dyDescent="0.2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2.75" x14ac:dyDescent="0.2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2.75" x14ac:dyDescent="0.2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2.75" x14ac:dyDescent="0.2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2.75" x14ac:dyDescent="0.2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2.75" x14ac:dyDescent="0.2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2.75" x14ac:dyDescent="0.2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2.75" x14ac:dyDescent="0.2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2.75" x14ac:dyDescent="0.2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2.75" x14ac:dyDescent="0.2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2.75" x14ac:dyDescent="0.2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2.75" x14ac:dyDescent="0.2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2.75" x14ac:dyDescent="0.2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2.75" x14ac:dyDescent="0.2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2.75" x14ac:dyDescent="0.2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2.75" x14ac:dyDescent="0.2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2.75" x14ac:dyDescent="0.2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2.75" x14ac:dyDescent="0.2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2.75" x14ac:dyDescent="0.2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2.75" x14ac:dyDescent="0.2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2.75" x14ac:dyDescent="0.2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2.75" x14ac:dyDescent="0.2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2.75" x14ac:dyDescent="0.2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2.75" x14ac:dyDescent="0.2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2.75" x14ac:dyDescent="0.2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2.75" x14ac:dyDescent="0.2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2.75" x14ac:dyDescent="0.2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2.75" x14ac:dyDescent="0.2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2.75" x14ac:dyDescent="0.2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2.75" x14ac:dyDescent="0.2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2.75" x14ac:dyDescent="0.2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2.75" x14ac:dyDescent="0.2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2.75" x14ac:dyDescent="0.2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2.75" x14ac:dyDescent="0.2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2.75" x14ac:dyDescent="0.2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2.75" x14ac:dyDescent="0.2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2.75" x14ac:dyDescent="0.2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2.75" x14ac:dyDescent="0.2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2.75" x14ac:dyDescent="0.2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2.75" x14ac:dyDescent="0.2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2.75" x14ac:dyDescent="0.2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2.75" x14ac:dyDescent="0.2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2.75" x14ac:dyDescent="0.2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2.75" x14ac:dyDescent="0.2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2.75" x14ac:dyDescent="0.2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2.75" x14ac:dyDescent="0.2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2.75" x14ac:dyDescent="0.2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2.75" x14ac:dyDescent="0.2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2.75" x14ac:dyDescent="0.2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2.75" x14ac:dyDescent="0.2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2.75" x14ac:dyDescent="0.2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2.75" x14ac:dyDescent="0.2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2.75" x14ac:dyDescent="0.2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2.75" x14ac:dyDescent="0.2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2.75" x14ac:dyDescent="0.2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2.75" x14ac:dyDescent="0.2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2.75" x14ac:dyDescent="0.2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2.75" x14ac:dyDescent="0.2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2.75" x14ac:dyDescent="0.2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2.75" x14ac:dyDescent="0.2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2.75" x14ac:dyDescent="0.2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2.75" x14ac:dyDescent="0.2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2.75" x14ac:dyDescent="0.2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2.75" x14ac:dyDescent="0.2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2.75" x14ac:dyDescent="0.2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2.75" x14ac:dyDescent="0.2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2.75" x14ac:dyDescent="0.2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2.75" x14ac:dyDescent="0.2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2.75" x14ac:dyDescent="0.2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2.75" x14ac:dyDescent="0.2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2.75" x14ac:dyDescent="0.2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2.75" x14ac:dyDescent="0.2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2.75" x14ac:dyDescent="0.2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2.75" x14ac:dyDescent="0.2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2.75" x14ac:dyDescent="0.2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2.75" x14ac:dyDescent="0.2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2.75" x14ac:dyDescent="0.2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2.75" x14ac:dyDescent="0.2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2.75" x14ac:dyDescent="0.2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2.75" x14ac:dyDescent="0.2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2.75" x14ac:dyDescent="0.2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2.75" x14ac:dyDescent="0.2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2.75" x14ac:dyDescent="0.2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2.75" x14ac:dyDescent="0.2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2.75" x14ac:dyDescent="0.2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2.75" x14ac:dyDescent="0.2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2.75" x14ac:dyDescent="0.2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2.75" x14ac:dyDescent="0.2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2.75" x14ac:dyDescent="0.2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2.75" x14ac:dyDescent="0.2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2.75" x14ac:dyDescent="0.2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2.75" x14ac:dyDescent="0.2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2.75" x14ac:dyDescent="0.2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2.75" x14ac:dyDescent="0.2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2.75" x14ac:dyDescent="0.2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2.75" x14ac:dyDescent="0.2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2.75" x14ac:dyDescent="0.2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2.75" x14ac:dyDescent="0.2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2.75" x14ac:dyDescent="0.2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2.75" x14ac:dyDescent="0.2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2.75" x14ac:dyDescent="0.2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2.75" x14ac:dyDescent="0.2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2.75" x14ac:dyDescent="0.2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2.75" x14ac:dyDescent="0.2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2.75" x14ac:dyDescent="0.2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2.75" x14ac:dyDescent="0.2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2.75" x14ac:dyDescent="0.2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2.75" x14ac:dyDescent="0.2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2.75" x14ac:dyDescent="0.2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2.75" x14ac:dyDescent="0.2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2.75" x14ac:dyDescent="0.2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2.75" x14ac:dyDescent="0.2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2.75" x14ac:dyDescent="0.2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2.75" x14ac:dyDescent="0.2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2.75" x14ac:dyDescent="0.2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2.75" x14ac:dyDescent="0.2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2.75" x14ac:dyDescent="0.2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2.75" x14ac:dyDescent="0.2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2.75" x14ac:dyDescent="0.2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2.75" x14ac:dyDescent="0.2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2.75" x14ac:dyDescent="0.2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2.75" x14ac:dyDescent="0.2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2.75" x14ac:dyDescent="0.2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2.75" x14ac:dyDescent="0.2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2.75" x14ac:dyDescent="0.2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2.75" x14ac:dyDescent="0.2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2.75" x14ac:dyDescent="0.2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2.75" x14ac:dyDescent="0.2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2.75" x14ac:dyDescent="0.2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2.75" x14ac:dyDescent="0.2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2.75" x14ac:dyDescent="0.2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2.75" x14ac:dyDescent="0.2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2.75" x14ac:dyDescent="0.2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2.75" x14ac:dyDescent="0.2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2.75" x14ac:dyDescent="0.2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2.75" x14ac:dyDescent="0.2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2.75" x14ac:dyDescent="0.2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2.75" x14ac:dyDescent="0.2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2.75" x14ac:dyDescent="0.2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2.75" x14ac:dyDescent="0.2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2.75" x14ac:dyDescent="0.2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2.75" x14ac:dyDescent="0.2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2.75" x14ac:dyDescent="0.2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2.75" x14ac:dyDescent="0.2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2.75" x14ac:dyDescent="0.2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2.75" x14ac:dyDescent="0.2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2.75" x14ac:dyDescent="0.2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2.75" x14ac:dyDescent="0.2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2.75" x14ac:dyDescent="0.2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2.75" x14ac:dyDescent="0.2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2.75" x14ac:dyDescent="0.2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2.75" x14ac:dyDescent="0.2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2.75" x14ac:dyDescent="0.2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2.75" x14ac:dyDescent="0.2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2.75" x14ac:dyDescent="0.2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2.75" x14ac:dyDescent="0.2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2.75" x14ac:dyDescent="0.2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2.75" x14ac:dyDescent="0.2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2.75" x14ac:dyDescent="0.2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2.75" x14ac:dyDescent="0.2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2.75" x14ac:dyDescent="0.2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2.75" x14ac:dyDescent="0.2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2.75" x14ac:dyDescent="0.2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2.75" x14ac:dyDescent="0.2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2.75" x14ac:dyDescent="0.2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2.75" x14ac:dyDescent="0.2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2.75" x14ac:dyDescent="0.2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2.75" x14ac:dyDescent="0.2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2.75" x14ac:dyDescent="0.2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2.75" x14ac:dyDescent="0.2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2.75" x14ac:dyDescent="0.2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2.75" x14ac:dyDescent="0.2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2.75" x14ac:dyDescent="0.2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2.75" x14ac:dyDescent="0.2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2.75" x14ac:dyDescent="0.2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2.75" x14ac:dyDescent="0.2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2.75" x14ac:dyDescent="0.2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2.75" x14ac:dyDescent="0.2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2.75" x14ac:dyDescent="0.2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2.75" x14ac:dyDescent="0.2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2.75" x14ac:dyDescent="0.2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2.75" x14ac:dyDescent="0.2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2.75" x14ac:dyDescent="0.2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2.75" x14ac:dyDescent="0.2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2.75" x14ac:dyDescent="0.2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2.75" x14ac:dyDescent="0.2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2.75" x14ac:dyDescent="0.2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2.75" x14ac:dyDescent="0.2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2.75" x14ac:dyDescent="0.2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2.75" x14ac:dyDescent="0.2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2.75" x14ac:dyDescent="0.2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2.75" x14ac:dyDescent="0.2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2.75" x14ac:dyDescent="0.2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2.75" x14ac:dyDescent="0.2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2.75" x14ac:dyDescent="0.2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2.75" x14ac:dyDescent="0.2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2.75" x14ac:dyDescent="0.2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2.75" x14ac:dyDescent="0.2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2.75" x14ac:dyDescent="0.2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2.75" x14ac:dyDescent="0.2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2.75" x14ac:dyDescent="0.2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2.75" x14ac:dyDescent="0.2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2.75" x14ac:dyDescent="0.2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2.75" x14ac:dyDescent="0.2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2.75" x14ac:dyDescent="0.2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2.75" x14ac:dyDescent="0.2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2.75" x14ac:dyDescent="0.2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2.75" x14ac:dyDescent="0.2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2.75" x14ac:dyDescent="0.2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2.75" x14ac:dyDescent="0.2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2.75" x14ac:dyDescent="0.2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2.75" x14ac:dyDescent="0.2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2.75" x14ac:dyDescent="0.2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2.75" x14ac:dyDescent="0.2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2.75" x14ac:dyDescent="0.2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2.75" x14ac:dyDescent="0.2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2.75" x14ac:dyDescent="0.2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2.75" x14ac:dyDescent="0.2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2.75" x14ac:dyDescent="0.2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2.75" x14ac:dyDescent="0.2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2.75" x14ac:dyDescent="0.2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2.75" x14ac:dyDescent="0.2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2.75" x14ac:dyDescent="0.2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2.75" x14ac:dyDescent="0.2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2.75" x14ac:dyDescent="0.2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2.75" x14ac:dyDescent="0.2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2.75" x14ac:dyDescent="0.2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2.75" x14ac:dyDescent="0.2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2.75" x14ac:dyDescent="0.2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2.75" x14ac:dyDescent="0.2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2.75" x14ac:dyDescent="0.2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2.75" x14ac:dyDescent="0.2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2.75" x14ac:dyDescent="0.2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2.75" x14ac:dyDescent="0.2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2.75" x14ac:dyDescent="0.2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2.75" x14ac:dyDescent="0.2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2.75" x14ac:dyDescent="0.2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2.75" x14ac:dyDescent="0.2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2.75" x14ac:dyDescent="0.2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2.75" x14ac:dyDescent="0.2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2.75" x14ac:dyDescent="0.2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2.75" x14ac:dyDescent="0.2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2.75" x14ac:dyDescent="0.2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2.75" x14ac:dyDescent="0.2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2.75" x14ac:dyDescent="0.2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2.75" x14ac:dyDescent="0.2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2.75" x14ac:dyDescent="0.2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2.75" x14ac:dyDescent="0.2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2.75" x14ac:dyDescent="0.2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2.75" x14ac:dyDescent="0.2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2.75" x14ac:dyDescent="0.2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2.75" x14ac:dyDescent="0.2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2.75" x14ac:dyDescent="0.2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2.75" x14ac:dyDescent="0.2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2.75" x14ac:dyDescent="0.2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2.75" x14ac:dyDescent="0.2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2.75" x14ac:dyDescent="0.2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2.75" x14ac:dyDescent="0.2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2.75" x14ac:dyDescent="0.2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2.75" x14ac:dyDescent="0.2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2.75" x14ac:dyDescent="0.2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2.75" x14ac:dyDescent="0.2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2.75" x14ac:dyDescent="0.2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2.75" x14ac:dyDescent="0.2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2.75" x14ac:dyDescent="0.2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2.75" x14ac:dyDescent="0.2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2.75" x14ac:dyDescent="0.2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2.75" x14ac:dyDescent="0.2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2.75" x14ac:dyDescent="0.2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2.75" x14ac:dyDescent="0.2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2.75" x14ac:dyDescent="0.2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2.75" x14ac:dyDescent="0.2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2.75" x14ac:dyDescent="0.2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2.75" x14ac:dyDescent="0.2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2.75" x14ac:dyDescent="0.2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2.75" x14ac:dyDescent="0.2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2.75" x14ac:dyDescent="0.2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2.75" x14ac:dyDescent="0.2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2.75" x14ac:dyDescent="0.2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2.75" x14ac:dyDescent="0.2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2.75" x14ac:dyDescent="0.2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2.75" x14ac:dyDescent="0.2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2.75" x14ac:dyDescent="0.2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2.75" x14ac:dyDescent="0.2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2.75" x14ac:dyDescent="0.2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2.75" x14ac:dyDescent="0.2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2.75" x14ac:dyDescent="0.2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2.75" x14ac:dyDescent="0.2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2.75" x14ac:dyDescent="0.2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2.75" x14ac:dyDescent="0.2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2.75" x14ac:dyDescent="0.2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2.75" x14ac:dyDescent="0.2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2.75" x14ac:dyDescent="0.2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2.75" x14ac:dyDescent="0.2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2.75" x14ac:dyDescent="0.2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2.75" x14ac:dyDescent="0.2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2.75" x14ac:dyDescent="0.2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2.75" x14ac:dyDescent="0.2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2.75" x14ac:dyDescent="0.2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2.75" x14ac:dyDescent="0.2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2.75" x14ac:dyDescent="0.2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2.75" x14ac:dyDescent="0.2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2.75" x14ac:dyDescent="0.2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2.75" x14ac:dyDescent="0.2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2.75" x14ac:dyDescent="0.2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2.75" x14ac:dyDescent="0.2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2.75" x14ac:dyDescent="0.2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2.75" x14ac:dyDescent="0.2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2.75" x14ac:dyDescent="0.2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2.75" x14ac:dyDescent="0.2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2.75" x14ac:dyDescent="0.2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2.75" x14ac:dyDescent="0.2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2.75" x14ac:dyDescent="0.2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2.75" x14ac:dyDescent="0.2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2.75" x14ac:dyDescent="0.2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2.75" x14ac:dyDescent="0.2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2.75" x14ac:dyDescent="0.2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2.75" x14ac:dyDescent="0.2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2.75" x14ac:dyDescent="0.2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2.75" x14ac:dyDescent="0.2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2.75" x14ac:dyDescent="0.2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2.75" x14ac:dyDescent="0.2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2.75" x14ac:dyDescent="0.2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2.75" x14ac:dyDescent="0.2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2.75" x14ac:dyDescent="0.2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2.75" x14ac:dyDescent="0.2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2.75" x14ac:dyDescent="0.2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2.75" x14ac:dyDescent="0.2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2.75" x14ac:dyDescent="0.2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2.75" x14ac:dyDescent="0.2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2.75" x14ac:dyDescent="0.2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2.75" x14ac:dyDescent="0.2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2.75" x14ac:dyDescent="0.2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2.75" x14ac:dyDescent="0.2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2.75" x14ac:dyDescent="0.2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2.75" x14ac:dyDescent="0.2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2.75" x14ac:dyDescent="0.2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2.75" x14ac:dyDescent="0.2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2.75" x14ac:dyDescent="0.2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2.75" x14ac:dyDescent="0.2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2.75" x14ac:dyDescent="0.2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2.75" x14ac:dyDescent="0.2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2.75" x14ac:dyDescent="0.2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2.75" x14ac:dyDescent="0.2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2.75" x14ac:dyDescent="0.2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2.75" x14ac:dyDescent="0.2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2.75" x14ac:dyDescent="0.2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2.75" x14ac:dyDescent="0.2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2.75" x14ac:dyDescent="0.2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2.75" x14ac:dyDescent="0.2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2.75" x14ac:dyDescent="0.2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2.75" x14ac:dyDescent="0.2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2.75" x14ac:dyDescent="0.2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2.75" x14ac:dyDescent="0.2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2.75" x14ac:dyDescent="0.2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2.75" x14ac:dyDescent="0.2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2.75" x14ac:dyDescent="0.2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2.75" x14ac:dyDescent="0.2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2.75" x14ac:dyDescent="0.2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2.75" x14ac:dyDescent="0.2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2.75" x14ac:dyDescent="0.2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2.75" x14ac:dyDescent="0.2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2.75" x14ac:dyDescent="0.2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2.75" x14ac:dyDescent="0.2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2.75" x14ac:dyDescent="0.2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2.75" x14ac:dyDescent="0.2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2.75" x14ac:dyDescent="0.2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2.75" x14ac:dyDescent="0.2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2.75" x14ac:dyDescent="0.2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2.75" x14ac:dyDescent="0.2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2.75" x14ac:dyDescent="0.2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2.75" x14ac:dyDescent="0.2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2.75" x14ac:dyDescent="0.2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2.75" x14ac:dyDescent="0.2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2.75" x14ac:dyDescent="0.2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2.75" x14ac:dyDescent="0.2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2.75" x14ac:dyDescent="0.2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2.75" x14ac:dyDescent="0.2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2.75" x14ac:dyDescent="0.2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2.75" x14ac:dyDescent="0.2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2.75" x14ac:dyDescent="0.2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2.75" x14ac:dyDescent="0.2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2.75" x14ac:dyDescent="0.2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2.75" x14ac:dyDescent="0.2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2.75" x14ac:dyDescent="0.2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2.75" x14ac:dyDescent="0.2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2.75" x14ac:dyDescent="0.2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2.75" x14ac:dyDescent="0.2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2.75" x14ac:dyDescent="0.2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2.75" x14ac:dyDescent="0.2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2.75" x14ac:dyDescent="0.2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2.75" x14ac:dyDescent="0.2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2.75" x14ac:dyDescent="0.2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2.75" x14ac:dyDescent="0.2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2.75" x14ac:dyDescent="0.2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2.75" x14ac:dyDescent="0.2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2.75" x14ac:dyDescent="0.2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2.75" x14ac:dyDescent="0.2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2.75" x14ac:dyDescent="0.2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2.75" x14ac:dyDescent="0.2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2.75" x14ac:dyDescent="0.2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2.75" x14ac:dyDescent="0.2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2.75" x14ac:dyDescent="0.2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2.75" x14ac:dyDescent="0.2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2.75" x14ac:dyDescent="0.2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2.75" x14ac:dyDescent="0.2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2.75" x14ac:dyDescent="0.2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2.75" x14ac:dyDescent="0.2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2.75" x14ac:dyDescent="0.2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2.75" x14ac:dyDescent="0.2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2.75" x14ac:dyDescent="0.2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2.75" x14ac:dyDescent="0.2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2.75" x14ac:dyDescent="0.2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2.75" x14ac:dyDescent="0.2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2.75" x14ac:dyDescent="0.2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2.75" x14ac:dyDescent="0.2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2.75" x14ac:dyDescent="0.2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2.75" x14ac:dyDescent="0.2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2.75" x14ac:dyDescent="0.2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2.75" x14ac:dyDescent="0.2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2.75" x14ac:dyDescent="0.2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2.75" x14ac:dyDescent="0.2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2.75" x14ac:dyDescent="0.2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2.75" x14ac:dyDescent="0.2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2.75" x14ac:dyDescent="0.2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2.75" x14ac:dyDescent="0.2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2.75" x14ac:dyDescent="0.2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2.75" x14ac:dyDescent="0.2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2.75" x14ac:dyDescent="0.2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2.75" x14ac:dyDescent="0.2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2.75" x14ac:dyDescent="0.2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2.75" x14ac:dyDescent="0.2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2.75" x14ac:dyDescent="0.2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2.75" x14ac:dyDescent="0.2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2.75" x14ac:dyDescent="0.2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2.75" x14ac:dyDescent="0.2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2.75" x14ac:dyDescent="0.2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2.75" x14ac:dyDescent="0.2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2.75" x14ac:dyDescent="0.2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2.75" x14ac:dyDescent="0.2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2.75" x14ac:dyDescent="0.2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2.75" x14ac:dyDescent="0.2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2.75" x14ac:dyDescent="0.2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2.75" x14ac:dyDescent="0.2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2.75" x14ac:dyDescent="0.2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2.75" x14ac:dyDescent="0.2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2.75" x14ac:dyDescent="0.2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2.75" x14ac:dyDescent="0.2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2.75" x14ac:dyDescent="0.2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2.75" x14ac:dyDescent="0.2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2.75" x14ac:dyDescent="0.2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2.75" x14ac:dyDescent="0.2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2.75" x14ac:dyDescent="0.2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2.75" x14ac:dyDescent="0.2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2.75" x14ac:dyDescent="0.2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2.75" x14ac:dyDescent="0.2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2.75" x14ac:dyDescent="0.2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2.75" x14ac:dyDescent="0.2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2.75" x14ac:dyDescent="0.2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2.75" x14ac:dyDescent="0.2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2.75" x14ac:dyDescent="0.2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2.75" x14ac:dyDescent="0.2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2.75" x14ac:dyDescent="0.2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2.75" x14ac:dyDescent="0.2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2.75" x14ac:dyDescent="0.2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2.75" x14ac:dyDescent="0.2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2.75" x14ac:dyDescent="0.2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2.75" x14ac:dyDescent="0.2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2.75" x14ac:dyDescent="0.2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2.75" x14ac:dyDescent="0.2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2.75" x14ac:dyDescent="0.2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2.75" x14ac:dyDescent="0.2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2.75" x14ac:dyDescent="0.2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2.75" x14ac:dyDescent="0.2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2.75" x14ac:dyDescent="0.2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2.75" x14ac:dyDescent="0.2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2.75" x14ac:dyDescent="0.2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2.75" x14ac:dyDescent="0.2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2.75" x14ac:dyDescent="0.2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2.75" x14ac:dyDescent="0.2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2.75" x14ac:dyDescent="0.2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2.75" x14ac:dyDescent="0.2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2.75" x14ac:dyDescent="0.2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2.75" x14ac:dyDescent="0.2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2.75" x14ac:dyDescent="0.2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2.75" x14ac:dyDescent="0.2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2.75" x14ac:dyDescent="0.2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2.75" x14ac:dyDescent="0.2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2.75" x14ac:dyDescent="0.2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2.75" x14ac:dyDescent="0.2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2.75" x14ac:dyDescent="0.2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2.75" x14ac:dyDescent="0.2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2.75" x14ac:dyDescent="0.2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2.75" x14ac:dyDescent="0.2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2.75" x14ac:dyDescent="0.2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2.75" x14ac:dyDescent="0.2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2.75" x14ac:dyDescent="0.2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2.75" x14ac:dyDescent="0.2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2.75" x14ac:dyDescent="0.2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2.75" x14ac:dyDescent="0.2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2.75" x14ac:dyDescent="0.2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2.75" x14ac:dyDescent="0.2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2.75" x14ac:dyDescent="0.2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2.75" x14ac:dyDescent="0.2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2.75" x14ac:dyDescent="0.2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2.75" x14ac:dyDescent="0.2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2.75" x14ac:dyDescent="0.2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2.75" x14ac:dyDescent="0.2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2.75" x14ac:dyDescent="0.2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2.75" x14ac:dyDescent="0.2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2.75" x14ac:dyDescent="0.2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2.75" x14ac:dyDescent="0.2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2.75" x14ac:dyDescent="0.2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2.75" x14ac:dyDescent="0.2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2.75" x14ac:dyDescent="0.2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2.75" x14ac:dyDescent="0.2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2.75" x14ac:dyDescent="0.2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2.75" x14ac:dyDescent="0.2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2.75" x14ac:dyDescent="0.2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2.75" x14ac:dyDescent="0.2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2.75" x14ac:dyDescent="0.2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2.75" x14ac:dyDescent="0.2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2.75" x14ac:dyDescent="0.2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2.75" x14ac:dyDescent="0.2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2.75" x14ac:dyDescent="0.2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2.75" x14ac:dyDescent="0.2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2.75" x14ac:dyDescent="0.2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2.75" x14ac:dyDescent="0.2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2.75" x14ac:dyDescent="0.2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2.75" x14ac:dyDescent="0.2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2.75" x14ac:dyDescent="0.2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2.75" x14ac:dyDescent="0.2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2.75" x14ac:dyDescent="0.2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2.75" x14ac:dyDescent="0.2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2.75" x14ac:dyDescent="0.2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2.75" x14ac:dyDescent="0.2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2.75" x14ac:dyDescent="0.2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2.75" x14ac:dyDescent="0.2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2.75" x14ac:dyDescent="0.2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2.75" x14ac:dyDescent="0.2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2.75" x14ac:dyDescent="0.2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2.75" x14ac:dyDescent="0.2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2.75" x14ac:dyDescent="0.2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2.75" x14ac:dyDescent="0.2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2.75" x14ac:dyDescent="0.2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2.75" x14ac:dyDescent="0.2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2.75" x14ac:dyDescent="0.2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2.75" x14ac:dyDescent="0.2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2.75" x14ac:dyDescent="0.2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2.75" x14ac:dyDescent="0.2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2.75" x14ac:dyDescent="0.2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2.75" x14ac:dyDescent="0.2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2.75" x14ac:dyDescent="0.2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2.75" x14ac:dyDescent="0.2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2.75" x14ac:dyDescent="0.2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2.75" x14ac:dyDescent="0.2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2.75" x14ac:dyDescent="0.2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2.75" x14ac:dyDescent="0.2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2.75" x14ac:dyDescent="0.2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2.75" x14ac:dyDescent="0.2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2.75" x14ac:dyDescent="0.2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2.75" x14ac:dyDescent="0.2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2.75" x14ac:dyDescent="0.2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2.75" x14ac:dyDescent="0.2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2.75" x14ac:dyDescent="0.2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2.75" x14ac:dyDescent="0.2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2.75" x14ac:dyDescent="0.2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2.75" x14ac:dyDescent="0.2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2.75" x14ac:dyDescent="0.2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2.75" x14ac:dyDescent="0.2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2.75" x14ac:dyDescent="0.2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2.75" x14ac:dyDescent="0.2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2.75" x14ac:dyDescent="0.2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2.75" x14ac:dyDescent="0.2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2.75" x14ac:dyDescent="0.2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2.75" x14ac:dyDescent="0.2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2.75" x14ac:dyDescent="0.2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2.75" x14ac:dyDescent="0.2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2.75" x14ac:dyDescent="0.2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2.75" x14ac:dyDescent="0.2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2.75" x14ac:dyDescent="0.2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2.75" x14ac:dyDescent="0.2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2.75" x14ac:dyDescent="0.2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2.75" x14ac:dyDescent="0.2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2.75" x14ac:dyDescent="0.2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2.75" x14ac:dyDescent="0.2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2.75" x14ac:dyDescent="0.2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2.75" x14ac:dyDescent="0.2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2.75" x14ac:dyDescent="0.2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2.75" x14ac:dyDescent="0.2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2.75" x14ac:dyDescent="0.2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2.75" x14ac:dyDescent="0.2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2.75" x14ac:dyDescent="0.2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2.75" x14ac:dyDescent="0.2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2.75" x14ac:dyDescent="0.2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2.75" x14ac:dyDescent="0.2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2.75" x14ac:dyDescent="0.2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2.75" x14ac:dyDescent="0.2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2.75" x14ac:dyDescent="0.2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2.75" x14ac:dyDescent="0.2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2.75" x14ac:dyDescent="0.2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2.75" x14ac:dyDescent="0.2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2.75" x14ac:dyDescent="0.2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2.75" x14ac:dyDescent="0.2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2.75" x14ac:dyDescent="0.2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2.75" x14ac:dyDescent="0.2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2.75" x14ac:dyDescent="0.2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2.75" x14ac:dyDescent="0.2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2.75" x14ac:dyDescent="0.2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2.75" x14ac:dyDescent="0.2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2.75" x14ac:dyDescent="0.2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2.75" x14ac:dyDescent="0.2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2.75" x14ac:dyDescent="0.2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2.75" x14ac:dyDescent="0.2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2.75" x14ac:dyDescent="0.2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2.75" x14ac:dyDescent="0.2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2.75" x14ac:dyDescent="0.2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2.75" x14ac:dyDescent="0.2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2.75" x14ac:dyDescent="0.2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2.75" x14ac:dyDescent="0.2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2.75" x14ac:dyDescent="0.2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2.75" x14ac:dyDescent="0.2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2.75" x14ac:dyDescent="0.2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2.75" x14ac:dyDescent="0.2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2.75" x14ac:dyDescent="0.2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2.75" x14ac:dyDescent="0.2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2.75" x14ac:dyDescent="0.2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2.75" x14ac:dyDescent="0.2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2.75" x14ac:dyDescent="0.2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2.75" x14ac:dyDescent="0.2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2.75" x14ac:dyDescent="0.2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2.75" x14ac:dyDescent="0.2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2.75" x14ac:dyDescent="0.2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2.75" x14ac:dyDescent="0.2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2.75" x14ac:dyDescent="0.2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2.75" x14ac:dyDescent="0.2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2.75" x14ac:dyDescent="0.2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2.75" x14ac:dyDescent="0.2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2.75" x14ac:dyDescent="0.2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2.75" x14ac:dyDescent="0.2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2.75" x14ac:dyDescent="0.2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2.75" x14ac:dyDescent="0.2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2.75" x14ac:dyDescent="0.2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2.75" x14ac:dyDescent="0.2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2.75" x14ac:dyDescent="0.2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2.75" x14ac:dyDescent="0.2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2.75" x14ac:dyDescent="0.2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2.75" x14ac:dyDescent="0.2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2.75" x14ac:dyDescent="0.2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2.75" x14ac:dyDescent="0.2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2.75" x14ac:dyDescent="0.2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2.75" x14ac:dyDescent="0.2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2.75" x14ac:dyDescent="0.2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2.75" x14ac:dyDescent="0.2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2.75" x14ac:dyDescent="0.2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2.75" x14ac:dyDescent="0.2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36:G36"/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  <mergeCell ref="A57:G57"/>
    <mergeCell ref="A58:G58"/>
    <mergeCell ref="A59:G59"/>
    <mergeCell ref="A67:G67"/>
    <mergeCell ref="A68:G68"/>
    <mergeCell ref="A52:G52"/>
    <mergeCell ref="A53:G53"/>
    <mergeCell ref="A54:G54"/>
    <mergeCell ref="A55:G55"/>
    <mergeCell ref="A56:G56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27:K27"/>
    <mergeCell ref="A28:G28"/>
    <mergeCell ref="A29:G29"/>
    <mergeCell ref="A35:G35"/>
    <mergeCell ref="A33:G33"/>
    <mergeCell ref="A30:G30"/>
    <mergeCell ref="A31:G31"/>
    <mergeCell ref="A32:G32"/>
    <mergeCell ref="A34:G34"/>
    <mergeCell ref="A37:G37"/>
    <mergeCell ref="A38:G38"/>
    <mergeCell ref="A39:G39"/>
    <mergeCell ref="A40:G40"/>
    <mergeCell ref="A41:G41"/>
  </mergeCells>
  <conditionalFormatting sqref="J30:J35 I33:I36 I42:J1012 I29:J34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Carolina</cp:lastModifiedBy>
  <cp:revision/>
  <dcterms:created xsi:type="dcterms:W3CDTF">2022-04-12T18:10:16Z</dcterms:created>
  <dcterms:modified xsi:type="dcterms:W3CDTF">2022-05-13T15:09:19Z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