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M\Desktop\sistemas\facturacion_excel\"/>
    </mc:Choice>
  </mc:AlternateContent>
  <bookViews>
    <workbookView xWindow="0" yWindow="0" windowWidth="28800" windowHeight="11730"/>
  </bookViews>
  <sheets>
    <sheet name="hoja_entrada" sheetId="1" r:id="rId1"/>
  </sheets>
  <calcPr calcId="162913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2" i="1"/>
  <c r="Y3" i="1" l="1"/>
  <c r="Y4" i="1"/>
  <c r="Y5" i="1"/>
  <c r="Y6" i="1"/>
  <c r="Y7" i="1"/>
  <c r="Y8" i="1"/>
  <c r="Y2" i="1"/>
  <c r="AA2" i="1" l="1"/>
  <c r="AA6" i="1" s="1"/>
  <c r="AA4" i="1"/>
  <c r="AA3" i="1"/>
  <c r="AA8" i="1" l="1"/>
  <c r="AA7" i="1"/>
  <c r="AA5" i="1"/>
</calcChain>
</file>

<file path=xl/sharedStrings.xml><?xml version="1.0" encoding="utf-8"?>
<sst xmlns="http://schemas.openxmlformats.org/spreadsheetml/2006/main" count="155" uniqueCount="49">
  <si>
    <t>InvoiceDate</t>
  </si>
  <si>
    <t>InvoiceNo</t>
  </si>
  <si>
    <t>PoNo</t>
  </si>
  <si>
    <t>Currency</t>
  </si>
  <si>
    <t>SapBox</t>
  </si>
  <si>
    <t>LegalEntity</t>
  </si>
  <si>
    <t>Name</t>
  </si>
  <si>
    <t>Address</t>
  </si>
  <si>
    <t>Address1</t>
  </si>
  <si>
    <t>City1</t>
  </si>
  <si>
    <t>PostalCode</t>
  </si>
  <si>
    <t>Country</t>
  </si>
  <si>
    <t>Address2</t>
  </si>
  <si>
    <t>LineItemNumber</t>
  </si>
  <si>
    <t>Quantity</t>
  </si>
  <si>
    <t>UoM</t>
  </si>
  <si>
    <t>NetPrice</t>
  </si>
  <si>
    <t>LineItemAmount</t>
  </si>
  <si>
    <t>MaterialNumber</t>
  </si>
  <si>
    <t>TaxAmount</t>
  </si>
  <si>
    <t>TaxRate</t>
  </si>
  <si>
    <t>InvoiceAmount</t>
  </si>
  <si>
    <t>InvoiceType</t>
  </si>
  <si>
    <t>I</t>
  </si>
  <si>
    <t>MM</t>
  </si>
  <si>
    <t>US</t>
  </si>
  <si>
    <t>USD</t>
  </si>
  <si>
    <t>PMM</t>
  </si>
  <si>
    <t>ORIENTE 217 NO. 190</t>
  </si>
  <si>
    <t>MEXICO CITY</t>
  </si>
  <si>
    <t>MX</t>
  </si>
  <si>
    <t>KG</t>
  </si>
  <si>
    <t>AGRICOLA ORIENTAL</t>
  </si>
  <si>
    <t>1 PROCTER &amp; GAMBLE PLAZA</t>
  </si>
  <si>
    <t>OH</t>
  </si>
  <si>
    <t>CINCINNATI</t>
  </si>
  <si>
    <t xml:space="preserve"> InvoiceCreditFlag</t>
  </si>
  <si>
    <t>01980</t>
  </si>
  <si>
    <t>01940</t>
  </si>
  <si>
    <t>01970</t>
  </si>
  <si>
    <t>01240</t>
  </si>
  <si>
    <t>01400</t>
  </si>
  <si>
    <t>01440</t>
  </si>
  <si>
    <t>01630</t>
  </si>
  <si>
    <t xml:space="preserve"> N6P5500007750</t>
  </si>
  <si>
    <t>N6P</t>
  </si>
  <si>
    <t>ORAL-B LABORATORIES G.P.</t>
  </si>
  <si>
    <t>Vendor_No</t>
  </si>
  <si>
    <t>LE_Country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</si>
</sst>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mm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34" borderId="0" xfId="0" applyNumberFormat="1" applyFill="1"/>
    <xf numFmtId="164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X5" sqref="X5"/>
    </sheetView>
  </sheetViews>
  <sheetFormatPr baseColWidth="10" defaultRowHeight="15" x14ac:dyDescent="0.25"/>
  <cols>
    <col min="1" max="1" width="21.28515625" bestFit="1" customWidth="1"/>
    <col min="2" max="2" width="16.85546875" bestFit="1" customWidth="1"/>
    <col min="3" max="3" width="11.140625" bestFit="1" customWidth="1"/>
    <col min="4" max="4" width="18.28515625" bestFit="1" customWidth="1"/>
    <col min="5" max="5" width="8.85546875" bestFit="1" customWidth="1"/>
    <col min="6" max="6" width="8.140625" bestFit="1" customWidth="1"/>
    <col min="7" max="7" width="12.7109375" bestFit="1" customWidth="1"/>
    <col min="8" max="8" width="10.28515625" bestFit="1" customWidth="1"/>
    <col min="9" max="9" width="49.5703125" bestFit="1" customWidth="1"/>
    <col min="10" max="10" width="29.42578125" bestFit="1" customWidth="1"/>
    <col min="11" max="11" width="11.7109375" bestFit="1" customWidth="1"/>
    <col min="12" max="12" width="23.7109375" bestFit="1" customWidth="1"/>
    <col min="13" max="13" width="11" bestFit="1" customWidth="1"/>
    <col min="14" max="14" width="8" bestFit="1" customWidth="1"/>
    <col min="15" max="15" width="10.5703125" bestFit="1" customWidth="1"/>
    <col min="16" max="16" width="22.28515625" bestFit="1" customWidth="1"/>
    <col min="17" max="17" width="19.42578125" bestFit="1" customWidth="1"/>
    <col min="18" max="18" width="19.28515625" bestFit="1" customWidth="1"/>
    <col min="19" max="19" width="12.140625" bestFit="1" customWidth="1"/>
    <col min="20" max="20" width="8" bestFit="1" customWidth="1"/>
    <col min="21" max="21" width="16.28515625" bestFit="1" customWidth="1"/>
    <col min="22" max="22" width="8.7109375" bestFit="1" customWidth="1"/>
    <col min="23" max="23" width="5.140625" bestFit="1" customWidth="1"/>
    <col min="24" max="24" width="8.7109375" bestFit="1" customWidth="1"/>
    <col min="25" max="25" width="16.140625" bestFit="1" customWidth="1"/>
    <col min="26" max="26" width="38.7109375" bestFit="1" customWidth="1"/>
    <col min="27" max="27" width="14.5703125" bestFit="1" customWidth="1"/>
    <col min="28" max="28" width="11.140625" bestFit="1" customWidth="1"/>
    <col min="29" max="29" width="8" bestFit="1" customWidth="1"/>
    <col min="30" max="30" width="11.7109375" bestFit="1" customWidth="1"/>
  </cols>
  <sheetData>
    <row r="1" spans="1:30" s="1" customFormat="1" x14ac:dyDescent="0.25">
      <c r="A1" s="3" t="s">
        <v>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48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47</v>
      </c>
      <c r="P1" s="3" t="s">
        <v>6</v>
      </c>
      <c r="Q1" s="3" t="s">
        <v>8</v>
      </c>
      <c r="R1" s="3" t="s">
        <v>12</v>
      </c>
      <c r="S1" s="3" t="s">
        <v>9</v>
      </c>
      <c r="T1" s="3" t="s">
        <v>11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21</v>
      </c>
      <c r="AB1" s="3" t="s">
        <v>19</v>
      </c>
      <c r="AC1" s="3" t="s">
        <v>20</v>
      </c>
      <c r="AD1" s="3" t="s">
        <v>22</v>
      </c>
    </row>
    <row r="2" spans="1:30" x14ac:dyDescent="0.25">
      <c r="A2" t="s">
        <v>23</v>
      </c>
      <c r="B2" s="5">
        <f t="shared" ref="B2:B8" ca="1" si="0">TODAY()</f>
        <v>43434</v>
      </c>
      <c r="C2" s="2">
        <v>3988</v>
      </c>
      <c r="D2" s="2" t="s">
        <v>44</v>
      </c>
      <c r="E2" t="s">
        <v>26</v>
      </c>
      <c r="F2" t="s">
        <v>45</v>
      </c>
      <c r="G2">
        <v>170</v>
      </c>
      <c r="H2" t="s">
        <v>25</v>
      </c>
      <c r="I2" t="s">
        <v>46</v>
      </c>
      <c r="J2" t="s">
        <v>33</v>
      </c>
      <c r="K2" t="s">
        <v>34</v>
      </c>
      <c r="L2" t="s">
        <v>35</v>
      </c>
      <c r="M2">
        <v>45202</v>
      </c>
      <c r="N2" t="s">
        <v>25</v>
      </c>
      <c r="P2" t="s">
        <v>27</v>
      </c>
      <c r="Q2" t="s">
        <v>28</v>
      </c>
      <c r="R2" t="s">
        <v>32</v>
      </c>
      <c r="S2" t="s">
        <v>29</v>
      </c>
      <c r="T2" t="s">
        <v>30</v>
      </c>
      <c r="U2" s="2" t="s">
        <v>37</v>
      </c>
      <c r="V2" s="2">
        <v>144.47999999999999</v>
      </c>
      <c r="W2" t="s">
        <v>31</v>
      </c>
      <c r="X2" s="2">
        <v>20.170000000000002</v>
      </c>
      <c r="Y2" s="4">
        <f>X2*V2</f>
        <v>2914.1615999999999</v>
      </c>
      <c r="Z2" s="2">
        <v>90600269</v>
      </c>
      <c r="AA2" s="4">
        <f>SUM(Y2:Y8)</f>
        <v>31115.455300000005</v>
      </c>
      <c r="AB2">
        <v>0</v>
      </c>
      <c r="AC2">
        <v>0</v>
      </c>
      <c r="AD2" t="s">
        <v>24</v>
      </c>
    </row>
    <row r="3" spans="1:30" x14ac:dyDescent="0.25">
      <c r="A3" t="s">
        <v>23</v>
      </c>
      <c r="B3" s="5">
        <v>43384</v>
      </c>
      <c r="C3" s="2">
        <v>3988</v>
      </c>
      <c r="D3" s="2" t="s">
        <v>44</v>
      </c>
      <c r="E3" t="s">
        <v>26</v>
      </c>
      <c r="F3" t="s">
        <v>45</v>
      </c>
      <c r="G3">
        <v>170</v>
      </c>
      <c r="H3" t="s">
        <v>25</v>
      </c>
      <c r="I3" t="s">
        <v>46</v>
      </c>
      <c r="J3" t="s">
        <v>33</v>
      </c>
      <c r="K3" t="s">
        <v>34</v>
      </c>
      <c r="L3" t="s">
        <v>35</v>
      </c>
      <c r="M3">
        <v>45202</v>
      </c>
      <c r="N3" t="s">
        <v>25</v>
      </c>
      <c r="P3" t="s">
        <v>27</v>
      </c>
      <c r="Q3" t="s">
        <v>28</v>
      </c>
      <c r="R3" t="s">
        <v>32</v>
      </c>
      <c r="S3" t="s">
        <v>29</v>
      </c>
      <c r="T3" t="s">
        <v>30</v>
      </c>
      <c r="U3" s="2" t="s">
        <v>38</v>
      </c>
      <c r="V3" s="2">
        <v>222.64</v>
      </c>
      <c r="W3" t="s">
        <v>31</v>
      </c>
      <c r="X3" s="2">
        <v>19.170000000000002</v>
      </c>
      <c r="Y3" s="4">
        <f t="shared" ref="Y3:Y8" si="1">X3*V3</f>
        <v>4268.0088000000005</v>
      </c>
      <c r="Z3" s="2">
        <v>90600264</v>
      </c>
      <c r="AA3" s="4">
        <f>AA2</f>
        <v>31115.455300000005</v>
      </c>
      <c r="AB3">
        <v>0</v>
      </c>
      <c r="AC3">
        <v>0</v>
      </c>
      <c r="AD3" t="s">
        <v>24</v>
      </c>
    </row>
    <row r="4" spans="1:30" x14ac:dyDescent="0.25">
      <c r="A4" t="s">
        <v>23</v>
      </c>
      <c r="B4" s="5">
        <f t="shared" ca="1" si="0"/>
        <v>43434</v>
      </c>
      <c r="C4" s="2">
        <v>3988</v>
      </c>
      <c r="D4" s="2" t="s">
        <v>44</v>
      </c>
      <c r="E4" t="s">
        <v>26</v>
      </c>
      <c r="F4" t="s">
        <v>45</v>
      </c>
      <c r="G4">
        <v>170</v>
      </c>
      <c r="H4" t="s">
        <v>25</v>
      </c>
      <c r="I4" t="s">
        <v>46</v>
      </c>
      <c r="J4" t="s">
        <v>33</v>
      </c>
      <c r="K4" t="s">
        <v>34</v>
      </c>
      <c r="L4" t="s">
        <v>35</v>
      </c>
      <c r="M4">
        <v>45202</v>
      </c>
      <c r="N4" t="s">
        <v>25</v>
      </c>
      <c r="P4" t="s">
        <v>27</v>
      </c>
      <c r="Q4" t="s">
        <v>28</v>
      </c>
      <c r="R4" t="s">
        <v>32</v>
      </c>
      <c r="S4" t="s">
        <v>29</v>
      </c>
      <c r="T4" t="s">
        <v>30</v>
      </c>
      <c r="U4" s="2" t="s">
        <v>39</v>
      </c>
      <c r="V4" s="2">
        <v>335.12</v>
      </c>
      <c r="W4" t="s">
        <v>31</v>
      </c>
      <c r="X4" s="2">
        <v>23.12</v>
      </c>
      <c r="Y4" s="4">
        <f t="shared" si="1"/>
        <v>7747.9744000000001</v>
      </c>
      <c r="Z4" s="2">
        <v>90600268</v>
      </c>
      <c r="AA4" s="4">
        <f>AA2</f>
        <v>31115.455300000005</v>
      </c>
      <c r="AB4">
        <v>0</v>
      </c>
      <c r="AC4">
        <v>0</v>
      </c>
      <c r="AD4" t="s">
        <v>24</v>
      </c>
    </row>
    <row r="5" spans="1:30" x14ac:dyDescent="0.25">
      <c r="A5" t="s">
        <v>23</v>
      </c>
      <c r="B5" s="5">
        <f t="shared" ca="1" si="0"/>
        <v>43434</v>
      </c>
      <c r="C5" s="2">
        <v>3988</v>
      </c>
      <c r="D5" s="2" t="s">
        <v>44</v>
      </c>
      <c r="E5" t="s">
        <v>26</v>
      </c>
      <c r="F5" t="s">
        <v>45</v>
      </c>
      <c r="G5">
        <v>170</v>
      </c>
      <c r="H5" t="s">
        <v>25</v>
      </c>
      <c r="I5" t="s">
        <v>46</v>
      </c>
      <c r="J5" t="s">
        <v>33</v>
      </c>
      <c r="K5" t="s">
        <v>34</v>
      </c>
      <c r="L5" t="s">
        <v>35</v>
      </c>
      <c r="M5">
        <v>45202</v>
      </c>
      <c r="N5" t="s">
        <v>25</v>
      </c>
      <c r="P5" t="s">
        <v>27</v>
      </c>
      <c r="Q5" t="s">
        <v>28</v>
      </c>
      <c r="R5" t="s">
        <v>32</v>
      </c>
      <c r="S5" t="s">
        <v>29</v>
      </c>
      <c r="T5" t="s">
        <v>30</v>
      </c>
      <c r="U5" s="2" t="s">
        <v>40</v>
      </c>
      <c r="V5" s="2">
        <v>277.63</v>
      </c>
      <c r="W5" t="s">
        <v>31</v>
      </c>
      <c r="X5" s="2">
        <v>27.16</v>
      </c>
      <c r="Y5" s="4">
        <f t="shared" si="1"/>
        <v>7540.4308000000001</v>
      </c>
      <c r="Z5" s="2">
        <v>90630844</v>
      </c>
      <c r="AA5" s="4">
        <f>AA2</f>
        <v>31115.455300000005</v>
      </c>
      <c r="AB5">
        <v>0</v>
      </c>
      <c r="AC5">
        <v>0</v>
      </c>
      <c r="AD5" t="s">
        <v>24</v>
      </c>
    </row>
    <row r="6" spans="1:30" x14ac:dyDescent="0.25">
      <c r="A6" t="s">
        <v>23</v>
      </c>
      <c r="B6" s="5">
        <f t="shared" ca="1" si="0"/>
        <v>43434</v>
      </c>
      <c r="C6" s="2">
        <v>3988</v>
      </c>
      <c r="D6" s="2" t="s">
        <v>44</v>
      </c>
      <c r="E6" t="s">
        <v>26</v>
      </c>
      <c r="F6" t="s">
        <v>45</v>
      </c>
      <c r="G6">
        <v>170</v>
      </c>
      <c r="H6" t="s">
        <v>25</v>
      </c>
      <c r="I6" t="s">
        <v>46</v>
      </c>
      <c r="J6" t="s">
        <v>33</v>
      </c>
      <c r="K6" t="s">
        <v>34</v>
      </c>
      <c r="L6" t="s">
        <v>35</v>
      </c>
      <c r="M6">
        <v>45202</v>
      </c>
      <c r="N6" t="s">
        <v>25</v>
      </c>
      <c r="P6" t="s">
        <v>27</v>
      </c>
      <c r="Q6" t="s">
        <v>28</v>
      </c>
      <c r="R6" t="s">
        <v>32</v>
      </c>
      <c r="S6" t="s">
        <v>29</v>
      </c>
      <c r="T6" t="s">
        <v>30</v>
      </c>
      <c r="U6" s="2" t="s">
        <v>41</v>
      </c>
      <c r="V6" s="2">
        <v>226.53</v>
      </c>
      <c r="W6" t="s">
        <v>31</v>
      </c>
      <c r="X6" s="2">
        <v>17.93</v>
      </c>
      <c r="Y6" s="4">
        <f t="shared" si="1"/>
        <v>4061.6828999999998</v>
      </c>
      <c r="Z6" s="2">
        <v>96748005</v>
      </c>
      <c r="AA6" s="4">
        <f>AA2</f>
        <v>31115.455300000005</v>
      </c>
      <c r="AB6">
        <v>0</v>
      </c>
      <c r="AC6">
        <v>0</v>
      </c>
      <c r="AD6" t="s">
        <v>24</v>
      </c>
    </row>
    <row r="7" spans="1:30" x14ac:dyDescent="0.25">
      <c r="A7" t="s">
        <v>23</v>
      </c>
      <c r="B7" s="5">
        <f t="shared" ca="1" si="0"/>
        <v>43434</v>
      </c>
      <c r="C7" s="2">
        <v>3988</v>
      </c>
      <c r="D7" s="2" t="s">
        <v>44</v>
      </c>
      <c r="E7" t="s">
        <v>26</v>
      </c>
      <c r="F7" t="s">
        <v>45</v>
      </c>
      <c r="G7">
        <v>170</v>
      </c>
      <c r="H7" t="s">
        <v>25</v>
      </c>
      <c r="I7" t="s">
        <v>46</v>
      </c>
      <c r="J7" t="s">
        <v>33</v>
      </c>
      <c r="K7" t="s">
        <v>34</v>
      </c>
      <c r="L7" t="s">
        <v>35</v>
      </c>
      <c r="M7">
        <v>45202</v>
      </c>
      <c r="N7" t="s">
        <v>25</v>
      </c>
      <c r="P7" t="s">
        <v>27</v>
      </c>
      <c r="Q7" t="s">
        <v>28</v>
      </c>
      <c r="R7" t="s">
        <v>32</v>
      </c>
      <c r="S7" t="s">
        <v>29</v>
      </c>
      <c r="T7" t="s">
        <v>30</v>
      </c>
      <c r="U7" s="2" t="s">
        <v>42</v>
      </c>
      <c r="V7" s="2">
        <v>112.47</v>
      </c>
      <c r="W7" t="s">
        <v>31</v>
      </c>
      <c r="X7" s="2">
        <v>17.82</v>
      </c>
      <c r="Y7" s="4">
        <f t="shared" si="1"/>
        <v>2004.2154</v>
      </c>
      <c r="Z7" s="2">
        <v>96748009</v>
      </c>
      <c r="AA7" s="4">
        <f>AA2</f>
        <v>31115.455300000005</v>
      </c>
      <c r="AB7">
        <v>0</v>
      </c>
      <c r="AC7">
        <v>0</v>
      </c>
      <c r="AD7" t="s">
        <v>24</v>
      </c>
    </row>
    <row r="8" spans="1:30" x14ac:dyDescent="0.25">
      <c r="A8" t="s">
        <v>23</v>
      </c>
      <c r="B8" s="5">
        <f t="shared" ca="1" si="0"/>
        <v>43434</v>
      </c>
      <c r="C8" s="2">
        <v>3988</v>
      </c>
      <c r="D8" s="2" t="s">
        <v>44</v>
      </c>
      <c r="E8" t="s">
        <v>26</v>
      </c>
      <c r="F8" t="s">
        <v>45</v>
      </c>
      <c r="G8">
        <v>170</v>
      </c>
      <c r="H8" t="s">
        <v>25</v>
      </c>
      <c r="I8" t="s">
        <v>46</v>
      </c>
      <c r="J8" t="s">
        <v>33</v>
      </c>
      <c r="K8" t="s">
        <v>34</v>
      </c>
      <c r="L8" t="s">
        <v>35</v>
      </c>
      <c r="M8">
        <v>45202</v>
      </c>
      <c r="N8" t="s">
        <v>25</v>
      </c>
      <c r="P8" t="s">
        <v>27</v>
      </c>
      <c r="Q8" t="s">
        <v>28</v>
      </c>
      <c r="R8" t="s">
        <v>32</v>
      </c>
      <c r="S8" t="s">
        <v>29</v>
      </c>
      <c r="T8" t="s">
        <v>30</v>
      </c>
      <c r="U8" s="2" t="s">
        <v>43</v>
      </c>
      <c r="V8" s="2">
        <v>110.26</v>
      </c>
      <c r="W8" t="s">
        <v>31</v>
      </c>
      <c r="X8" s="2">
        <v>23.39</v>
      </c>
      <c r="Y8" s="4">
        <f t="shared" si="1"/>
        <v>2578.9814000000001</v>
      </c>
      <c r="Z8" s="2">
        <v>97121042</v>
      </c>
      <c r="AA8" s="4">
        <f>AA2</f>
        <v>31115.455300000005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hoja_entrada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PMM</cp:lastModifiedBy>
  <dcterms:created xsi:type="dcterms:W3CDTF">2018-10-03T23:18:05Z</dcterms:created>
  <dcterms:modified xsi:type="dcterms:W3CDTF">2018-11-30T19:32:14Z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1faff0ef-dbc6-44b7-815f-ed011bf274bd</vt:lpwstr>
  </property>
</Properties>
</file>