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20.01305-0\Desktop\TrabalhosEmGrupo\Sistemas de controle\Lab8\"/>
    </mc:Choice>
  </mc:AlternateContent>
  <xr:revisionPtr revIDLastSave="0" documentId="13_ncr:1_{C619D313-24B0-45E7-BEC1-8900AB68C1BD}" xr6:coauthVersionLast="36" xr6:coauthVersionMax="36" xr10:uidLastSave="{00000000-0000-0000-0000-000000000000}"/>
  <bookViews>
    <workbookView xWindow="0" yWindow="0" windowWidth="28800" windowHeight="12225" xr2:uid="{0C5E43A9-69E9-4107-B331-DA0FB25A77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I4" i="1" l="1"/>
  <c r="F6" i="1" s="1"/>
  <c r="F5" i="1"/>
  <c r="F7" i="1" l="1"/>
  <c r="F10" i="1" s="1"/>
  <c r="J10" i="1" s="1"/>
  <c r="K11" i="1" l="1"/>
  <c r="F11" i="1"/>
  <c r="J11" i="1" s="1"/>
</calcChain>
</file>

<file path=xl/sharedStrings.xml><?xml version="1.0" encoding="utf-8"?>
<sst xmlns="http://schemas.openxmlformats.org/spreadsheetml/2006/main" count="22" uniqueCount="21">
  <si>
    <t>Po</t>
  </si>
  <si>
    <t>R0</t>
  </si>
  <si>
    <t>Ymax</t>
  </si>
  <si>
    <t>Zeta</t>
  </si>
  <si>
    <t>tp</t>
  </si>
  <si>
    <t>Wn</t>
  </si>
  <si>
    <t>Tmax</t>
  </si>
  <si>
    <t>T0</t>
  </si>
  <si>
    <t>Dados experimentais</t>
  </si>
  <si>
    <t>Valores Calculados</t>
  </si>
  <si>
    <t>Wn²</t>
  </si>
  <si>
    <t>Wn*zeta</t>
  </si>
  <si>
    <t>s²</t>
  </si>
  <si>
    <t>= LN(po/100)/-pi</t>
  </si>
  <si>
    <t>a</t>
  </si>
  <si>
    <t>=</t>
  </si>
  <si>
    <t>Y(s)</t>
  </si>
  <si>
    <t>X(s)</t>
  </si>
  <si>
    <t>Ymax e Tmax, sujeitos a erro</t>
  </si>
  <si>
    <t>onda</t>
  </si>
  <si>
    <t>degrau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</si>
</sst>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2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08D5-76DC-4949-82E8-7D8A1B13C494}">
  <dimension ref="A3:O11"/>
  <sheetViews>
    <sheetView tabSelected="1" workbookViewId="0">
      <selection activeCell="G7" sqref="G7"/>
    </sheetView>
  </sheetViews>
  <sheetFormatPr defaultRowHeight="15" x14ac:dyDescent="0.25"/>
  <cols>
    <col min="2" max="2" width="9.7109375" bestFit="1" customWidth="1"/>
    <col min="3" max="3" width="14.85546875" customWidth="1"/>
    <col min="10" max="10" width="15" bestFit="1" customWidth="1"/>
  </cols>
  <sheetData>
    <row r="3" spans="1:15" ht="15.75" thickBot="1" x14ac:dyDescent="0.3">
      <c r="B3" s="15" t="s">
        <v>8</v>
      </c>
      <c r="C3" s="15"/>
      <c r="E3" s="16" t="s">
        <v>9</v>
      </c>
      <c r="F3" s="16"/>
    </row>
    <row r="4" spans="1:15" x14ac:dyDescent="0.25">
      <c r="A4" t="s">
        <v>20</v>
      </c>
      <c r="B4" s="1" t="s">
        <v>1</v>
      </c>
      <c r="C4" s="1">
        <v>1.5</v>
      </c>
      <c r="E4" s="2" t="s">
        <v>0</v>
      </c>
      <c r="F4" s="2">
        <f>100*(C5-C4)/C4</f>
        <v>40.000000000000007</v>
      </c>
      <c r="H4" t="s">
        <v>14</v>
      </c>
      <c r="I4">
        <f>(LN(F4/100)/-PI())^2</f>
        <v>8.5068121395605767E-2</v>
      </c>
      <c r="J4" s="3" t="s">
        <v>13</v>
      </c>
    </row>
    <row r="5" spans="1:15" x14ac:dyDescent="0.25">
      <c r="A5" s="18" t="s">
        <v>19</v>
      </c>
      <c r="B5" s="1" t="s">
        <v>2</v>
      </c>
      <c r="C5" s="1">
        <v>2.1</v>
      </c>
      <c r="E5" s="2" t="s">
        <v>4</v>
      </c>
      <c r="F5" s="4">
        <f>C6-C7</f>
        <v>0.25</v>
      </c>
    </row>
    <row r="6" spans="1:15" x14ac:dyDescent="0.25">
      <c r="A6" s="18"/>
      <c r="B6" s="1" t="s">
        <v>6</v>
      </c>
      <c r="C6" s="1">
        <v>1.25</v>
      </c>
      <c r="E6" s="2" t="s">
        <v>3</v>
      </c>
      <c r="F6" s="4">
        <f>SQRT(I4/(1+I4))</f>
        <v>0.27999799333504155</v>
      </c>
      <c r="O6" t="s">
        <v>18</v>
      </c>
    </row>
    <row r="7" spans="1:15" x14ac:dyDescent="0.25">
      <c r="A7" t="s">
        <v>20</v>
      </c>
      <c r="B7" s="1" t="s">
        <v>7</v>
      </c>
      <c r="C7" s="1">
        <v>1</v>
      </c>
      <c r="E7" s="2" t="s">
        <v>5</v>
      </c>
      <c r="F7" s="7">
        <f>PI()/(F5*SQRT(1+F6^2))</f>
        <v>12.100969064827463</v>
      </c>
    </row>
    <row r="10" spans="1:15" ht="15.75" thickBot="1" x14ac:dyDescent="0.3">
      <c r="E10" s="2" t="s">
        <v>10</v>
      </c>
      <c r="F10" s="6">
        <f>F7^2</f>
        <v>146.43345230791127</v>
      </c>
      <c r="I10" s="11"/>
      <c r="J10" s="12">
        <f>F10</f>
        <v>146.43345230791127</v>
      </c>
      <c r="K10" s="11"/>
      <c r="L10" s="17" t="s">
        <v>15</v>
      </c>
      <c r="M10" s="13" t="s">
        <v>16</v>
      </c>
    </row>
    <row r="11" spans="1:15" x14ac:dyDescent="0.25">
      <c r="E11" s="2" t="s">
        <v>11</v>
      </c>
      <c r="F11" s="5">
        <f>ROUND(F6*F7*2,3)</f>
        <v>6.7759999999999998</v>
      </c>
      <c r="I11" s="8" t="s">
        <v>12</v>
      </c>
      <c r="J11" s="9" t="str">
        <f>F11 &amp; "s"</f>
        <v>6,776s</v>
      </c>
      <c r="K11" s="10">
        <f>F10</f>
        <v>146.43345230791127</v>
      </c>
      <c r="L11" s="18"/>
      <c r="M11" s="14" t="s">
        <v>17</v>
      </c>
    </row>
  </sheetData>
  <mergeCells count="4">
    <mergeCell ref="B3:C3"/>
    <mergeCell ref="E3:F3"/>
    <mergeCell ref="L10:L11"/>
    <mergeCell ref="A5:A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PADULA DALBEN</dc:creator>
  <cp:lastModifiedBy>ANA HELENA ARRUDA CAVALLI ROSA MARCACINI</cp:lastModifiedBy>
  <dcterms:created xsi:type="dcterms:W3CDTF">2022-10-07T15:09:18Z</dcterms:created>
  <dcterms:modified xsi:type="dcterms:W3CDTF">2022-10-28T15:54:52Z</dcterms:modified>
</cp:coreProperties>
</file>