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recordarcomco-my.sharepoint.com/personal/ana_serna_gruporecordar_com_co/Documents/Documentos/Administracion Ciudad/Ana Serna/Clases BigData/"/>
    </mc:Choice>
  </mc:AlternateContent>
  <xr:revisionPtr revIDLastSave="78" documentId="13_ncr:1_{BE50D6F3-3259-4EA9-BA71-45F94B56CAB2}" xr6:coauthVersionLast="47" xr6:coauthVersionMax="47" xr10:uidLastSave="{1546A73D-941B-4DC4-B806-CD7173C57BC3}"/>
  <bookViews>
    <workbookView xWindow="-108" yWindow="-108" windowWidth="23256" windowHeight="12576" tabRatio="598" activeTab="2" xr2:uid="{688FD466-17C4-41D2-BE5B-63DEB8D2D6D3}"/>
  </bookViews>
  <sheets>
    <sheet name="Bd_Detodito" sheetId="1" r:id="rId1"/>
    <sheet name="TD" sheetId="2" r:id="rId2"/>
    <sheet name="Grafico" sheetId="3" r:id="rId3"/>
  </sheets>
  <definedNames>
    <definedName name="SegmentaciónDeDatos_AÑO">#N/A</definedName>
    <definedName name="SegmentaciónDeDatos_TIENDA">#N/A</definedName>
    <definedName name="SegmentaciónDeDatos_VENTAS_PREV.">#N/A</definedName>
  </definedNames>
  <calcPr calcId="191029"/>
  <pivotCaches>
    <pivotCache cacheId="5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" l="1"/>
</calcChain>
</file>

<file path=xl/sharedStrings.xml><?xml version="1.0" encoding="utf-8"?>
<sst xmlns="http://schemas.openxmlformats.org/spreadsheetml/2006/main" count="208" uniqueCount="67">
  <si>
    <t>AÑO</t>
  </si>
  <si>
    <t>TRIMESTRE</t>
  </si>
  <si>
    <t>MES</t>
  </si>
  <si>
    <t>ZONA</t>
  </si>
  <si>
    <t>PROVICIA</t>
  </si>
  <si>
    <t>CIUDAD</t>
  </si>
  <si>
    <t>TIENDA</t>
  </si>
  <si>
    <t>VENTAS PREV.</t>
  </si>
  <si>
    <t>VENTAS REALES</t>
  </si>
  <si>
    <t>ENERO</t>
  </si>
  <si>
    <t>CALI</t>
  </si>
  <si>
    <t>GENESIS</t>
  </si>
  <si>
    <t>MEDELIN</t>
  </si>
  <si>
    <t>AZUCENA</t>
  </si>
  <si>
    <t>BOGOTA</t>
  </si>
  <si>
    <t>LIZ</t>
  </si>
  <si>
    <t>BARRANQUILLA</t>
  </si>
  <si>
    <t>DER</t>
  </si>
  <si>
    <t>CARTAGENA DE INDIAS</t>
  </si>
  <si>
    <t>REGAL</t>
  </si>
  <si>
    <t>SOACHA</t>
  </si>
  <si>
    <t>HUMBER</t>
  </si>
  <si>
    <t>CUCUTA</t>
  </si>
  <si>
    <t>DESTER</t>
  </si>
  <si>
    <t>SOLEDA</t>
  </si>
  <si>
    <t>SINGLE</t>
  </si>
  <si>
    <t>BUCARAMANGA</t>
  </si>
  <si>
    <t>PECC</t>
  </si>
  <si>
    <t>BELLO</t>
  </si>
  <si>
    <t>FER</t>
  </si>
  <si>
    <t>PEREIRA</t>
  </si>
  <si>
    <t>GTS</t>
  </si>
  <si>
    <t>PASTO</t>
  </si>
  <si>
    <t>TERRY</t>
  </si>
  <si>
    <t>MONTERIA</t>
  </si>
  <si>
    <t>DEIS</t>
  </si>
  <si>
    <t>VALLEDUPAR</t>
  </si>
  <si>
    <t>WERT</t>
  </si>
  <si>
    <t>NEIVA</t>
  </si>
  <si>
    <t>LORT</t>
  </si>
  <si>
    <t>ARMENIA</t>
  </si>
  <si>
    <t>SAMY</t>
  </si>
  <si>
    <t>IBAGUE</t>
  </si>
  <si>
    <t>FERT</t>
  </si>
  <si>
    <t>SANTA MARTA</t>
  </si>
  <si>
    <t>HERTZ</t>
  </si>
  <si>
    <t>LIVING</t>
  </si>
  <si>
    <t>PILL</t>
  </si>
  <si>
    <t>SERVIS</t>
  </si>
  <si>
    <t>CLONY</t>
  </si>
  <si>
    <t>MEDELLIN</t>
  </si>
  <si>
    <t>KLAS</t>
  </si>
  <si>
    <t>VIJER</t>
  </si>
  <si>
    <t>FIPLAY</t>
  </si>
  <si>
    <t>XEIZ</t>
  </si>
  <si>
    <t>FERGUR</t>
  </si>
  <si>
    <t>DEXTER</t>
  </si>
  <si>
    <t>FEBRERO</t>
  </si>
  <si>
    <t>SAMMY</t>
  </si>
  <si>
    <t>Total</t>
  </si>
  <si>
    <t>Total general</t>
  </si>
  <si>
    <t>Suma de VENTAS REALES</t>
  </si>
  <si>
    <t>Tienda</t>
  </si>
  <si>
    <t>Año</t>
  </si>
  <si>
    <t>Mes</t>
  </si>
  <si>
    <t>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</t>
  </si>
  <si>
    <t>Ana Serna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</si>
</sst>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2" fontId="1" fillId="0" borderId="10" xfId="0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44"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numFmt numFmtId="165" formatCode="_-&quot;$&quot;* #,##0_-;\-&quot;$&quot;* #,##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[240918_Ana Milena Serna_BASE DE DATOS DETODITO S.A 25 - 04 - 2023.xlsx]TD!TablaDinámica3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TD!$A$10:$A$12</c:f>
              <c:strCache>
                <c:ptCount val="2"/>
                <c:pt idx="0">
                  <c:v>ENERO</c:v>
                </c:pt>
                <c:pt idx="1">
                  <c:v>FEBRERO</c:v>
                </c:pt>
              </c:strCache>
            </c:strRef>
          </c:cat>
          <c:val>
            <c:numRef>
              <c:f>TD!$B$10:$B$12</c:f>
              <c:numCache>
                <c:formatCode>_-"$"* #,##0_-;\-"$"* #,##0_-;_-"$"* "-"??_-;_-@_-</c:formatCode>
                <c:ptCount val="2"/>
                <c:pt idx="0">
                  <c:v>2830</c:v>
                </c:pt>
                <c:pt idx="1">
                  <c:v>1713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E93-B1B5-DF89B721C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435263"/>
        <c:axId val="1309435743"/>
      </c:barChart>
      <c:catAx>
        <c:axId val="130943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9435743"/>
        <c:crosses val="autoZero"/>
        <c:auto val="1"/>
        <c:lblAlgn val="ctr"/>
        <c:lblOffset val="100"/>
        <c:noMultiLvlLbl val="0"/>
      </c:catAx>
      <c:valAx>
        <c:axId val="130943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943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[240918_Ana Milena Serna_BASE DE DATOS DETODITO S.A 25 - 04 - 2023.xlsx]TD!TablaDinámica4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TD!$E$9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TD!$D$10:$D$16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strCache>
            </c:strRef>
          </c:cat>
          <c:val>
            <c:numRef>
              <c:f>TD!$E$10:$E$16</c:f>
              <c:numCache>
                <c:formatCode>_-"$"* #,##0_-;\-"$"* #,##0_-;_-"$"* "-"??_-;_-@_-</c:formatCode>
                <c:ptCount val="6"/>
                <c:pt idx="0">
                  <c:v>443</c:v>
                </c:pt>
                <c:pt idx="1">
                  <c:v>599</c:v>
                </c:pt>
                <c:pt idx="2">
                  <c:v>548</c:v>
                </c:pt>
                <c:pt idx="3">
                  <c:v>1317</c:v>
                </c:pt>
                <c:pt idx="4">
                  <c:v>863</c:v>
                </c:pt>
                <c:pt idx="5">
                  <c:v>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A-42CC-B541-E7D99BA9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2700623"/>
        <c:axId val="552696783"/>
      </c:barChart>
      <c:catAx>
        <c:axId val="55270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2696783"/>
        <c:crosses val="autoZero"/>
        <c:auto val="1"/>
        <c:lblAlgn val="ctr"/>
        <c:lblOffset val="100"/>
        <c:noMultiLvlLbl val="0"/>
      </c:catAx>
      <c:valAx>
        <c:axId val="5526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270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[240918_Ana Milena Serna_BASE DE DATOS DETODITO S.A 25 - 04 - 2023.xlsx]TD!TablaDinámica5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TD!$H$9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TD!$G$10:$G$39</c:f>
              <c:strCache>
                <c:ptCount val="29"/>
                <c:pt idx="0">
                  <c:v>AZUCENA</c:v>
                </c:pt>
                <c:pt idx="1">
                  <c:v>CLONY</c:v>
                </c:pt>
                <c:pt idx="2">
                  <c:v>DEIS</c:v>
                </c:pt>
                <c:pt idx="3">
                  <c:v>DER</c:v>
                </c:pt>
                <c:pt idx="4">
                  <c:v>DESTER</c:v>
                </c:pt>
                <c:pt idx="5">
                  <c:v>DEXTER</c:v>
                </c:pt>
                <c:pt idx="6">
                  <c:v>FER</c:v>
                </c:pt>
                <c:pt idx="7">
                  <c:v>FERGUR</c:v>
                </c:pt>
                <c:pt idx="8">
                  <c:v>FERT</c:v>
                </c:pt>
                <c:pt idx="9">
                  <c:v>FIPLAY</c:v>
                </c:pt>
                <c:pt idx="10">
                  <c:v>GENESIS</c:v>
                </c:pt>
                <c:pt idx="11">
                  <c:v>GTS</c:v>
                </c:pt>
                <c:pt idx="12">
                  <c:v>HERTZ</c:v>
                </c:pt>
                <c:pt idx="13">
                  <c:v>HUMBER</c:v>
                </c:pt>
                <c:pt idx="14">
                  <c:v>KLAS</c:v>
                </c:pt>
                <c:pt idx="15">
                  <c:v>LIVING</c:v>
                </c:pt>
                <c:pt idx="16">
                  <c:v>LIZ</c:v>
                </c:pt>
                <c:pt idx="17">
                  <c:v>LORT</c:v>
                </c:pt>
                <c:pt idx="18">
                  <c:v>PECC</c:v>
                </c:pt>
                <c:pt idx="19">
                  <c:v>PILL</c:v>
                </c:pt>
                <c:pt idx="20">
                  <c:v>REGAL</c:v>
                </c:pt>
                <c:pt idx="21">
                  <c:v>SAMMY</c:v>
                </c:pt>
                <c:pt idx="22">
                  <c:v>SAMY</c:v>
                </c:pt>
                <c:pt idx="23">
                  <c:v>SERVIS</c:v>
                </c:pt>
                <c:pt idx="24">
                  <c:v>SINGLE</c:v>
                </c:pt>
                <c:pt idx="25">
                  <c:v>TERRY</c:v>
                </c:pt>
                <c:pt idx="26">
                  <c:v>VIJER</c:v>
                </c:pt>
                <c:pt idx="27">
                  <c:v>WERT</c:v>
                </c:pt>
                <c:pt idx="28">
                  <c:v>XEIZ</c:v>
                </c:pt>
              </c:strCache>
            </c:strRef>
          </c:cat>
          <c:val>
            <c:numRef>
              <c:f>TD!$H$10:$H$39</c:f>
              <c:numCache>
                <c:formatCode>_-"$"* #,##0_-;\-"$"* #,##0_-;_-"$"* "-"??_-;_-@_-</c:formatCode>
                <c:ptCount val="29"/>
                <c:pt idx="0">
                  <c:v>86</c:v>
                </c:pt>
                <c:pt idx="1">
                  <c:v>100</c:v>
                </c:pt>
                <c:pt idx="2">
                  <c:v>119</c:v>
                </c:pt>
                <c:pt idx="3">
                  <c:v>193</c:v>
                </c:pt>
                <c:pt idx="4">
                  <c:v>155</c:v>
                </c:pt>
                <c:pt idx="5">
                  <c:v>657</c:v>
                </c:pt>
                <c:pt idx="6">
                  <c:v>497</c:v>
                </c:pt>
                <c:pt idx="7">
                  <c:v>226</c:v>
                </c:pt>
                <c:pt idx="8">
                  <c:v>42</c:v>
                </c:pt>
                <c:pt idx="9">
                  <c:v>34</c:v>
                </c:pt>
                <c:pt idx="10">
                  <c:v>35</c:v>
                </c:pt>
                <c:pt idx="11">
                  <c:v>103</c:v>
                </c:pt>
                <c:pt idx="12">
                  <c:v>200</c:v>
                </c:pt>
                <c:pt idx="13">
                  <c:v>69</c:v>
                </c:pt>
                <c:pt idx="14">
                  <c:v>143</c:v>
                </c:pt>
                <c:pt idx="15">
                  <c:v>46</c:v>
                </c:pt>
                <c:pt idx="16">
                  <c:v>319</c:v>
                </c:pt>
                <c:pt idx="17">
                  <c:v>241</c:v>
                </c:pt>
                <c:pt idx="18">
                  <c:v>159</c:v>
                </c:pt>
                <c:pt idx="19">
                  <c:v>108</c:v>
                </c:pt>
                <c:pt idx="20">
                  <c:v>275</c:v>
                </c:pt>
                <c:pt idx="21">
                  <c:v>54</c:v>
                </c:pt>
                <c:pt idx="22">
                  <c:v>54</c:v>
                </c:pt>
                <c:pt idx="23">
                  <c:v>123</c:v>
                </c:pt>
                <c:pt idx="24">
                  <c:v>126</c:v>
                </c:pt>
                <c:pt idx="25">
                  <c:v>77</c:v>
                </c:pt>
                <c:pt idx="26">
                  <c:v>14</c:v>
                </c:pt>
                <c:pt idx="27">
                  <c:v>222</c:v>
                </c:pt>
                <c:pt idx="28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F-42E1-99DE-AE340F844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6785183"/>
        <c:axId val="1116796223"/>
      </c:barChart>
      <c:catAx>
        <c:axId val="111678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6796223"/>
        <c:crosses val="autoZero"/>
        <c:auto val="1"/>
        <c:lblAlgn val="ctr"/>
        <c:lblOffset val="100"/>
        <c:noMultiLvlLbl val="0"/>
      </c:catAx>
      <c:valAx>
        <c:axId val="111679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1678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5</xdr:col>
      <xdr:colOff>609600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0EEDCB-8BEF-4825-B886-D70A29EE7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6</xdr:row>
      <xdr:rowOff>0</xdr:rowOff>
    </xdr:from>
    <xdr:to>
      <xdr:col>11</xdr:col>
      <xdr:colOff>609600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C892E3-7E58-474D-90D1-3E300B439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6</xdr:row>
      <xdr:rowOff>0</xdr:rowOff>
    </xdr:from>
    <xdr:to>
      <xdr:col>17</xdr:col>
      <xdr:colOff>620889</xdr:colOff>
      <xdr:row>21</xdr:row>
      <xdr:rowOff>62088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C79285A-5970-4DDE-8CF0-E81FE0852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281845</xdr:colOff>
      <xdr:row>2</xdr:row>
      <xdr:rowOff>65853</xdr:rowOff>
    </xdr:from>
    <xdr:to>
      <xdr:col>4</xdr:col>
      <xdr:colOff>601509</xdr:colOff>
      <xdr:row>5</xdr:row>
      <xdr:rowOff>954100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AÑO">
              <a:extLst>
                <a:ext uri="{FF2B5EF4-FFF2-40B4-BE49-F238E27FC236}">
                  <a16:creationId xmlns:a16="http://schemas.microsoft.com/office/drawing/2014/main" id="{69C73241-662A-D74D-277D-17BD319DB3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845" y="423334"/>
              <a:ext cx="3480553" cy="1424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752498</xdr:colOff>
      <xdr:row>2</xdr:row>
      <xdr:rowOff>33398</xdr:rowOff>
    </xdr:from>
    <xdr:to>
      <xdr:col>14</xdr:col>
      <xdr:colOff>281940</xdr:colOff>
      <xdr:row>5</xdr:row>
      <xdr:rowOff>921645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TIENDA">
              <a:extLst>
                <a:ext uri="{FF2B5EF4-FFF2-40B4-BE49-F238E27FC236}">
                  <a16:creationId xmlns:a16="http://schemas.microsoft.com/office/drawing/2014/main" id="{EE6C4FCF-C341-ED0C-0DF6-C1C47D2DCC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EN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4498" y="390879"/>
              <a:ext cx="3480553" cy="1424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150706</xdr:colOff>
      <xdr:row>2</xdr:row>
      <xdr:rowOff>71309</xdr:rowOff>
    </xdr:from>
    <xdr:to>
      <xdr:col>9</xdr:col>
      <xdr:colOff>470370</xdr:colOff>
      <xdr:row>5</xdr:row>
      <xdr:rowOff>959556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VENTAS PREV.">
              <a:extLst>
                <a:ext uri="{FF2B5EF4-FFF2-40B4-BE49-F238E27FC236}">
                  <a16:creationId xmlns:a16="http://schemas.microsoft.com/office/drawing/2014/main" id="{1656DB3E-B0B7-48A5-5BD8-D9508D3090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TAS PREV.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1817" y="428790"/>
              <a:ext cx="3480553" cy="1424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Milena Serna" refreshedDate="45555.839985416664" createdVersion="8" refreshedVersion="8" minRefreshableVersion="3" recordCount="52" xr:uid="{B778C0FE-3071-43B1-9F6E-C819823B85BF}">
  <cacheSource type="worksheet">
    <worksheetSource name="Tabla1"/>
  </cacheSource>
  <cacheFields count="9">
    <cacheField name="AÑO" numFmtId="0">
      <sharedItems containsSemiMixedTypes="0" containsString="0" containsNumber="1" containsInteger="1" minValue="2016" maxValue="2021" count="6">
        <n v="2016"/>
        <n v="2017"/>
        <n v="2018"/>
        <n v="2019"/>
        <n v="2020"/>
        <n v="2021"/>
      </sharedItems>
    </cacheField>
    <cacheField name="TRIMESTRE" numFmtId="0">
      <sharedItems containsSemiMixedTypes="0" containsString="0" containsNumber="1" containsInteger="1" minValue="1" maxValue="1"/>
    </cacheField>
    <cacheField name="MES" numFmtId="0">
      <sharedItems count="2">
        <s v="ENERO"/>
        <s v="FEBRERO"/>
      </sharedItems>
    </cacheField>
    <cacheField name="ZONA" numFmtId="0">
      <sharedItems containsSemiMixedTypes="0" containsString="0" containsNumber="1" containsInteger="1" minValue="21" maxValue="24"/>
    </cacheField>
    <cacheField name="PROVICIA" numFmtId="0">
      <sharedItems containsSemiMixedTypes="0" containsString="0" containsNumber="1" containsInteger="1" minValue="10" maxValue="46"/>
    </cacheField>
    <cacheField name="CIUDAD" numFmtId="0">
      <sharedItems/>
    </cacheField>
    <cacheField name="TIENDA" numFmtId="0">
      <sharedItems count="29">
        <s v="GENESIS"/>
        <s v="AZUCENA"/>
        <s v="LIZ"/>
        <s v="DER"/>
        <s v="REGAL"/>
        <s v="HUMBER"/>
        <s v="DESTER"/>
        <s v="SINGLE"/>
        <s v="PECC"/>
        <s v="FER"/>
        <s v="GTS"/>
        <s v="TERRY"/>
        <s v="DEIS"/>
        <s v="WERT"/>
        <s v="LORT"/>
        <s v="SAMY"/>
        <s v="FERT"/>
        <s v="HERTZ"/>
        <s v="LIVING"/>
        <s v="PILL"/>
        <s v="SERVIS"/>
        <s v="CLONY"/>
        <s v="KLAS"/>
        <s v="VIJER"/>
        <s v="FIPLAY"/>
        <s v="XEIZ"/>
        <s v="FERGUR"/>
        <s v="DEXTER"/>
        <s v="SAMMY"/>
      </sharedItems>
    </cacheField>
    <cacheField name="VENTAS PREV." numFmtId="2">
      <sharedItems containsSemiMixedTypes="0" containsString="0" containsNumber="1" minValue="110" maxValue="386.3" count="22">
        <n v="110"/>
        <n v="133.1"/>
        <n v="160.82"/>
        <n v="194.08"/>
        <n v="234"/>
        <n v="235"/>
        <n v="132"/>
        <n v="159.5"/>
        <n v="192.5"/>
        <n v="232.1"/>
        <n v="162"/>
        <n v="200"/>
        <n v="241.1"/>
        <n v="321"/>
        <n v="386.3"/>
        <n v="133"/>
        <n v="281.89999999999998"/>
        <n v="134"/>
        <n v="123"/>
        <n v="148.69999999999999"/>
        <n v="179.54"/>
        <n v="216.55"/>
      </sharedItems>
    </cacheField>
    <cacheField name="VENTAS REALES" numFmtId="2">
      <sharedItems containsSemiMixedTypes="0" containsString="0" containsNumber="1" containsInteger="1" minValue="12" maxValue="657"/>
    </cacheField>
  </cacheFields>
  <extLst>
    <ext xmlns:x14="http://schemas.microsoft.com/office/spreadsheetml/2009/9/main" uri="{725AE2AE-9491-48be-B2B4-4EB974FC3084}">
      <x14:pivotCacheDefinition pivotCacheId="4032612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n v="1"/>
    <x v="0"/>
    <n v="21"/>
    <n v="10"/>
    <s v="CALI"/>
    <x v="0"/>
    <x v="0"/>
    <n v="12"/>
  </r>
  <r>
    <x v="0"/>
    <n v="1"/>
    <x v="0"/>
    <n v="21"/>
    <n v="10"/>
    <s v="MEDELIN"/>
    <x v="1"/>
    <x v="1"/>
    <n v="32"/>
  </r>
  <r>
    <x v="0"/>
    <n v="1"/>
    <x v="0"/>
    <n v="21"/>
    <n v="12"/>
    <s v="BOGOTA"/>
    <x v="2"/>
    <x v="2"/>
    <n v="65"/>
  </r>
  <r>
    <x v="0"/>
    <n v="1"/>
    <x v="0"/>
    <n v="21"/>
    <n v="14"/>
    <s v="BARRANQUILLA"/>
    <x v="3"/>
    <x v="3"/>
    <n v="93"/>
  </r>
  <r>
    <x v="0"/>
    <n v="1"/>
    <x v="0"/>
    <n v="21"/>
    <n v="15"/>
    <s v="CARTAGENA DE INDIAS"/>
    <x v="4"/>
    <x v="4"/>
    <n v="132"/>
  </r>
  <r>
    <x v="0"/>
    <n v="1"/>
    <x v="0"/>
    <n v="21"/>
    <n v="10"/>
    <s v="SOACHA"/>
    <x v="5"/>
    <x v="0"/>
    <n v="15"/>
  </r>
  <r>
    <x v="0"/>
    <n v="1"/>
    <x v="0"/>
    <n v="21"/>
    <n v="11"/>
    <s v="CUCUTA"/>
    <x v="6"/>
    <x v="1"/>
    <n v="32"/>
  </r>
  <r>
    <x v="0"/>
    <n v="1"/>
    <x v="0"/>
    <n v="21"/>
    <n v="12"/>
    <s v="SOLEDA"/>
    <x v="7"/>
    <x v="2"/>
    <n v="62"/>
  </r>
  <r>
    <x v="1"/>
    <n v="1"/>
    <x v="0"/>
    <n v="22"/>
    <n v="20"/>
    <s v="BUCARAMANGA"/>
    <x v="8"/>
    <x v="3"/>
    <n v="93"/>
  </r>
  <r>
    <x v="1"/>
    <n v="1"/>
    <x v="0"/>
    <n v="22"/>
    <n v="22"/>
    <s v="BELLO"/>
    <x v="9"/>
    <x v="5"/>
    <n v="133"/>
  </r>
  <r>
    <x v="1"/>
    <n v="1"/>
    <x v="0"/>
    <n v="22"/>
    <n v="24"/>
    <s v="PEREIRA"/>
    <x v="10"/>
    <x v="0"/>
    <n v="14"/>
  </r>
  <r>
    <x v="1"/>
    <n v="1"/>
    <x v="0"/>
    <n v="22"/>
    <n v="24"/>
    <s v="PASTO"/>
    <x v="11"/>
    <x v="6"/>
    <n v="54"/>
  </r>
  <r>
    <x v="1"/>
    <n v="1"/>
    <x v="0"/>
    <n v="22"/>
    <n v="25"/>
    <s v="MONTERIA"/>
    <x v="12"/>
    <x v="7"/>
    <n v="65"/>
  </r>
  <r>
    <x v="1"/>
    <n v="1"/>
    <x v="0"/>
    <n v="22"/>
    <n v="26"/>
    <s v="VALLEDUPAR"/>
    <x v="13"/>
    <x v="8"/>
    <n v="99"/>
  </r>
  <r>
    <x v="1"/>
    <n v="1"/>
    <x v="0"/>
    <n v="22"/>
    <n v="22"/>
    <s v="NEIVA"/>
    <x v="14"/>
    <x v="9"/>
    <n v="141"/>
  </r>
  <r>
    <x v="2"/>
    <n v="1"/>
    <x v="0"/>
    <n v="22"/>
    <n v="23"/>
    <s v="ARMENIA"/>
    <x v="9"/>
    <x v="0"/>
    <n v="65"/>
  </r>
  <r>
    <x v="2"/>
    <n v="1"/>
    <x v="0"/>
    <n v="23"/>
    <n v="33"/>
    <s v="ARMENIA"/>
    <x v="15"/>
    <x v="1"/>
    <n v="54"/>
  </r>
  <r>
    <x v="2"/>
    <n v="1"/>
    <x v="0"/>
    <n v="23"/>
    <n v="33"/>
    <s v="ARMENIA"/>
    <x v="2"/>
    <x v="2"/>
    <n v="65"/>
  </r>
  <r>
    <x v="2"/>
    <n v="1"/>
    <x v="0"/>
    <n v="23"/>
    <n v="34"/>
    <s v="IBAGUE"/>
    <x v="16"/>
    <x v="3"/>
    <n v="42"/>
  </r>
  <r>
    <x v="2"/>
    <n v="1"/>
    <x v="0"/>
    <n v="23"/>
    <n v="35"/>
    <s v="SANTA MARTA"/>
    <x v="17"/>
    <x v="4"/>
    <n v="122"/>
  </r>
  <r>
    <x v="2"/>
    <n v="1"/>
    <x v="0"/>
    <n v="23"/>
    <n v="36"/>
    <s v="CALI"/>
    <x v="18"/>
    <x v="0"/>
    <n v="23"/>
  </r>
  <r>
    <x v="2"/>
    <n v="1"/>
    <x v="0"/>
    <n v="23"/>
    <n v="35"/>
    <s v="PEREIRA"/>
    <x v="19"/>
    <x v="1"/>
    <n v="54"/>
  </r>
  <r>
    <x v="2"/>
    <n v="1"/>
    <x v="0"/>
    <n v="24"/>
    <n v="40"/>
    <s v="BOGOTA"/>
    <x v="20"/>
    <x v="10"/>
    <n v="123"/>
  </r>
  <r>
    <x v="3"/>
    <n v="1"/>
    <x v="0"/>
    <n v="24"/>
    <n v="43"/>
    <s v="CALI"/>
    <x v="21"/>
    <x v="11"/>
    <n v="100"/>
  </r>
  <r>
    <x v="3"/>
    <n v="1"/>
    <x v="0"/>
    <n v="24"/>
    <n v="44"/>
    <s v="MEDELLIN"/>
    <x v="22"/>
    <x v="12"/>
    <n v="143"/>
  </r>
  <r>
    <x v="3"/>
    <n v="1"/>
    <x v="0"/>
    <n v="24"/>
    <n v="43"/>
    <s v="BOGOTA"/>
    <x v="23"/>
    <x v="0"/>
    <n v="14"/>
  </r>
  <r>
    <x v="3"/>
    <n v="1"/>
    <x v="0"/>
    <n v="24"/>
    <n v="45"/>
    <s v="CARTAGENA DE INDIAS"/>
    <x v="24"/>
    <x v="2"/>
    <n v="34"/>
  </r>
  <r>
    <x v="3"/>
    <n v="1"/>
    <x v="0"/>
    <n v="24"/>
    <n v="46"/>
    <s v="SOACHA"/>
    <x v="25"/>
    <x v="3"/>
    <n v="66"/>
  </r>
  <r>
    <x v="3"/>
    <n v="1"/>
    <x v="0"/>
    <n v="24"/>
    <n v="45"/>
    <s v="CUCUTA"/>
    <x v="26"/>
    <x v="13"/>
    <n v="226"/>
  </r>
  <r>
    <x v="3"/>
    <n v="1"/>
    <x v="0"/>
    <n v="24"/>
    <n v="43"/>
    <s v="SOLEDA"/>
    <x v="27"/>
    <x v="14"/>
    <n v="657"/>
  </r>
  <r>
    <x v="3"/>
    <n v="1"/>
    <x v="1"/>
    <n v="21"/>
    <n v="10"/>
    <s v="BUCARAMANGA"/>
    <x v="0"/>
    <x v="15"/>
    <n v="23"/>
  </r>
  <r>
    <x v="3"/>
    <n v="1"/>
    <x v="1"/>
    <n v="21"/>
    <n v="10"/>
    <s v="CALI"/>
    <x v="1"/>
    <x v="2"/>
    <n v="54"/>
  </r>
  <r>
    <x v="4"/>
    <n v="1"/>
    <x v="1"/>
    <n v="21"/>
    <n v="12"/>
    <s v="MEDELLIN"/>
    <x v="2"/>
    <x v="3"/>
    <n v="123"/>
  </r>
  <r>
    <x v="4"/>
    <n v="1"/>
    <x v="1"/>
    <n v="21"/>
    <n v="14"/>
    <s v="BOGOTA"/>
    <x v="3"/>
    <x v="4"/>
    <n v="100"/>
  </r>
  <r>
    <x v="4"/>
    <n v="1"/>
    <x v="1"/>
    <n v="21"/>
    <n v="15"/>
    <s v="BARRANQUILLA"/>
    <x v="4"/>
    <x v="16"/>
    <n v="143"/>
  </r>
  <r>
    <x v="4"/>
    <n v="1"/>
    <x v="1"/>
    <n v="21"/>
    <n v="10"/>
    <s v="CARTAGENA DE INDIAS"/>
    <x v="5"/>
    <x v="0"/>
    <n v="54"/>
  </r>
  <r>
    <x v="4"/>
    <n v="1"/>
    <x v="1"/>
    <n v="21"/>
    <n v="11"/>
    <s v="BELLO"/>
    <x v="6"/>
    <x v="1"/>
    <n v="123"/>
  </r>
  <r>
    <x v="4"/>
    <n v="1"/>
    <x v="1"/>
    <n v="21"/>
    <n v="12"/>
    <s v="PEREIRA"/>
    <x v="7"/>
    <x v="2"/>
    <n v="64"/>
  </r>
  <r>
    <x v="4"/>
    <n v="1"/>
    <x v="1"/>
    <n v="22"/>
    <n v="20"/>
    <s v="PASTO"/>
    <x v="8"/>
    <x v="3"/>
    <n v="66"/>
  </r>
  <r>
    <x v="4"/>
    <n v="1"/>
    <x v="1"/>
    <n v="22"/>
    <n v="22"/>
    <s v="MONTERIA"/>
    <x v="9"/>
    <x v="17"/>
    <n v="78"/>
  </r>
  <r>
    <x v="4"/>
    <n v="1"/>
    <x v="1"/>
    <n v="22"/>
    <n v="24"/>
    <s v="VALLEDUPAR"/>
    <x v="10"/>
    <x v="0"/>
    <n v="89"/>
  </r>
  <r>
    <x v="4"/>
    <n v="1"/>
    <x v="1"/>
    <n v="22"/>
    <n v="24"/>
    <s v="NEIVA"/>
    <x v="11"/>
    <x v="18"/>
    <n v="23"/>
  </r>
  <r>
    <x v="5"/>
    <n v="1"/>
    <x v="1"/>
    <n v="22"/>
    <n v="25"/>
    <s v="ARMENIA"/>
    <x v="12"/>
    <x v="19"/>
    <n v="54"/>
  </r>
  <r>
    <x v="5"/>
    <n v="1"/>
    <x v="1"/>
    <n v="22"/>
    <n v="26"/>
    <s v="ARMENIA"/>
    <x v="13"/>
    <x v="20"/>
    <n v="123"/>
  </r>
  <r>
    <x v="5"/>
    <n v="1"/>
    <x v="1"/>
    <n v="22"/>
    <n v="22"/>
    <s v="ARMENIA"/>
    <x v="14"/>
    <x v="21"/>
    <n v="100"/>
  </r>
  <r>
    <x v="5"/>
    <n v="1"/>
    <x v="1"/>
    <n v="22"/>
    <n v="23"/>
    <s v="IBAGUE"/>
    <x v="9"/>
    <x v="0"/>
    <n v="143"/>
  </r>
  <r>
    <x v="5"/>
    <n v="1"/>
    <x v="1"/>
    <n v="23"/>
    <n v="33"/>
    <s v="SANTA MARTA"/>
    <x v="28"/>
    <x v="1"/>
    <n v="54"/>
  </r>
  <r>
    <x v="5"/>
    <n v="1"/>
    <x v="1"/>
    <n v="23"/>
    <n v="33"/>
    <s v="BELLO"/>
    <x v="2"/>
    <x v="2"/>
    <n v="66"/>
  </r>
  <r>
    <x v="5"/>
    <n v="1"/>
    <x v="1"/>
    <n v="23"/>
    <n v="34"/>
    <s v="PEREIRA"/>
    <x v="9"/>
    <x v="3"/>
    <n v="78"/>
  </r>
  <r>
    <x v="5"/>
    <n v="1"/>
    <x v="1"/>
    <n v="23"/>
    <n v="35"/>
    <s v="BELLO"/>
    <x v="17"/>
    <x v="4"/>
    <n v="78"/>
  </r>
  <r>
    <x v="5"/>
    <n v="1"/>
    <x v="1"/>
    <n v="23"/>
    <n v="36"/>
    <s v="PEREIRA"/>
    <x v="18"/>
    <x v="0"/>
    <n v="23"/>
  </r>
  <r>
    <x v="5"/>
    <n v="1"/>
    <x v="1"/>
    <n v="23"/>
    <n v="35"/>
    <s v="PASTO"/>
    <x v="19"/>
    <x v="1"/>
    <n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1029F-3B00-4B4C-A7AF-0A3A27D4DFA5}" name="TablaDinámica3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 rowHeaderCaption="Mes">
  <location ref="A9:B12" firstHeaderRow="1" firstDataRow="1" firstDataCol="1"/>
  <pivotFields count="9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numFmtId="2" showAll="0">
      <items count="23">
        <item x="0"/>
        <item x="18"/>
        <item x="6"/>
        <item x="15"/>
        <item x="1"/>
        <item x="17"/>
        <item x="19"/>
        <item x="7"/>
        <item x="2"/>
        <item x="10"/>
        <item x="20"/>
        <item x="8"/>
        <item x="3"/>
        <item x="11"/>
        <item x="21"/>
        <item x="9"/>
        <item x="4"/>
        <item x="5"/>
        <item x="12"/>
        <item x="16"/>
        <item x="13"/>
        <item x="14"/>
        <item t="default"/>
      </items>
    </pivotField>
    <pivotField dataField="1" numFmtId="2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a de VENTAS REALES" fld="8" baseField="0" baseItem="0" numFmtId="165"/>
  </dataFields>
  <formats count="1">
    <format dxfId="22">
      <pivotArea outline="0" collapsedLevelsAreSubtotals="1" fieldPosition="0"/>
    </format>
  </format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31E496-2E1A-4732-8991-CBFEB86D25BD}" name="TablaDinámica5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 rowHeaderCaption="Tienda">
  <location ref="G9:H39" firstHeaderRow="1" firstDataRow="1" firstDataCol="1"/>
  <pivotFields count="9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0">
        <item x="1"/>
        <item x="21"/>
        <item x="12"/>
        <item x="3"/>
        <item x="6"/>
        <item x="27"/>
        <item x="9"/>
        <item x="26"/>
        <item x="16"/>
        <item x="24"/>
        <item x="0"/>
        <item x="10"/>
        <item x="17"/>
        <item x="5"/>
        <item x="22"/>
        <item x="18"/>
        <item x="2"/>
        <item x="14"/>
        <item x="8"/>
        <item x="19"/>
        <item x="4"/>
        <item x="28"/>
        <item x="15"/>
        <item x="20"/>
        <item x="7"/>
        <item x="11"/>
        <item x="23"/>
        <item x="13"/>
        <item x="25"/>
        <item t="default"/>
      </items>
    </pivotField>
    <pivotField numFmtId="2" showAll="0"/>
    <pivotField dataField="1" numFmtId="2" showAll="0"/>
  </pivotFields>
  <rowFields count="1">
    <field x="6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a de VENTAS REALES" fld="8" baseField="0" baseItem="0" numFmtId="165"/>
  </dataFields>
  <formats count="1">
    <format dxfId="2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62FB1-EFB2-4577-8E1A-36588B85DE85}" name="TablaDinámica4" cacheId="5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Año">
  <location ref="D9:E16" firstHeaderRow="1" firstDataRow="1" firstDataCol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dataField="1" numFmtId="2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VENTAS REALES" fld="8" baseField="0" baseItem="0" numFmtId="165"/>
  </dataFields>
  <formats count="1">
    <format dxfId="21">
      <pivotArea outline="0" collapsedLevelsAreSubtotals="1" fieldPosition="0"/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6770D7EB-A24A-456E-AEBE-C12D9BC2A8BD}" sourceName="AÑO">
  <pivotTables>
    <pivotTable tabId="2" name="TablaDinámica3"/>
    <pivotTable tabId="2" name="TablaDinámica4"/>
    <pivotTable tabId="2" name="TablaDinámica5"/>
  </pivotTables>
  <data>
    <tabular pivotCacheId="403261269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ENDA" xr10:uid="{F447A914-7E49-4C57-BF4B-FA904D598FA1}" sourceName="TIENDA">
  <pivotTables>
    <pivotTable tabId="2" name="TablaDinámica3"/>
  </pivotTables>
  <data>
    <tabular pivotCacheId="403261269">
      <items count="29">
        <i x="1" s="1"/>
        <i x="21" s="1"/>
        <i x="12" s="1"/>
        <i x="3" s="1"/>
        <i x="6" s="1"/>
        <i x="27" s="1"/>
        <i x="9" s="1"/>
        <i x="26" s="1"/>
        <i x="16" s="1"/>
        <i x="24" s="1"/>
        <i x="0" s="1"/>
        <i x="10" s="1"/>
        <i x="17" s="1"/>
        <i x="5" s="1"/>
        <i x="22" s="1"/>
        <i x="18" s="1"/>
        <i x="2" s="1"/>
        <i x="14" s="1"/>
        <i x="8" s="1"/>
        <i x="19" s="1"/>
        <i x="4" s="1"/>
        <i x="28" s="1"/>
        <i x="15" s="1"/>
        <i x="20" s="1"/>
        <i x="7" s="1"/>
        <i x="11" s="1"/>
        <i x="23" s="1"/>
        <i x="13" s="1"/>
        <i x="25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TAS_PREV." xr10:uid="{56BC5A1B-9A5F-4B0E-BA4D-FEADFA360B33}" sourceName="VENTAS PREV.">
  <pivotTables>
    <pivotTable tabId="2" name="TablaDinámica3"/>
  </pivotTables>
  <data>
    <tabular pivotCacheId="403261269">
      <items count="22">
        <i x="0" s="1"/>
        <i x="18" s="1"/>
        <i x="6" s="1"/>
        <i x="15" s="1"/>
        <i x="1" s="1"/>
        <i x="17" s="1"/>
        <i x="19" s="1"/>
        <i x="7" s="1"/>
        <i x="2" s="1"/>
        <i x="10" s="1"/>
        <i x="20" s="1"/>
        <i x="8" s="1"/>
        <i x="3" s="1"/>
        <i x="11" s="1"/>
        <i x="21" s="1"/>
        <i x="9" s="1"/>
        <i x="4" s="1"/>
        <i x="5" s="1"/>
        <i x="12" s="1"/>
        <i x="16" s="1"/>
        <i x="13" s="1"/>
        <i x="1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A40487D2-A5D1-4402-B8A2-973A621250B7}" cache="SegmentaciónDeDatos_AÑO" caption="AÑO" rowHeight="234950"/>
  <slicer name="TIENDA" xr10:uid="{C0490B51-9EC4-403F-B613-5691AB3EE4C0}" cache="SegmentaciónDeDatos_TIENDA" caption="TIENDA" rowHeight="234950"/>
  <slicer name="VENTAS PREV." xr10:uid="{D0028286-B4A0-4DD2-8FE4-D057A6A887F3}" cache="SegmentaciónDeDatos_VENTAS_PREV." caption="VENTAS PREV.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6380C-6B6A-44A1-997A-0FF57A5940D8}" name="Tabla1" displayName="Tabla1" ref="A1:I54" totalsRowCount="1" headerRowDxfId="23" headerRowBorderDxfId="43" tableBorderDxfId="42">
  <autoFilter ref="A1:I53" xr:uid="{EB26380C-6B6A-44A1-997A-0FF57A5940D8}"/>
  <tableColumns count="9">
    <tableColumn id="1" xr3:uid="{FD688E87-1D4A-4338-9308-1D59A945D8DD}" name="AÑO" totalsRowLabel="Total" dataDxfId="41" totalsRowDxfId="40"/>
    <tableColumn id="2" xr3:uid="{4FDE5878-F8D1-4EFA-92D6-985335809297}" name="TRIMESTRE" dataDxfId="39" totalsRowDxfId="38"/>
    <tableColumn id="3" xr3:uid="{C2A37A59-D9E0-4C46-9D59-FA594A3B23D4}" name="MES" dataDxfId="37" totalsRowDxfId="36"/>
    <tableColumn id="4" xr3:uid="{40581FD9-C5EE-45AB-BD36-771A374431A7}" name="ZONA" dataDxfId="35" totalsRowDxfId="34"/>
    <tableColumn id="5" xr3:uid="{69D3E172-696D-4B1E-80D6-D981B861B04C}" name="PROVICIA" dataDxfId="33" totalsRowDxfId="32"/>
    <tableColumn id="6" xr3:uid="{684ED338-E65A-4F6C-B4F7-C86E82D71572}" name="CIUDAD" dataDxfId="31" totalsRowDxfId="30"/>
    <tableColumn id="7" xr3:uid="{F11B883B-3A52-4C5C-B038-92BB6950DE3C}" name="TIENDA" dataDxfId="29" totalsRowDxfId="28"/>
    <tableColumn id="8" xr3:uid="{E70CB0C7-CEAF-46A6-AE1F-9964C497E9ED}" name="VENTAS PREV." dataDxfId="27" totalsRowDxfId="26"/>
    <tableColumn id="9" xr3:uid="{CD5B0A18-D5BC-43C6-95EA-48EE47FA7B14}" name="VENTAS REALES" totalsRowFunction="sum" dataDxfId="25" totalsRow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88D5-B80B-4EFD-9728-E1842B950F65}">
  <dimension ref="A1:I54"/>
  <sheetViews>
    <sheetView showGridLines="0" workbookViewId="0">
      <selection activeCell="J24" sqref="J24"/>
    </sheetView>
  </sheetViews>
  <sheetFormatPr baseColWidth="10" defaultRowHeight="14.4" x14ac:dyDescent="0.3"/>
  <cols>
    <col min="2" max="2" width="13.21875" customWidth="1"/>
    <col min="5" max="5" width="11.6640625" customWidth="1"/>
    <col min="8" max="8" width="15.88671875" customWidth="1"/>
    <col min="9" max="9" width="17.21875" customWidth="1"/>
  </cols>
  <sheetData>
    <row r="1" spans="1:9" ht="15.6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</row>
    <row r="2" spans="1:9" x14ac:dyDescent="0.3">
      <c r="A2" s="5">
        <v>2016</v>
      </c>
      <c r="B2" s="1">
        <v>1</v>
      </c>
      <c r="C2" s="2" t="s">
        <v>9</v>
      </c>
      <c r="D2" s="1">
        <v>21</v>
      </c>
      <c r="E2" s="3">
        <v>10</v>
      </c>
      <c r="F2" s="3" t="s">
        <v>10</v>
      </c>
      <c r="G2" s="1" t="s">
        <v>11</v>
      </c>
      <c r="H2" s="4">
        <v>110</v>
      </c>
      <c r="I2" s="6">
        <v>12</v>
      </c>
    </row>
    <row r="3" spans="1:9" x14ac:dyDescent="0.3">
      <c r="A3" s="5">
        <v>2016</v>
      </c>
      <c r="B3" s="1">
        <v>1</v>
      </c>
      <c r="C3" s="1" t="s">
        <v>9</v>
      </c>
      <c r="D3" s="1">
        <v>21</v>
      </c>
      <c r="E3" s="3">
        <v>10</v>
      </c>
      <c r="F3" s="3" t="s">
        <v>12</v>
      </c>
      <c r="G3" s="1" t="s">
        <v>13</v>
      </c>
      <c r="H3" s="4">
        <v>133.1</v>
      </c>
      <c r="I3" s="6">
        <v>32</v>
      </c>
    </row>
    <row r="4" spans="1:9" x14ac:dyDescent="0.3">
      <c r="A4" s="5">
        <v>2016</v>
      </c>
      <c r="B4" s="1">
        <v>1</v>
      </c>
      <c r="C4" s="1" t="s">
        <v>9</v>
      </c>
      <c r="D4" s="1">
        <v>21</v>
      </c>
      <c r="E4" s="3">
        <v>12</v>
      </c>
      <c r="F4" s="3" t="s">
        <v>14</v>
      </c>
      <c r="G4" s="1" t="s">
        <v>15</v>
      </c>
      <c r="H4" s="4">
        <v>160.82</v>
      </c>
      <c r="I4" s="6">
        <v>65</v>
      </c>
    </row>
    <row r="5" spans="1:9" x14ac:dyDescent="0.3">
      <c r="A5" s="5">
        <v>2016</v>
      </c>
      <c r="B5" s="1">
        <v>1</v>
      </c>
      <c r="C5" s="1" t="s">
        <v>9</v>
      </c>
      <c r="D5" s="1">
        <v>21</v>
      </c>
      <c r="E5" s="3">
        <v>14</v>
      </c>
      <c r="F5" s="3" t="s">
        <v>16</v>
      </c>
      <c r="G5" s="1" t="s">
        <v>17</v>
      </c>
      <c r="H5" s="4">
        <v>194.08</v>
      </c>
      <c r="I5" s="6">
        <v>93</v>
      </c>
    </row>
    <row r="6" spans="1:9" x14ac:dyDescent="0.3">
      <c r="A6" s="5">
        <v>2016</v>
      </c>
      <c r="B6" s="1">
        <v>1</v>
      </c>
      <c r="C6" s="1" t="s">
        <v>9</v>
      </c>
      <c r="D6" s="1">
        <v>21</v>
      </c>
      <c r="E6" s="3">
        <v>15</v>
      </c>
      <c r="F6" s="3" t="s">
        <v>18</v>
      </c>
      <c r="G6" s="1" t="s">
        <v>19</v>
      </c>
      <c r="H6" s="4">
        <v>234</v>
      </c>
      <c r="I6" s="6">
        <v>132</v>
      </c>
    </row>
    <row r="7" spans="1:9" x14ac:dyDescent="0.3">
      <c r="A7" s="5">
        <v>2016</v>
      </c>
      <c r="B7" s="1">
        <v>1</v>
      </c>
      <c r="C7" s="1" t="s">
        <v>9</v>
      </c>
      <c r="D7" s="1">
        <v>21</v>
      </c>
      <c r="E7" s="3">
        <v>10</v>
      </c>
      <c r="F7" s="3" t="s">
        <v>20</v>
      </c>
      <c r="G7" s="1" t="s">
        <v>21</v>
      </c>
      <c r="H7" s="4">
        <v>110</v>
      </c>
      <c r="I7" s="6">
        <v>15</v>
      </c>
    </row>
    <row r="8" spans="1:9" x14ac:dyDescent="0.3">
      <c r="A8" s="5">
        <v>2016</v>
      </c>
      <c r="B8" s="1">
        <v>1</v>
      </c>
      <c r="C8" s="1" t="s">
        <v>9</v>
      </c>
      <c r="D8" s="1">
        <v>21</v>
      </c>
      <c r="E8" s="3">
        <v>11</v>
      </c>
      <c r="F8" s="3" t="s">
        <v>22</v>
      </c>
      <c r="G8" s="1" t="s">
        <v>23</v>
      </c>
      <c r="H8" s="4">
        <v>133.1</v>
      </c>
      <c r="I8" s="6">
        <v>32</v>
      </c>
    </row>
    <row r="9" spans="1:9" x14ac:dyDescent="0.3">
      <c r="A9" s="5">
        <v>2016</v>
      </c>
      <c r="B9" s="1">
        <v>1</v>
      </c>
      <c r="C9" s="1" t="s">
        <v>9</v>
      </c>
      <c r="D9" s="1">
        <v>21</v>
      </c>
      <c r="E9" s="3">
        <v>12</v>
      </c>
      <c r="F9" s="3" t="s">
        <v>24</v>
      </c>
      <c r="G9" s="1" t="s">
        <v>25</v>
      </c>
      <c r="H9" s="4">
        <v>160.82</v>
      </c>
      <c r="I9" s="6">
        <v>62</v>
      </c>
    </row>
    <row r="10" spans="1:9" x14ac:dyDescent="0.3">
      <c r="A10" s="5">
        <v>2017</v>
      </c>
      <c r="B10" s="1">
        <v>1</v>
      </c>
      <c r="C10" s="1" t="s">
        <v>9</v>
      </c>
      <c r="D10" s="1">
        <v>22</v>
      </c>
      <c r="E10" s="3">
        <v>20</v>
      </c>
      <c r="F10" s="3" t="s">
        <v>26</v>
      </c>
      <c r="G10" s="1" t="s">
        <v>27</v>
      </c>
      <c r="H10" s="4">
        <v>194.08</v>
      </c>
      <c r="I10" s="6">
        <v>93</v>
      </c>
    </row>
    <row r="11" spans="1:9" x14ac:dyDescent="0.3">
      <c r="A11" s="5">
        <v>2017</v>
      </c>
      <c r="B11" s="1">
        <v>1</v>
      </c>
      <c r="C11" s="1" t="s">
        <v>9</v>
      </c>
      <c r="D11" s="1">
        <v>22</v>
      </c>
      <c r="E11" s="3">
        <v>22</v>
      </c>
      <c r="F11" s="3" t="s">
        <v>28</v>
      </c>
      <c r="G11" s="1" t="s">
        <v>29</v>
      </c>
      <c r="H11" s="4">
        <v>235</v>
      </c>
      <c r="I11" s="6">
        <v>133</v>
      </c>
    </row>
    <row r="12" spans="1:9" x14ac:dyDescent="0.3">
      <c r="A12" s="5">
        <v>2017</v>
      </c>
      <c r="B12" s="1">
        <v>1</v>
      </c>
      <c r="C12" s="1" t="s">
        <v>9</v>
      </c>
      <c r="D12" s="1">
        <v>22</v>
      </c>
      <c r="E12" s="3">
        <v>24</v>
      </c>
      <c r="F12" s="3" t="s">
        <v>30</v>
      </c>
      <c r="G12" s="1" t="s">
        <v>31</v>
      </c>
      <c r="H12" s="4">
        <v>110</v>
      </c>
      <c r="I12" s="6">
        <v>14</v>
      </c>
    </row>
    <row r="13" spans="1:9" x14ac:dyDescent="0.3">
      <c r="A13" s="5">
        <v>2017</v>
      </c>
      <c r="B13" s="1">
        <v>1</v>
      </c>
      <c r="C13" s="1" t="s">
        <v>9</v>
      </c>
      <c r="D13" s="1">
        <v>22</v>
      </c>
      <c r="E13" s="3">
        <v>24</v>
      </c>
      <c r="F13" s="3" t="s">
        <v>32</v>
      </c>
      <c r="G13" s="1" t="s">
        <v>33</v>
      </c>
      <c r="H13" s="4">
        <v>132</v>
      </c>
      <c r="I13" s="6">
        <v>54</v>
      </c>
    </row>
    <row r="14" spans="1:9" x14ac:dyDescent="0.3">
      <c r="A14" s="5">
        <v>2017</v>
      </c>
      <c r="B14" s="1">
        <v>1</v>
      </c>
      <c r="C14" s="1" t="s">
        <v>9</v>
      </c>
      <c r="D14" s="1">
        <v>22</v>
      </c>
      <c r="E14" s="3">
        <v>25</v>
      </c>
      <c r="F14" s="3" t="s">
        <v>34</v>
      </c>
      <c r="G14" s="1" t="s">
        <v>35</v>
      </c>
      <c r="H14" s="4">
        <v>159.5</v>
      </c>
      <c r="I14" s="6">
        <v>65</v>
      </c>
    </row>
    <row r="15" spans="1:9" x14ac:dyDescent="0.3">
      <c r="A15" s="5">
        <v>2017</v>
      </c>
      <c r="B15" s="1">
        <v>1</v>
      </c>
      <c r="C15" s="1" t="s">
        <v>9</v>
      </c>
      <c r="D15" s="1">
        <v>22</v>
      </c>
      <c r="E15" s="3">
        <v>26</v>
      </c>
      <c r="F15" s="3" t="s">
        <v>36</v>
      </c>
      <c r="G15" s="1" t="s">
        <v>37</v>
      </c>
      <c r="H15" s="4">
        <v>192.5</v>
      </c>
      <c r="I15" s="6">
        <v>99</v>
      </c>
    </row>
    <row r="16" spans="1:9" x14ac:dyDescent="0.3">
      <c r="A16" s="5">
        <v>2017</v>
      </c>
      <c r="B16" s="1">
        <v>1</v>
      </c>
      <c r="C16" s="1" t="s">
        <v>9</v>
      </c>
      <c r="D16" s="1">
        <v>22</v>
      </c>
      <c r="E16" s="3">
        <v>22</v>
      </c>
      <c r="F16" s="3" t="s">
        <v>38</v>
      </c>
      <c r="G16" s="1" t="s">
        <v>39</v>
      </c>
      <c r="H16" s="4">
        <v>232.1</v>
      </c>
      <c r="I16" s="6">
        <v>141</v>
      </c>
    </row>
    <row r="17" spans="1:9" x14ac:dyDescent="0.3">
      <c r="A17" s="5">
        <v>2018</v>
      </c>
      <c r="B17" s="1">
        <v>1</v>
      </c>
      <c r="C17" s="1" t="s">
        <v>9</v>
      </c>
      <c r="D17" s="1">
        <v>22</v>
      </c>
      <c r="E17" s="3">
        <v>23</v>
      </c>
      <c r="F17" s="3" t="s">
        <v>40</v>
      </c>
      <c r="G17" s="1" t="s">
        <v>29</v>
      </c>
      <c r="H17" s="4">
        <v>110</v>
      </c>
      <c r="I17" s="6">
        <v>65</v>
      </c>
    </row>
    <row r="18" spans="1:9" x14ac:dyDescent="0.3">
      <c r="A18" s="5">
        <v>2018</v>
      </c>
      <c r="B18" s="1">
        <v>1</v>
      </c>
      <c r="C18" s="1" t="s">
        <v>9</v>
      </c>
      <c r="D18" s="1">
        <v>23</v>
      </c>
      <c r="E18" s="3">
        <v>33</v>
      </c>
      <c r="F18" s="3" t="s">
        <v>40</v>
      </c>
      <c r="G18" s="1" t="s">
        <v>41</v>
      </c>
      <c r="H18" s="4">
        <v>133.1</v>
      </c>
      <c r="I18" s="6">
        <v>54</v>
      </c>
    </row>
    <row r="19" spans="1:9" x14ac:dyDescent="0.3">
      <c r="A19" s="5">
        <v>2018</v>
      </c>
      <c r="B19" s="1">
        <v>1</v>
      </c>
      <c r="C19" s="1" t="s">
        <v>9</v>
      </c>
      <c r="D19" s="1">
        <v>23</v>
      </c>
      <c r="E19" s="3">
        <v>33</v>
      </c>
      <c r="F19" s="3" t="s">
        <v>40</v>
      </c>
      <c r="G19" s="1" t="s">
        <v>15</v>
      </c>
      <c r="H19" s="4">
        <v>160.82</v>
      </c>
      <c r="I19" s="6">
        <v>65</v>
      </c>
    </row>
    <row r="20" spans="1:9" x14ac:dyDescent="0.3">
      <c r="A20" s="5">
        <v>2018</v>
      </c>
      <c r="B20" s="1">
        <v>1</v>
      </c>
      <c r="C20" s="1" t="s">
        <v>9</v>
      </c>
      <c r="D20" s="1">
        <v>23</v>
      </c>
      <c r="E20" s="3">
        <v>34</v>
      </c>
      <c r="F20" s="3" t="s">
        <v>42</v>
      </c>
      <c r="G20" s="1" t="s">
        <v>43</v>
      </c>
      <c r="H20" s="4">
        <v>194.08</v>
      </c>
      <c r="I20" s="6">
        <v>42</v>
      </c>
    </row>
    <row r="21" spans="1:9" x14ac:dyDescent="0.3">
      <c r="A21" s="5">
        <v>2018</v>
      </c>
      <c r="B21" s="1">
        <v>1</v>
      </c>
      <c r="C21" s="1" t="s">
        <v>9</v>
      </c>
      <c r="D21" s="1">
        <v>23</v>
      </c>
      <c r="E21" s="3">
        <v>35</v>
      </c>
      <c r="F21" s="3" t="s">
        <v>44</v>
      </c>
      <c r="G21" s="1" t="s">
        <v>45</v>
      </c>
      <c r="H21" s="4">
        <v>234</v>
      </c>
      <c r="I21" s="6">
        <v>122</v>
      </c>
    </row>
    <row r="22" spans="1:9" x14ac:dyDescent="0.3">
      <c r="A22" s="5">
        <v>2018</v>
      </c>
      <c r="B22" s="1">
        <v>1</v>
      </c>
      <c r="C22" s="1" t="s">
        <v>9</v>
      </c>
      <c r="D22" s="1">
        <v>23</v>
      </c>
      <c r="E22" s="3">
        <v>36</v>
      </c>
      <c r="F22" s="3" t="s">
        <v>10</v>
      </c>
      <c r="G22" s="1" t="s">
        <v>46</v>
      </c>
      <c r="H22" s="4">
        <v>110</v>
      </c>
      <c r="I22" s="6">
        <v>23</v>
      </c>
    </row>
    <row r="23" spans="1:9" x14ac:dyDescent="0.3">
      <c r="A23" s="5">
        <v>2018</v>
      </c>
      <c r="B23" s="1">
        <v>1</v>
      </c>
      <c r="C23" s="1" t="s">
        <v>9</v>
      </c>
      <c r="D23" s="1">
        <v>23</v>
      </c>
      <c r="E23" s="3">
        <v>35</v>
      </c>
      <c r="F23" s="3" t="s">
        <v>30</v>
      </c>
      <c r="G23" s="1" t="s">
        <v>47</v>
      </c>
      <c r="H23" s="4">
        <v>133.1</v>
      </c>
      <c r="I23" s="6">
        <v>54</v>
      </c>
    </row>
    <row r="24" spans="1:9" x14ac:dyDescent="0.3">
      <c r="A24" s="5">
        <v>2018</v>
      </c>
      <c r="B24" s="1">
        <v>1</v>
      </c>
      <c r="C24" s="1" t="s">
        <v>9</v>
      </c>
      <c r="D24" s="1">
        <v>24</v>
      </c>
      <c r="E24" s="3">
        <v>40</v>
      </c>
      <c r="F24" s="3" t="s">
        <v>14</v>
      </c>
      <c r="G24" s="1" t="s">
        <v>48</v>
      </c>
      <c r="H24" s="4">
        <v>162</v>
      </c>
      <c r="I24" s="6">
        <v>123</v>
      </c>
    </row>
    <row r="25" spans="1:9" x14ac:dyDescent="0.3">
      <c r="A25" s="5">
        <v>2019</v>
      </c>
      <c r="B25" s="1">
        <v>1</v>
      </c>
      <c r="C25" s="1" t="s">
        <v>9</v>
      </c>
      <c r="D25" s="1">
        <v>24</v>
      </c>
      <c r="E25" s="3">
        <v>43</v>
      </c>
      <c r="F25" s="3" t="s">
        <v>10</v>
      </c>
      <c r="G25" s="1" t="s">
        <v>49</v>
      </c>
      <c r="H25" s="4">
        <v>200</v>
      </c>
      <c r="I25" s="6">
        <v>100</v>
      </c>
    </row>
    <row r="26" spans="1:9" x14ac:dyDescent="0.3">
      <c r="A26" s="5">
        <v>2019</v>
      </c>
      <c r="B26" s="1">
        <v>1</v>
      </c>
      <c r="C26" s="1" t="s">
        <v>9</v>
      </c>
      <c r="D26" s="1">
        <v>24</v>
      </c>
      <c r="E26" s="3">
        <v>44</v>
      </c>
      <c r="F26" s="3" t="s">
        <v>50</v>
      </c>
      <c r="G26" s="1" t="s">
        <v>51</v>
      </c>
      <c r="H26" s="4">
        <v>241.1</v>
      </c>
      <c r="I26" s="6">
        <v>143</v>
      </c>
    </row>
    <row r="27" spans="1:9" x14ac:dyDescent="0.3">
      <c r="A27" s="5">
        <v>2019</v>
      </c>
      <c r="B27" s="1">
        <v>1</v>
      </c>
      <c r="C27" s="1" t="s">
        <v>9</v>
      </c>
      <c r="D27" s="1">
        <v>24</v>
      </c>
      <c r="E27" s="3">
        <v>43</v>
      </c>
      <c r="F27" s="3" t="s">
        <v>14</v>
      </c>
      <c r="G27" s="1" t="s">
        <v>52</v>
      </c>
      <c r="H27" s="4">
        <v>110</v>
      </c>
      <c r="I27" s="6">
        <v>14</v>
      </c>
    </row>
    <row r="28" spans="1:9" x14ac:dyDescent="0.3">
      <c r="A28" s="5">
        <v>2019</v>
      </c>
      <c r="B28" s="1">
        <v>1</v>
      </c>
      <c r="C28" s="1" t="s">
        <v>9</v>
      </c>
      <c r="D28" s="1">
        <v>24</v>
      </c>
      <c r="E28" s="3">
        <v>45</v>
      </c>
      <c r="F28" s="3" t="s">
        <v>18</v>
      </c>
      <c r="G28" s="1" t="s">
        <v>53</v>
      </c>
      <c r="H28" s="4">
        <v>160.82</v>
      </c>
      <c r="I28" s="6">
        <v>34</v>
      </c>
    </row>
    <row r="29" spans="1:9" x14ac:dyDescent="0.3">
      <c r="A29" s="5">
        <v>2019</v>
      </c>
      <c r="B29" s="1">
        <v>1</v>
      </c>
      <c r="C29" s="1" t="s">
        <v>9</v>
      </c>
      <c r="D29" s="1">
        <v>24</v>
      </c>
      <c r="E29" s="3">
        <v>46</v>
      </c>
      <c r="F29" s="3" t="s">
        <v>20</v>
      </c>
      <c r="G29" s="1" t="s">
        <v>54</v>
      </c>
      <c r="H29" s="4">
        <v>194.08</v>
      </c>
      <c r="I29" s="6">
        <v>66</v>
      </c>
    </row>
    <row r="30" spans="1:9" x14ac:dyDescent="0.3">
      <c r="A30" s="5">
        <v>2019</v>
      </c>
      <c r="B30" s="1">
        <v>1</v>
      </c>
      <c r="C30" s="1" t="s">
        <v>9</v>
      </c>
      <c r="D30" s="1">
        <v>24</v>
      </c>
      <c r="E30" s="3">
        <v>45</v>
      </c>
      <c r="F30" s="3" t="s">
        <v>22</v>
      </c>
      <c r="G30" s="1" t="s">
        <v>55</v>
      </c>
      <c r="H30" s="4">
        <v>321</v>
      </c>
      <c r="I30" s="6">
        <v>226</v>
      </c>
    </row>
    <row r="31" spans="1:9" x14ac:dyDescent="0.3">
      <c r="A31" s="5">
        <v>2019</v>
      </c>
      <c r="B31" s="1">
        <v>1</v>
      </c>
      <c r="C31" s="1" t="s">
        <v>9</v>
      </c>
      <c r="D31" s="1">
        <v>24</v>
      </c>
      <c r="E31" s="3">
        <v>43</v>
      </c>
      <c r="F31" s="3" t="s">
        <v>24</v>
      </c>
      <c r="G31" s="1" t="s">
        <v>56</v>
      </c>
      <c r="H31" s="4">
        <v>386.3</v>
      </c>
      <c r="I31" s="6">
        <v>657</v>
      </c>
    </row>
    <row r="32" spans="1:9" x14ac:dyDescent="0.3">
      <c r="A32" s="5">
        <v>2019</v>
      </c>
      <c r="B32" s="1">
        <v>1</v>
      </c>
      <c r="C32" s="1" t="s">
        <v>57</v>
      </c>
      <c r="D32" s="1">
        <v>21</v>
      </c>
      <c r="E32" s="3">
        <v>10</v>
      </c>
      <c r="F32" s="3" t="s">
        <v>26</v>
      </c>
      <c r="G32" s="1" t="s">
        <v>11</v>
      </c>
      <c r="H32" s="4">
        <v>133</v>
      </c>
      <c r="I32" s="6">
        <v>23</v>
      </c>
    </row>
    <row r="33" spans="1:9" x14ac:dyDescent="0.3">
      <c r="A33" s="5">
        <v>2019</v>
      </c>
      <c r="B33" s="1">
        <v>1</v>
      </c>
      <c r="C33" s="1" t="s">
        <v>57</v>
      </c>
      <c r="D33" s="1">
        <v>21</v>
      </c>
      <c r="E33" s="3">
        <v>10</v>
      </c>
      <c r="F33" s="3" t="s">
        <v>10</v>
      </c>
      <c r="G33" s="1" t="s">
        <v>13</v>
      </c>
      <c r="H33" s="4">
        <v>160.82</v>
      </c>
      <c r="I33" s="6">
        <v>54</v>
      </c>
    </row>
    <row r="34" spans="1:9" x14ac:dyDescent="0.3">
      <c r="A34" s="5">
        <v>2020</v>
      </c>
      <c r="B34" s="1">
        <v>1</v>
      </c>
      <c r="C34" s="1" t="s">
        <v>57</v>
      </c>
      <c r="D34" s="1">
        <v>21</v>
      </c>
      <c r="E34" s="3">
        <v>12</v>
      </c>
      <c r="F34" s="3" t="s">
        <v>50</v>
      </c>
      <c r="G34" s="1" t="s">
        <v>15</v>
      </c>
      <c r="H34" s="4">
        <v>194.08</v>
      </c>
      <c r="I34" s="6">
        <v>123</v>
      </c>
    </row>
    <row r="35" spans="1:9" x14ac:dyDescent="0.3">
      <c r="A35" s="5">
        <v>2020</v>
      </c>
      <c r="B35" s="1">
        <v>1</v>
      </c>
      <c r="C35" s="1" t="s">
        <v>57</v>
      </c>
      <c r="D35" s="1">
        <v>21</v>
      </c>
      <c r="E35" s="3">
        <v>14</v>
      </c>
      <c r="F35" s="3" t="s">
        <v>14</v>
      </c>
      <c r="G35" s="1" t="s">
        <v>17</v>
      </c>
      <c r="H35" s="4">
        <v>234</v>
      </c>
      <c r="I35" s="6">
        <v>100</v>
      </c>
    </row>
    <row r="36" spans="1:9" x14ac:dyDescent="0.3">
      <c r="A36" s="5">
        <v>2020</v>
      </c>
      <c r="B36" s="1">
        <v>1</v>
      </c>
      <c r="C36" s="1" t="s">
        <v>57</v>
      </c>
      <c r="D36" s="1">
        <v>21</v>
      </c>
      <c r="E36" s="3">
        <v>15</v>
      </c>
      <c r="F36" s="3" t="s">
        <v>16</v>
      </c>
      <c r="G36" s="1" t="s">
        <v>19</v>
      </c>
      <c r="H36" s="4">
        <v>281.89999999999998</v>
      </c>
      <c r="I36" s="6">
        <v>143</v>
      </c>
    </row>
    <row r="37" spans="1:9" x14ac:dyDescent="0.3">
      <c r="A37" s="5">
        <v>2020</v>
      </c>
      <c r="B37" s="1">
        <v>1</v>
      </c>
      <c r="C37" s="1" t="s">
        <v>57</v>
      </c>
      <c r="D37" s="1">
        <v>21</v>
      </c>
      <c r="E37" s="3">
        <v>10</v>
      </c>
      <c r="F37" s="3" t="s">
        <v>18</v>
      </c>
      <c r="G37" s="1" t="s">
        <v>21</v>
      </c>
      <c r="H37" s="4">
        <v>110</v>
      </c>
      <c r="I37" s="6">
        <v>54</v>
      </c>
    </row>
    <row r="38" spans="1:9" x14ac:dyDescent="0.3">
      <c r="A38" s="5">
        <v>2020</v>
      </c>
      <c r="B38" s="1">
        <v>1</v>
      </c>
      <c r="C38" s="1" t="s">
        <v>57</v>
      </c>
      <c r="D38" s="1">
        <v>21</v>
      </c>
      <c r="E38" s="3">
        <v>11</v>
      </c>
      <c r="F38" s="3" t="s">
        <v>28</v>
      </c>
      <c r="G38" s="1" t="s">
        <v>23</v>
      </c>
      <c r="H38" s="4">
        <v>133.1</v>
      </c>
      <c r="I38" s="6">
        <v>123</v>
      </c>
    </row>
    <row r="39" spans="1:9" x14ac:dyDescent="0.3">
      <c r="A39" s="5">
        <v>2020</v>
      </c>
      <c r="B39" s="1">
        <v>1</v>
      </c>
      <c r="C39" s="1" t="s">
        <v>57</v>
      </c>
      <c r="D39" s="1">
        <v>21</v>
      </c>
      <c r="E39" s="3">
        <v>12</v>
      </c>
      <c r="F39" s="3" t="s">
        <v>30</v>
      </c>
      <c r="G39" s="1" t="s">
        <v>25</v>
      </c>
      <c r="H39" s="4">
        <v>160.82</v>
      </c>
      <c r="I39" s="6">
        <v>64</v>
      </c>
    </row>
    <row r="40" spans="1:9" x14ac:dyDescent="0.3">
      <c r="A40" s="5">
        <v>2020</v>
      </c>
      <c r="B40" s="1">
        <v>1</v>
      </c>
      <c r="C40" s="1" t="s">
        <v>57</v>
      </c>
      <c r="D40" s="1">
        <v>22</v>
      </c>
      <c r="E40" s="3">
        <v>20</v>
      </c>
      <c r="F40" s="3" t="s">
        <v>32</v>
      </c>
      <c r="G40" s="1" t="s">
        <v>27</v>
      </c>
      <c r="H40" s="4">
        <v>194.08</v>
      </c>
      <c r="I40" s="6">
        <v>66</v>
      </c>
    </row>
    <row r="41" spans="1:9" x14ac:dyDescent="0.3">
      <c r="A41" s="5">
        <v>2020</v>
      </c>
      <c r="B41" s="1">
        <v>1</v>
      </c>
      <c r="C41" s="1" t="s">
        <v>57</v>
      </c>
      <c r="D41" s="1">
        <v>22</v>
      </c>
      <c r="E41" s="3">
        <v>22</v>
      </c>
      <c r="F41" s="3" t="s">
        <v>34</v>
      </c>
      <c r="G41" s="1" t="s">
        <v>29</v>
      </c>
      <c r="H41" s="4">
        <v>134</v>
      </c>
      <c r="I41" s="6">
        <v>78</v>
      </c>
    </row>
    <row r="42" spans="1:9" x14ac:dyDescent="0.3">
      <c r="A42" s="5">
        <v>2020</v>
      </c>
      <c r="B42" s="1">
        <v>1</v>
      </c>
      <c r="C42" s="1" t="s">
        <v>57</v>
      </c>
      <c r="D42" s="1">
        <v>22</v>
      </c>
      <c r="E42" s="3">
        <v>24</v>
      </c>
      <c r="F42" s="3" t="s">
        <v>36</v>
      </c>
      <c r="G42" s="1" t="s">
        <v>31</v>
      </c>
      <c r="H42" s="4">
        <v>110</v>
      </c>
      <c r="I42" s="6">
        <v>89</v>
      </c>
    </row>
    <row r="43" spans="1:9" x14ac:dyDescent="0.3">
      <c r="A43" s="5">
        <v>2020</v>
      </c>
      <c r="B43" s="1">
        <v>1</v>
      </c>
      <c r="C43" s="1" t="s">
        <v>57</v>
      </c>
      <c r="D43" s="1">
        <v>22</v>
      </c>
      <c r="E43" s="3">
        <v>24</v>
      </c>
      <c r="F43" s="3" t="s">
        <v>38</v>
      </c>
      <c r="G43" s="1" t="s">
        <v>33</v>
      </c>
      <c r="H43" s="4">
        <v>123</v>
      </c>
      <c r="I43" s="6">
        <v>23</v>
      </c>
    </row>
    <row r="44" spans="1:9" x14ac:dyDescent="0.3">
      <c r="A44" s="5">
        <v>2021</v>
      </c>
      <c r="B44" s="1">
        <v>1</v>
      </c>
      <c r="C44" s="1" t="s">
        <v>57</v>
      </c>
      <c r="D44" s="1">
        <v>22</v>
      </c>
      <c r="E44" s="3">
        <v>25</v>
      </c>
      <c r="F44" s="3" t="s">
        <v>40</v>
      </c>
      <c r="G44" s="1" t="s">
        <v>35</v>
      </c>
      <c r="H44" s="4">
        <v>148.69999999999999</v>
      </c>
      <c r="I44" s="6">
        <v>54</v>
      </c>
    </row>
    <row r="45" spans="1:9" x14ac:dyDescent="0.3">
      <c r="A45" s="5">
        <v>2021</v>
      </c>
      <c r="B45" s="1">
        <v>1</v>
      </c>
      <c r="C45" s="1" t="s">
        <v>57</v>
      </c>
      <c r="D45" s="1">
        <v>22</v>
      </c>
      <c r="E45" s="3">
        <v>26</v>
      </c>
      <c r="F45" s="3" t="s">
        <v>40</v>
      </c>
      <c r="G45" s="1" t="s">
        <v>37</v>
      </c>
      <c r="H45" s="4">
        <v>179.54</v>
      </c>
      <c r="I45" s="6">
        <v>123</v>
      </c>
    </row>
    <row r="46" spans="1:9" x14ac:dyDescent="0.3">
      <c r="A46" s="5">
        <v>2021</v>
      </c>
      <c r="B46" s="1">
        <v>1</v>
      </c>
      <c r="C46" s="1" t="s">
        <v>57</v>
      </c>
      <c r="D46" s="1">
        <v>22</v>
      </c>
      <c r="E46" s="3">
        <v>22</v>
      </c>
      <c r="F46" s="3" t="s">
        <v>40</v>
      </c>
      <c r="G46" s="1" t="s">
        <v>39</v>
      </c>
      <c r="H46" s="4">
        <v>216.55</v>
      </c>
      <c r="I46" s="6">
        <v>100</v>
      </c>
    </row>
    <row r="47" spans="1:9" x14ac:dyDescent="0.3">
      <c r="A47" s="5">
        <v>2021</v>
      </c>
      <c r="B47" s="1">
        <v>1</v>
      </c>
      <c r="C47" s="1" t="s">
        <v>57</v>
      </c>
      <c r="D47" s="1">
        <v>22</v>
      </c>
      <c r="E47" s="3">
        <v>23</v>
      </c>
      <c r="F47" s="3" t="s">
        <v>42</v>
      </c>
      <c r="G47" s="1" t="s">
        <v>29</v>
      </c>
      <c r="H47" s="4">
        <v>110</v>
      </c>
      <c r="I47" s="6">
        <v>143</v>
      </c>
    </row>
    <row r="48" spans="1:9" x14ac:dyDescent="0.3">
      <c r="A48" s="5">
        <v>2021</v>
      </c>
      <c r="B48" s="1">
        <v>1</v>
      </c>
      <c r="C48" s="1" t="s">
        <v>57</v>
      </c>
      <c r="D48" s="1">
        <v>23</v>
      </c>
      <c r="E48" s="3">
        <v>33</v>
      </c>
      <c r="F48" s="3" t="s">
        <v>44</v>
      </c>
      <c r="G48" s="1" t="s">
        <v>58</v>
      </c>
      <c r="H48" s="4">
        <v>133.1</v>
      </c>
      <c r="I48" s="6">
        <v>54</v>
      </c>
    </row>
    <row r="49" spans="1:9" x14ac:dyDescent="0.3">
      <c r="A49" s="5">
        <v>2021</v>
      </c>
      <c r="B49" s="1">
        <v>1</v>
      </c>
      <c r="C49" s="1" t="s">
        <v>57</v>
      </c>
      <c r="D49" s="1">
        <v>23</v>
      </c>
      <c r="E49" s="3">
        <v>33</v>
      </c>
      <c r="F49" s="3" t="s">
        <v>28</v>
      </c>
      <c r="G49" s="1" t="s">
        <v>15</v>
      </c>
      <c r="H49" s="4">
        <v>160.82</v>
      </c>
      <c r="I49" s="6">
        <v>66</v>
      </c>
    </row>
    <row r="50" spans="1:9" x14ac:dyDescent="0.3">
      <c r="A50" s="5">
        <v>2021</v>
      </c>
      <c r="B50" s="1">
        <v>1</v>
      </c>
      <c r="C50" s="1" t="s">
        <v>57</v>
      </c>
      <c r="D50" s="1">
        <v>23</v>
      </c>
      <c r="E50" s="3">
        <v>34</v>
      </c>
      <c r="F50" s="3" t="s">
        <v>30</v>
      </c>
      <c r="G50" s="1" t="s">
        <v>29</v>
      </c>
      <c r="H50" s="4">
        <v>194.08</v>
      </c>
      <c r="I50" s="6">
        <v>78</v>
      </c>
    </row>
    <row r="51" spans="1:9" x14ac:dyDescent="0.3">
      <c r="A51" s="5">
        <v>2021</v>
      </c>
      <c r="B51" s="1">
        <v>1</v>
      </c>
      <c r="C51" s="1" t="s">
        <v>57</v>
      </c>
      <c r="D51" s="1">
        <v>23</v>
      </c>
      <c r="E51" s="3">
        <v>35</v>
      </c>
      <c r="F51" s="3" t="s">
        <v>28</v>
      </c>
      <c r="G51" s="1" t="s">
        <v>45</v>
      </c>
      <c r="H51" s="4">
        <v>234</v>
      </c>
      <c r="I51" s="6">
        <v>78</v>
      </c>
    </row>
    <row r="52" spans="1:9" x14ac:dyDescent="0.3">
      <c r="A52" s="5">
        <v>2021</v>
      </c>
      <c r="B52" s="1">
        <v>1</v>
      </c>
      <c r="C52" s="1" t="s">
        <v>57</v>
      </c>
      <c r="D52" s="1">
        <v>23</v>
      </c>
      <c r="E52" s="3">
        <v>36</v>
      </c>
      <c r="F52" s="3" t="s">
        <v>30</v>
      </c>
      <c r="G52" s="1" t="s">
        <v>46</v>
      </c>
      <c r="H52" s="4">
        <v>110</v>
      </c>
      <c r="I52" s="6">
        <v>23</v>
      </c>
    </row>
    <row r="53" spans="1:9" x14ac:dyDescent="0.3">
      <c r="A53" s="7">
        <v>2021</v>
      </c>
      <c r="B53" s="8">
        <v>1</v>
      </c>
      <c r="C53" s="8" t="s">
        <v>57</v>
      </c>
      <c r="D53" s="8">
        <v>23</v>
      </c>
      <c r="E53" s="9">
        <v>35</v>
      </c>
      <c r="F53" s="9" t="s">
        <v>32</v>
      </c>
      <c r="G53" s="8" t="s">
        <v>47</v>
      </c>
      <c r="H53" s="10">
        <v>133.1</v>
      </c>
      <c r="I53" s="11">
        <v>54</v>
      </c>
    </row>
    <row r="54" spans="1:9" x14ac:dyDescent="0.3">
      <c r="A54" s="12" t="s">
        <v>59</v>
      </c>
      <c r="B54" s="13"/>
      <c r="C54" s="13"/>
      <c r="D54" s="13"/>
      <c r="E54" s="14"/>
      <c r="F54" s="14"/>
      <c r="G54" s="13"/>
      <c r="H54" s="14"/>
      <c r="I54" s="15">
        <f>SUBTOTAL(109,Tabla1[VENTAS REALES])</f>
        <v>4543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7D4D-704B-40C3-80DD-274082E7A2C2}">
  <dimension ref="A9:H39"/>
  <sheetViews>
    <sheetView showGridLines="0" topLeftCell="A14" workbookViewId="0">
      <selection activeCell="G9" sqref="G9:H39"/>
    </sheetView>
  </sheetViews>
  <sheetFormatPr baseColWidth="10" defaultRowHeight="14.4" x14ac:dyDescent="0.3"/>
  <cols>
    <col min="1" max="1" width="11.88671875" bestFit="1" customWidth="1"/>
    <col min="2" max="2" width="22.44140625" bestFit="1" customWidth="1"/>
    <col min="3" max="3" width="4.5546875" customWidth="1"/>
    <col min="4" max="4" width="11.88671875" bestFit="1" customWidth="1"/>
    <col min="5" max="5" width="22.44140625" bestFit="1" customWidth="1"/>
    <col min="6" max="6" width="4.88671875" customWidth="1"/>
    <col min="7" max="7" width="11.88671875" bestFit="1" customWidth="1"/>
    <col min="8" max="8" width="22.44140625" bestFit="1" customWidth="1"/>
  </cols>
  <sheetData>
    <row r="9" spans="1:8" x14ac:dyDescent="0.3">
      <c r="A9" s="19" t="s">
        <v>64</v>
      </c>
      <c r="B9" t="s">
        <v>61</v>
      </c>
      <c r="D9" s="19" t="s">
        <v>63</v>
      </c>
      <c r="E9" t="s">
        <v>61</v>
      </c>
      <c r="G9" s="19" t="s">
        <v>62</v>
      </c>
      <c r="H9" t="s">
        <v>61</v>
      </c>
    </row>
    <row r="10" spans="1:8" x14ac:dyDescent="0.3">
      <c r="A10" s="20" t="s">
        <v>9</v>
      </c>
      <c r="B10" s="21">
        <v>2830</v>
      </c>
      <c r="D10" s="20">
        <v>2016</v>
      </c>
      <c r="E10" s="21">
        <v>443</v>
      </c>
      <c r="G10" s="20" t="s">
        <v>13</v>
      </c>
      <c r="H10" s="21">
        <v>86</v>
      </c>
    </row>
    <row r="11" spans="1:8" x14ac:dyDescent="0.3">
      <c r="A11" s="20" t="s">
        <v>57</v>
      </c>
      <c r="B11" s="21">
        <v>1713</v>
      </c>
      <c r="D11" s="20">
        <v>2017</v>
      </c>
      <c r="E11" s="21">
        <v>599</v>
      </c>
      <c r="G11" s="20" t="s">
        <v>49</v>
      </c>
      <c r="H11" s="21">
        <v>100</v>
      </c>
    </row>
    <row r="12" spans="1:8" x14ac:dyDescent="0.3">
      <c r="A12" s="20" t="s">
        <v>60</v>
      </c>
      <c r="B12" s="21">
        <v>4543</v>
      </c>
      <c r="D12" s="20">
        <v>2018</v>
      </c>
      <c r="E12" s="21">
        <v>548</v>
      </c>
      <c r="G12" s="20" t="s">
        <v>35</v>
      </c>
      <c r="H12" s="21">
        <v>119</v>
      </c>
    </row>
    <row r="13" spans="1:8" x14ac:dyDescent="0.3">
      <c r="D13" s="20">
        <v>2019</v>
      </c>
      <c r="E13" s="21">
        <v>1317</v>
      </c>
      <c r="G13" s="20" t="s">
        <v>17</v>
      </c>
      <c r="H13" s="21">
        <v>193</v>
      </c>
    </row>
    <row r="14" spans="1:8" x14ac:dyDescent="0.3">
      <c r="D14" s="20">
        <v>2020</v>
      </c>
      <c r="E14" s="21">
        <v>863</v>
      </c>
      <c r="G14" s="20" t="s">
        <v>23</v>
      </c>
      <c r="H14" s="21">
        <v>155</v>
      </c>
    </row>
    <row r="15" spans="1:8" x14ac:dyDescent="0.3">
      <c r="D15" s="20">
        <v>2021</v>
      </c>
      <c r="E15" s="21">
        <v>773</v>
      </c>
      <c r="G15" s="20" t="s">
        <v>56</v>
      </c>
      <c r="H15" s="21">
        <v>657</v>
      </c>
    </row>
    <row r="16" spans="1:8" x14ac:dyDescent="0.3">
      <c r="D16" s="20" t="s">
        <v>60</v>
      </c>
      <c r="E16" s="21">
        <v>4543</v>
      </c>
      <c r="G16" s="20" t="s">
        <v>29</v>
      </c>
      <c r="H16" s="21">
        <v>497</v>
      </c>
    </row>
    <row r="17" spans="7:8" x14ac:dyDescent="0.3">
      <c r="G17" s="20" t="s">
        <v>55</v>
      </c>
      <c r="H17" s="21">
        <v>226</v>
      </c>
    </row>
    <row r="18" spans="7:8" x14ac:dyDescent="0.3">
      <c r="G18" s="20" t="s">
        <v>43</v>
      </c>
      <c r="H18" s="21">
        <v>42</v>
      </c>
    </row>
    <row r="19" spans="7:8" x14ac:dyDescent="0.3">
      <c r="G19" s="20" t="s">
        <v>53</v>
      </c>
      <c r="H19" s="21">
        <v>34</v>
      </c>
    </row>
    <row r="20" spans="7:8" x14ac:dyDescent="0.3">
      <c r="G20" s="20" t="s">
        <v>11</v>
      </c>
      <c r="H20" s="21">
        <v>35</v>
      </c>
    </row>
    <row r="21" spans="7:8" x14ac:dyDescent="0.3">
      <c r="G21" s="20" t="s">
        <v>31</v>
      </c>
      <c r="H21" s="21">
        <v>103</v>
      </c>
    </row>
    <row r="22" spans="7:8" x14ac:dyDescent="0.3">
      <c r="G22" s="20" t="s">
        <v>45</v>
      </c>
      <c r="H22" s="21">
        <v>200</v>
      </c>
    </row>
    <row r="23" spans="7:8" x14ac:dyDescent="0.3">
      <c r="G23" s="20" t="s">
        <v>21</v>
      </c>
      <c r="H23" s="21">
        <v>69</v>
      </c>
    </row>
    <row r="24" spans="7:8" x14ac:dyDescent="0.3">
      <c r="G24" s="20" t="s">
        <v>51</v>
      </c>
      <c r="H24" s="21">
        <v>143</v>
      </c>
    </row>
    <row r="25" spans="7:8" x14ac:dyDescent="0.3">
      <c r="G25" s="20" t="s">
        <v>46</v>
      </c>
      <c r="H25" s="21">
        <v>46</v>
      </c>
    </row>
    <row r="26" spans="7:8" x14ac:dyDescent="0.3">
      <c r="G26" s="20" t="s">
        <v>15</v>
      </c>
      <c r="H26" s="21">
        <v>319</v>
      </c>
    </row>
    <row r="27" spans="7:8" x14ac:dyDescent="0.3">
      <c r="G27" s="20" t="s">
        <v>39</v>
      </c>
      <c r="H27" s="21">
        <v>241</v>
      </c>
    </row>
    <row r="28" spans="7:8" x14ac:dyDescent="0.3">
      <c r="G28" s="20" t="s">
        <v>27</v>
      </c>
      <c r="H28" s="21">
        <v>159</v>
      </c>
    </row>
    <row r="29" spans="7:8" x14ac:dyDescent="0.3">
      <c r="G29" s="20" t="s">
        <v>47</v>
      </c>
      <c r="H29" s="21">
        <v>108</v>
      </c>
    </row>
    <row r="30" spans="7:8" x14ac:dyDescent="0.3">
      <c r="G30" s="20" t="s">
        <v>19</v>
      </c>
      <c r="H30" s="21">
        <v>275</v>
      </c>
    </row>
    <row r="31" spans="7:8" x14ac:dyDescent="0.3">
      <c r="G31" s="20" t="s">
        <v>58</v>
      </c>
      <c r="H31" s="21">
        <v>54</v>
      </c>
    </row>
    <row r="32" spans="7:8" x14ac:dyDescent="0.3">
      <c r="G32" s="20" t="s">
        <v>41</v>
      </c>
      <c r="H32" s="21">
        <v>54</v>
      </c>
    </row>
    <row r="33" spans="7:8" x14ac:dyDescent="0.3">
      <c r="G33" s="20" t="s">
        <v>48</v>
      </c>
      <c r="H33" s="21">
        <v>123</v>
      </c>
    </row>
    <row r="34" spans="7:8" x14ac:dyDescent="0.3">
      <c r="G34" s="20" t="s">
        <v>25</v>
      </c>
      <c r="H34" s="21">
        <v>126</v>
      </c>
    </row>
    <row r="35" spans="7:8" x14ac:dyDescent="0.3">
      <c r="G35" s="20" t="s">
        <v>33</v>
      </c>
      <c r="H35" s="21">
        <v>77</v>
      </c>
    </row>
    <row r="36" spans="7:8" x14ac:dyDescent="0.3">
      <c r="G36" s="20" t="s">
        <v>52</v>
      </c>
      <c r="H36" s="21">
        <v>14</v>
      </c>
    </row>
    <row r="37" spans="7:8" x14ac:dyDescent="0.3">
      <c r="G37" s="20" t="s">
        <v>37</v>
      </c>
      <c r="H37" s="21">
        <v>222</v>
      </c>
    </row>
    <row r="38" spans="7:8" x14ac:dyDescent="0.3">
      <c r="G38" s="20" t="s">
        <v>54</v>
      </c>
      <c r="H38" s="21">
        <v>66</v>
      </c>
    </row>
    <row r="39" spans="7:8" x14ac:dyDescent="0.3">
      <c r="G39" s="20" t="s">
        <v>60</v>
      </c>
      <c r="H39" s="21">
        <v>4543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D22E-B221-45EA-9170-E59D609F8121}">
  <dimension ref="A1:A24"/>
  <sheetViews>
    <sheetView showGridLines="0" tabSelected="1" zoomScale="81" zoomScaleNormal="81" workbookViewId="0">
      <selection activeCell="V6" sqref="V6"/>
    </sheetView>
  </sheetViews>
  <sheetFormatPr baseColWidth="10" defaultRowHeight="14.4" x14ac:dyDescent="0.3"/>
  <sheetData>
    <row r="1" spans="1:1" x14ac:dyDescent="0.3">
      <c r="A1" t="s">
        <v>66</v>
      </c>
    </row>
    <row r="6" spans="1:1" ht="90" customHeight="1" x14ac:dyDescent="0.3"/>
    <row r="24" spans="1:1" x14ac:dyDescent="0.3">
      <c r="A24" t="s">
        <v>65</v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Bd_Detodito</vt:lpstr>
      <vt:lpstr>TD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LEMOS</dc:creator>
  <cp:lastModifiedBy>Ana Milena Serna</cp:lastModifiedBy>
  <dcterms:created xsi:type="dcterms:W3CDTF">2023-04-26T00:26:37Z</dcterms:created>
  <dcterms:modified xsi:type="dcterms:W3CDTF">2024-09-21T01:41:16Z</dcterms:modified>
</cp:coreProperties>
</file>