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Formato Evaluación" sheetId="1" r:id="rId4"/>
    <sheet state="hidden" name="Hoja1" sheetId="2" r:id="rId5"/>
  </sheets>
  <definedNames/>
  <calcPr/>
  <extLst>
    <ext uri="GoogleSheetsCustomDataVersion1">
      <go:sheetsCustomData xmlns:go="http://customooxmlschemas.google.com/" r:id="rId6" roundtripDataSignature="AMtx7mgx2Sug7rujpC4o2C2IK3rxPo6o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======
ID#AAAAkkbVh40
ALEXIS LUQUE OROZCO    (2022-11-29 22:57:05)
XD
------
ID#AAAAkkbVh44
ANA MARIA RIANO CARO    (2022-11-29 22:57:56)
xd</t>
      </text>
    </comment>
    <comment authorId="0" ref="N24">
      <text>
        <t xml:space="preserve">======
ID#AAAAkji8KVU
tc={F97461AF-7776-4042-A3D3-5C18922CFC63}    (2022-11-29 16:05:20)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L8">
      <text>
        <t xml:space="preserve">======
ID#AAAAkji8KVQ
tc={7FD3EE65-340E-4255-81EE-9836961ACF43}    (2022-11-29 16:05:20)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L24">
      <text>
        <t xml:space="preserve">======
ID#AAAAkji8KVM
tc={9B10B960-85AD-4260-9702-52EBD4AD1A9B}    (2022-11-29 16:05:20)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Cmabiar el nombre de la empresacambiar el nombre de la empresa.</t>
      </text>
    </comment>
    <comment authorId="0" ref="I8">
      <text>
        <t xml:space="preserve">======
ID#AAAAkji8KVE
Autor    (2022-11-29 16:05:19)
Registrar en este columna el Peso Porcentual de cada Item dentro del Capitulo</t>
      </text>
    </comment>
    <comment authorId="0" ref="J37">
      <text>
        <t xml:space="preserve">======
ID#AAAAkji8KVA
Autor    (2022-11-29 16:05:19)
Registrar en este columna la calificación de cada Item, siendo 5 la más Alta y 1 la más Baja</t>
      </text>
    </comment>
    <comment authorId="0" ref="P24">
      <text>
        <t xml:space="preserve">======
ID#AAAAkji8KU8
tc={2D35C5E3-650B-42C2-8C4A-07D663BF7464}    (2022-11-29 16:05:19)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Deben analizar las propuestas  que son tres  cual es la mas aceptable. y en cada items de los requisitos colocar si cumple o no cumple.</t>
      </text>
    </comment>
    <comment authorId="0" ref="H51">
      <text>
        <t xml:space="preserve">======
ID#AAAAkji8KU4
Autor    (2022-11-29 16:05:19)
Esta celda debe ser siempre 100%</t>
      </text>
    </comment>
    <comment authorId="0" ref="I43">
      <text>
        <t xml:space="preserve">======
ID#AAAAkji8KU0
Autor    (2022-11-29 16:05:19)
Esta celda debe ser siempre 100%</t>
      </text>
    </comment>
    <comment authorId="0" ref="N8">
      <text>
        <t xml:space="preserve">======
ID#AAAAkji8KUw
tc={EB1934BA-B8A7-47E9-B73E-D6136DD069B4}    (2022-11-29 16:05:19)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nombre de la empresa
Respuesta:
    Urgente</t>
      </text>
    </comment>
    <comment authorId="0" ref="I35">
      <text>
        <t xml:space="preserve">======
ID#AAAAkji8KUs
Autor    (2022-11-29 16:05:19)
Esta celda debe ser siempre 100%</t>
      </text>
    </comment>
    <comment authorId="0" ref="J8">
      <text>
        <t xml:space="preserve">======
ID#AAAAkji8KUo
Autor    (2022-11-29 16:05:19)
Registrar en este columna la calificación de cada Item, siendo 5 la más Alta y 1 la más Baja</t>
      </text>
    </comment>
    <comment authorId="0" ref="J45">
      <text>
        <t xml:space="preserve">======
ID#AAAAkji8KUk
Autor    (2022-11-29 16:05:19)
Registrar en este columna la calificación de cada Item, siendo 5 la más Alta y 1 la más Baja</t>
      </text>
    </comment>
    <comment authorId="0" ref="I50">
      <text>
        <t xml:space="preserve">======
ID#AAAAkji8KUg
Autor    (2022-11-29 16:05:19)
Esta celda debe ser siempre 100%</t>
      </text>
    </comment>
    <comment authorId="0" ref="J24">
      <text>
        <t xml:space="preserve">======
ID#AAAAkji8KUc
Autor    (2022-11-29 16:05:19)
Registrar en este columna la calificación de cada Item, siendo 5 la más Alta y 1 la más Baja</t>
      </text>
    </comment>
    <comment authorId="0" ref="I22">
      <text>
        <t xml:space="preserve">======
ID#AAAAkji8KUY
Autor    (2022-11-29 16:05:19)
Esta celda debe ser siempre 100%</t>
      </text>
    </comment>
    <comment authorId="0" ref="B9">
      <text>
        <t xml:space="preserve">======
ID#AAAAkji8KUU
tc={DE184AD3-E0CA-4281-8331-381AEF1AEE69}    (2022-11-29 16:05:19)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favor aqui deben revisar los requisitos funcionales del proyecto uno por uno. y asi porder colocar el nombre de las empresas que van a ingresar como proveedores</t>
      </text>
    </comment>
  </commentList>
  <extLst>
    <ext uri="GoogleSheetsCustomDataVersion1">
      <go:sheetsCustomData xmlns:go="http://customooxmlschemas.google.com/" r:id="rId1" roundtripDataSignature="AMtx7mh1Rg2Mkt5qGmo3FvDhQR1LhyajHA=="/>
    </ext>
  </extLst>
</comments>
</file>

<file path=xl/sharedStrings.xml><?xml version="1.0" encoding="utf-8"?>
<sst xmlns="http://schemas.openxmlformats.org/spreadsheetml/2006/main" count="116" uniqueCount="91">
  <si>
    <t>EVALUACIÓN DE PROPUESTAS</t>
  </si>
  <si>
    <t xml:space="preserve">VERSION 1.0 </t>
  </si>
  <si>
    <t>CODIGO:01</t>
  </si>
  <si>
    <t>Pag. 1  de  1</t>
  </si>
  <si>
    <t xml:space="preserve">NOMBRE PROYECTO : </t>
  </si>
  <si>
    <t>Cotton &amp; Co Sweaters</t>
  </si>
  <si>
    <t xml:space="preserve">EMPRESA </t>
  </si>
  <si>
    <t>I. DATOS DE LA EVALUACIÓN</t>
  </si>
  <si>
    <t>FECHA: 29/11/22</t>
  </si>
  <si>
    <t>GERENTE DE PROYECTO:  David Santiago Vargas Oyola</t>
  </si>
  <si>
    <t>LÍDER TÉCNICO: Graciela Arias Vargas</t>
  </si>
  <si>
    <t>II. EVALUACIÓN DE LOS REQUERIMIENTOS FUNCIONALES</t>
  </si>
  <si>
    <t>Item</t>
  </si>
  <si>
    <t>% Cap.</t>
  </si>
  <si>
    <t>Peso del 
Item</t>
  </si>
  <si>
    <t>Cotton</t>
  </si>
  <si>
    <t>La marq</t>
  </si>
  <si>
    <t>CTPP SOFT</t>
  </si>
  <si>
    <t>Comentarios</t>
  </si>
  <si>
    <t>Registrar usuario</t>
  </si>
  <si>
    <t>La empresa de Cotton estuvo de acuerdo con todas las validaciones previamente establecidas en los términos de referencia, además de agregarle una más (validación de correo electrónico).</t>
  </si>
  <si>
    <t>c</t>
  </si>
  <si>
    <t>Iniciar sesión</t>
  </si>
  <si>
    <t>La empresa de Cotton añadió una validación para conocer si quien estaba iniciando sesión era un usuario o administrador.</t>
  </si>
  <si>
    <t>Cerrar sesión</t>
  </si>
  <si>
    <t>La empresa de Cotton implementará cierre de sesión en los dos roles (usuario y administrador)</t>
  </si>
  <si>
    <t>Recuperar contraseña</t>
  </si>
  <si>
    <t>La empresa de Cotton implementará una biblioteca segura para la recuperación de contraseñas.</t>
  </si>
  <si>
    <t>Visualizar catálogo</t>
  </si>
  <si>
    <t>La empresa La Marq implementará un apartado de favoritos al perfil del usuario.</t>
  </si>
  <si>
    <t>Acceder a la barra de búsqueda</t>
  </si>
  <si>
    <t>La empresa Cotton implementará una barra de búsqueda no solo al apartado del catálogo sino en las tablas de productos, ventas, administradores y usuarios.</t>
  </si>
  <si>
    <t>Gestionar carrito de compras</t>
  </si>
  <si>
    <t>La empresa CTPP implementará validaciones de cantidad en el apartado de carrito de compras.</t>
  </si>
  <si>
    <t>Gestionar usuario</t>
  </si>
  <si>
    <t>La empresa La Marq implementará un sistema en el que se reciban solicitudes para editar los datos de un usuario que no haya podido ingresar a su cuenta.</t>
  </si>
  <si>
    <t>Administrar perfil</t>
  </si>
  <si>
    <t>La empresa La Marq permite la creación de nuevas estrategias para administrar este módulo.</t>
  </si>
  <si>
    <t>Gestionar ventas</t>
  </si>
  <si>
    <t>La empresa de Cotton ofrece un nuevo método por el cual permite la administracion de ventas.</t>
  </si>
  <si>
    <t>Gestionar pedido</t>
  </si>
  <si>
    <r>
      <rPr>
        <rFont val="Calibri"/>
        <color theme="1"/>
        <sz val="11.0"/>
      </rPr>
      <t xml:space="preserve">La empresa CTPP SOFT generará este requerimiento como parte del </t>
    </r>
    <r>
      <rPr>
        <rFont val="Calibri"/>
        <i/>
        <color theme="1"/>
        <sz val="11.0"/>
      </rPr>
      <t>Gestionar ventas.</t>
    </r>
  </si>
  <si>
    <t>Gestionar productos</t>
  </si>
  <si>
    <t>Todas las empresas permiten administrar los servivcios de productos los cuales se encuentran integrados en el sistema.</t>
  </si>
  <si>
    <t>Generar factura</t>
  </si>
  <si>
    <t>La empresa de Cotton ofrece una factura disponible para los usuarios y los administradores.</t>
  </si>
  <si>
    <t>Sub Totales</t>
  </si>
  <si>
    <t>III. EVALUACIÓN DE LOS REQUERIMIENTOS NO FUNCIONALES</t>
  </si>
  <si>
    <t>Diponibilidad</t>
  </si>
  <si>
    <t>La propuesta de CPTT SOFT, no se acopla para un buen desarrollo de la disponibilidad del sistema de información, pues no muestra de que forma harían que el sistema esté disponible y listo para cada necesidad del cliente.</t>
  </si>
  <si>
    <t>Desempeño</t>
  </si>
  <si>
    <t>CTPP SOFT propone un desempeño pobre en cuanto a la diversidad de funciones con las que cuenta.</t>
  </si>
  <si>
    <t>Escalabilidad</t>
  </si>
  <si>
    <t>La empresa CTPP SOFT propone una mejor escalabilidad en cuanto a temas de creación de nuevos módulos.</t>
  </si>
  <si>
    <t>Facilidad de uso</t>
  </si>
  <si>
    <t>La empresa Cotton permite que los usuarios puedan utilizar la aplicación de la mejor manera y entiendan las funciones que están realizando.</t>
  </si>
  <si>
    <t>Mantenibilidad</t>
  </si>
  <si>
    <t>La empresa La Marq facilitará los procesos de mantenibilidad facilitando la mayor cantidad de manuales, documentos, diagramas, entre otros.</t>
  </si>
  <si>
    <t>Seguridad</t>
  </si>
  <si>
    <t>La empresa Cotton permite que el sistema no sea apto para soportar injeccion de SQL, es necesario personas especializadas en pentesting</t>
  </si>
  <si>
    <t>Interfaz</t>
  </si>
  <si>
    <t>La empresa CTPP SOFT propone el diseño que se ajusta mejor al contexto de Cotton &amp; Co Sweaters.</t>
  </si>
  <si>
    <t>Alta capacidad de almacenamiento</t>
  </si>
  <si>
    <t>La empresa de Cotton contiene mejores protocolos para el correcto almacenamiento de información en las bases de datos.</t>
  </si>
  <si>
    <t>Integración</t>
  </si>
  <si>
    <t>La empresa de Cotton tiene una mejor integración con los módulos del sistema.</t>
  </si>
  <si>
    <t>Validación de información</t>
  </si>
  <si>
    <t>La empresa de Cotton tiene más cantidad de validaciones de información.</t>
  </si>
  <si>
    <t>IV. EVALUACIÓN DE ASPECTOS FINANCIEROS</t>
  </si>
  <si>
    <t>Capital de trabajo</t>
  </si>
  <si>
    <t>La empresa de Cotton cuenta con el mejor capital de trabajo de todas las propuestas.</t>
  </si>
  <si>
    <t>Relación precio Venta / Ventas</t>
  </si>
  <si>
    <t>La empresa de Cotton cuenta con la mejor relación venta/ventas</t>
  </si>
  <si>
    <t>Índice de endeudamiento (PT/AT)</t>
  </si>
  <si>
    <t>La empresa de CTPP SOFT tiene el mejor índice de endeudamiento de todos.</t>
  </si>
  <si>
    <t>Índice de liquidez (AC/PC)</t>
  </si>
  <si>
    <t>La empresa de La Marq ha mostrado el mayor índice de liquidez al momento de comprobar las ventas.</t>
  </si>
  <si>
    <t>Precio de venta</t>
  </si>
  <si>
    <t>La empresa de Cotton ha presentado el mejor precio/oferta a lo que necesita Cotton &amp; Co Sweaters.</t>
  </si>
  <si>
    <t>V. EVALUACIÓN DE ASPECTOS GENERALES</t>
  </si>
  <si>
    <t xml:space="preserve">Experiencia Previa - Casos de éxito </t>
  </si>
  <si>
    <t>El proponente La Marq ha demostrado pocos casos de éxito durante la elaboración del proyecto de desarrollo de software.</t>
  </si>
  <si>
    <t>Equipo de trabajo</t>
  </si>
  <si>
    <t>El proponente de La Marq no cuenta con un equipo de trabajo bien estructurado</t>
  </si>
  <si>
    <t>Tiempo de garantía</t>
  </si>
  <si>
    <t>El proponente de CTPP SOFT ofrece poca garantía al momento de realizar el proyecto.</t>
  </si>
  <si>
    <t>Servicio de Soporte</t>
  </si>
  <si>
    <t>El proponente de CTPP SOFT no ofrece soporte posterior a la realización del sistema.</t>
  </si>
  <si>
    <t>TOTALES</t>
  </si>
  <si>
    <t>Orden de Eligibilidad *</t>
  </si>
  <si>
    <t>* En el caso en que varios proveedores empaten en el primer lugar, Compras seleccionará entre ellos al proveedor con quien se negocien mejores precios y/o condiciones de pago.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</si>
</sst>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\ _$_-;\-* #,##0\ _$_-;_-* &quot;-&quot;??\ _$_-;_-@"/>
  </numFmts>
  <fonts count="14">
    <font>
      <sz val="11.0"/>
      <color theme="1"/>
      <name val="Calibri"/>
      <scheme val="minor"/>
    </font>
    <font>
      <sz val="11.0"/>
      <color theme="1"/>
      <name val="Calibri"/>
    </font>
    <font/>
    <font>
      <b/>
      <sz val="16.0"/>
      <color theme="1"/>
      <name val="Calibri"/>
    </font>
    <font>
      <sz val="16.0"/>
      <color theme="1"/>
      <name val="Calibri"/>
    </font>
    <font>
      <b/>
      <sz val="12.0"/>
      <color theme="1"/>
      <name val="Calibri"/>
    </font>
    <font>
      <b/>
      <sz val="11.0"/>
      <color theme="0"/>
      <name val="Calibri"/>
    </font>
    <font>
      <sz val="9.0"/>
      <color theme="1"/>
      <name val="Calibri"/>
    </font>
    <font>
      <b/>
      <sz val="11.0"/>
      <color theme="1"/>
      <name val="Calibri"/>
    </font>
    <font>
      <b/>
      <sz val="14.0"/>
      <color theme="0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b/>
      <sz val="14.0"/>
      <color theme="1"/>
      <name val="Calibri"/>
    </font>
    <font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39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ill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2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4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16" fillId="3" fontId="6" numFmtId="0" xfId="0" applyAlignment="1" applyBorder="1" applyFill="1" applyFont="1">
      <alignment horizontal="center" shrinkToFit="0" vertical="center" wrapText="1"/>
    </xf>
    <xf borderId="17" fillId="0" fontId="2" numFmtId="0" xfId="0" applyBorder="1" applyFont="1"/>
    <xf borderId="6" fillId="2" fontId="7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10" fillId="0" fontId="8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16" fillId="3" fontId="9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horizontal="center" shrinkToFit="0" vertical="center" wrapText="1"/>
    </xf>
    <xf borderId="25" fillId="3" fontId="6" numFmtId="0" xfId="0" applyAlignment="1" applyBorder="1" applyFont="1">
      <alignment horizontal="center" shrinkToFit="0" vertical="center" wrapText="1"/>
    </xf>
    <xf borderId="26" fillId="3" fontId="10" numFmtId="0" xfId="0" applyAlignment="1" applyBorder="1" applyFont="1">
      <alignment horizontal="center" shrinkToFit="0" vertical="center" wrapText="1"/>
    </xf>
    <xf borderId="21" fillId="3" fontId="10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8" fillId="0" fontId="1" numFmtId="9" xfId="0" applyAlignment="1" applyBorder="1" applyFont="1" applyNumberFormat="1">
      <alignment horizontal="center" shrinkToFit="0" vertical="center" wrapText="1"/>
    </xf>
    <xf borderId="25" fillId="0" fontId="1" numFmtId="10" xfId="0" applyAlignment="1" applyBorder="1" applyFont="1" applyNumberFormat="1">
      <alignment horizontal="center" shrinkToFit="0" vertical="center" wrapText="1"/>
    </xf>
    <xf borderId="25" fillId="0" fontId="1" numFmtId="164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25" fillId="0" fontId="1" numFmtId="9" xfId="0" applyAlignment="1" applyBorder="1" applyFont="1" applyNumberFormat="1">
      <alignment horizontal="center" shrinkToFit="0" vertical="center" wrapText="1"/>
    </xf>
    <xf borderId="30" fillId="0" fontId="2" numFmtId="0" xfId="0" applyBorder="1" applyFont="1"/>
    <xf borderId="31" fillId="0" fontId="8" numFmtId="10" xfId="0" applyAlignment="1" applyBorder="1" applyFont="1" applyNumberFormat="1">
      <alignment horizontal="center" shrinkToFit="0" vertical="center" wrapText="1"/>
    </xf>
    <xf borderId="31" fillId="0" fontId="8" numFmtId="164" xfId="0" applyAlignment="1" applyBorder="1" applyFont="1" applyNumberFormat="1">
      <alignment horizontal="center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25" fillId="0" fontId="8" numFmtId="10" xfId="0" applyAlignment="1" applyBorder="1" applyFont="1" applyNumberFormat="1">
      <alignment horizontal="center" shrinkToFit="0" vertical="center" wrapText="1"/>
    </xf>
    <xf borderId="25" fillId="0" fontId="8" numFmtId="164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1" fillId="3" fontId="6" numFmtId="17" xfId="0" applyAlignment="1" applyBorder="1" applyFont="1" applyNumberFormat="1">
      <alignment horizontal="center" shrinkToFit="0" vertical="center" wrapText="1"/>
    </xf>
    <xf borderId="0" fillId="4" fontId="11" numFmtId="0" xfId="0" applyAlignment="1" applyFill="1" applyFont="1">
      <alignment horizontal="center" shrinkToFit="0" vertical="center" wrapText="1"/>
    </xf>
    <xf borderId="33" fillId="0" fontId="8" numFmtId="0" xfId="0" applyAlignment="1" applyBorder="1" applyFont="1">
      <alignment horizontal="center" shrinkToFit="0" vertical="center" wrapText="1"/>
    </xf>
    <xf borderId="34" fillId="0" fontId="2" numFmtId="0" xfId="0" applyBorder="1" applyFont="1"/>
    <xf borderId="35" fillId="0" fontId="2" numFmtId="0" xfId="0" applyBorder="1" applyFont="1"/>
    <xf borderId="28" fillId="0" fontId="8" numFmtId="10" xfId="0" applyAlignment="1" applyBorder="1" applyFont="1" applyNumberFormat="1">
      <alignment horizontal="center" shrinkToFit="0" vertical="center" wrapText="1"/>
    </xf>
    <xf borderId="28" fillId="0" fontId="8" numFmtId="164" xfId="0" applyAlignment="1" applyBorder="1" applyFont="1" applyNumberFormat="1">
      <alignment horizontal="center" shrinkToFit="0" vertical="center" wrapText="1"/>
    </xf>
    <xf borderId="16" fillId="5" fontId="3" numFmtId="0" xfId="0" applyAlignment="1" applyBorder="1" applyFill="1" applyFont="1">
      <alignment horizontal="center" shrinkToFit="0" vertical="center" wrapText="1"/>
    </xf>
    <xf borderId="36" fillId="0" fontId="2" numFmtId="0" xfId="0" applyBorder="1" applyFont="1"/>
    <xf borderId="3" fillId="5" fontId="3" numFmtId="9" xfId="0" applyAlignment="1" applyBorder="1" applyFont="1" applyNumberFormat="1">
      <alignment horizontal="center" shrinkToFit="0" vertical="center" wrapText="1"/>
    </xf>
    <xf borderId="3" fillId="5" fontId="12" numFmtId="10" xfId="0" applyAlignment="1" applyBorder="1" applyFont="1" applyNumberFormat="1">
      <alignment horizontal="center" shrinkToFit="0" vertical="center" wrapText="1"/>
    </xf>
    <xf borderId="22" fillId="5" fontId="3" numFmtId="0" xfId="0" applyAlignment="1" applyBorder="1" applyFont="1">
      <alignment horizontal="center" shrinkToFit="0" vertical="center" wrapText="1"/>
    </xf>
    <xf borderId="10" fillId="5" fontId="12" numFmtId="0" xfId="0" applyAlignment="1" applyBorder="1" applyFont="1">
      <alignment horizontal="center" shrinkToFit="0" vertical="center" wrapText="1"/>
    </xf>
    <xf borderId="37" fillId="2" fontId="13" numFmtId="0" xfId="0" applyAlignment="1" applyBorder="1" applyFont="1">
      <alignment horizontal="center" shrinkToFit="0" vertical="center" wrapText="1"/>
    </xf>
    <xf borderId="38" fillId="0" fontId="2" numFmtId="0" xfId="0" applyBorder="1" applyFont="1"/>
    <xf borderId="6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left"/>
    </xf>
    <xf borderId="6" fillId="2" fontId="1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3.43"/>
    <col customWidth="1" min="5" max="5" width="7.0"/>
    <col customWidth="1" min="6" max="6" width="3.43"/>
    <col customWidth="1" min="7" max="7" width="30.57"/>
    <col customWidth="1" min="8" max="8" width="6.0"/>
    <col customWidth="1" min="9" max="9" width="8.71"/>
    <col customWidth="1" min="10" max="10" width="6.43"/>
    <col customWidth="1" min="11" max="11" width="16.29"/>
    <col customWidth="1" min="12" max="12" width="15.14"/>
    <col customWidth="1" min="13" max="13" width="8.71"/>
    <col customWidth="1" min="14" max="14" width="12.43"/>
    <col customWidth="1" min="15" max="15" width="15.86"/>
    <col customWidth="1" min="16" max="16" width="67.14"/>
    <col customWidth="1" min="17" max="17" width="11.43"/>
    <col customWidth="1" min="18" max="24" width="10.71"/>
  </cols>
  <sheetData>
    <row r="1" ht="42.0" customHeight="1">
      <c r="A1" s="1"/>
      <c r="G1" s="2"/>
      <c r="H1" s="3" t="s">
        <v>0</v>
      </c>
      <c r="I1" s="4"/>
      <c r="J1" s="4"/>
      <c r="K1" s="4"/>
      <c r="L1" s="4"/>
      <c r="M1" s="4"/>
      <c r="N1" s="4"/>
      <c r="O1" s="4"/>
      <c r="P1" s="5" t="s">
        <v>1</v>
      </c>
      <c r="Q1" s="6"/>
      <c r="R1" s="6"/>
      <c r="S1" s="6"/>
      <c r="T1" s="6"/>
      <c r="U1" s="6"/>
      <c r="V1" s="6"/>
      <c r="W1" s="6"/>
      <c r="X1" s="6"/>
    </row>
    <row r="2" ht="34.5" customHeight="1">
      <c r="A2" s="7"/>
      <c r="B2" s="8"/>
      <c r="C2" s="8"/>
      <c r="D2" s="8"/>
      <c r="E2" s="8"/>
      <c r="F2" s="8"/>
      <c r="G2" s="9"/>
      <c r="H2" s="10" t="s">
        <v>2</v>
      </c>
      <c r="I2" s="11"/>
      <c r="J2" s="11"/>
      <c r="K2" s="11"/>
      <c r="L2" s="11"/>
      <c r="M2" s="11"/>
      <c r="N2" s="11"/>
      <c r="O2" s="11"/>
      <c r="P2" s="12" t="s">
        <v>3</v>
      </c>
      <c r="Q2" s="6"/>
      <c r="R2" s="6"/>
      <c r="S2" s="6"/>
      <c r="T2" s="6"/>
      <c r="U2" s="6"/>
      <c r="V2" s="6"/>
      <c r="W2" s="6"/>
      <c r="X2" s="6"/>
    </row>
    <row r="3" ht="24.75" customHeight="1">
      <c r="A3" s="13" t="s">
        <v>4</v>
      </c>
      <c r="B3" s="14"/>
      <c r="C3" s="14"/>
      <c r="D3" s="14"/>
      <c r="E3" s="14"/>
      <c r="F3" s="14"/>
      <c r="G3" s="15" t="s">
        <v>5</v>
      </c>
      <c r="H3" s="14"/>
      <c r="I3" s="14"/>
      <c r="J3" s="14"/>
      <c r="K3" s="14"/>
      <c r="L3" s="14"/>
      <c r="M3" s="14"/>
      <c r="N3" s="14"/>
      <c r="O3" s="15" t="s">
        <v>6</v>
      </c>
      <c r="P3" s="16" t="s">
        <v>5</v>
      </c>
      <c r="Q3" s="17"/>
      <c r="R3" s="17"/>
      <c r="S3" s="17"/>
      <c r="T3" s="17"/>
      <c r="U3" s="17"/>
      <c r="V3" s="17"/>
      <c r="W3" s="17"/>
      <c r="X3" s="17"/>
    </row>
    <row r="4" ht="15.0" customHeight="1">
      <c r="A4" s="18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9"/>
      <c r="Q4" s="20"/>
      <c r="R4" s="20"/>
      <c r="S4" s="20"/>
      <c r="T4" s="20"/>
      <c r="U4" s="20"/>
      <c r="V4" s="20"/>
      <c r="W4" s="20"/>
      <c r="X4" s="20"/>
    </row>
    <row r="5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P5" s="24" t="s">
        <v>8</v>
      </c>
      <c r="Q5" s="6"/>
      <c r="R5" s="6"/>
      <c r="S5" s="6"/>
      <c r="T5" s="6"/>
      <c r="U5" s="6"/>
      <c r="V5" s="6"/>
      <c r="W5" s="6"/>
      <c r="X5" s="6"/>
    </row>
    <row r="6">
      <c r="A6" s="25" t="s">
        <v>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26"/>
      <c r="M6" s="27" t="s">
        <v>10</v>
      </c>
      <c r="N6" s="11"/>
      <c r="O6" s="11"/>
      <c r="P6" s="28"/>
      <c r="Q6" s="6"/>
      <c r="R6" s="6"/>
      <c r="S6" s="6"/>
      <c r="T6" s="6"/>
      <c r="U6" s="6"/>
      <c r="V6" s="6"/>
      <c r="W6" s="6"/>
      <c r="X6" s="6"/>
    </row>
    <row r="7">
      <c r="A7" s="29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9"/>
      <c r="Q7" s="6"/>
      <c r="R7" s="6"/>
      <c r="S7" s="6"/>
      <c r="T7" s="6"/>
      <c r="U7" s="6"/>
      <c r="V7" s="6"/>
      <c r="W7" s="6"/>
      <c r="X7" s="6"/>
    </row>
    <row r="8" ht="30.0" customHeight="1">
      <c r="A8" s="30" t="s">
        <v>12</v>
      </c>
      <c r="B8" s="22"/>
      <c r="C8" s="22"/>
      <c r="D8" s="22"/>
      <c r="E8" s="22"/>
      <c r="F8" s="22"/>
      <c r="G8" s="23"/>
      <c r="H8" s="31" t="s">
        <v>13</v>
      </c>
      <c r="I8" s="31" t="s">
        <v>14</v>
      </c>
      <c r="J8" s="32" t="s">
        <v>15</v>
      </c>
      <c r="K8" s="23"/>
      <c r="L8" s="32" t="s">
        <v>16</v>
      </c>
      <c r="M8" s="23"/>
      <c r="N8" s="32" t="s">
        <v>17</v>
      </c>
      <c r="O8" s="23"/>
      <c r="P8" s="33" t="s">
        <v>18</v>
      </c>
      <c r="Q8" s="20"/>
      <c r="R8" s="20"/>
      <c r="S8" s="20"/>
      <c r="T8" s="20"/>
      <c r="U8" s="20"/>
      <c r="V8" s="20"/>
      <c r="W8" s="20"/>
      <c r="X8" s="20"/>
    </row>
    <row r="9" ht="51.75" customHeight="1">
      <c r="A9" s="34">
        <v>1.0</v>
      </c>
      <c r="B9" s="35" t="s">
        <v>19</v>
      </c>
      <c r="C9" s="22"/>
      <c r="D9" s="22"/>
      <c r="E9" s="22"/>
      <c r="F9" s="22"/>
      <c r="G9" s="23"/>
      <c r="H9" s="36">
        <v>0.4</v>
      </c>
      <c r="I9" s="37">
        <v>0.05</v>
      </c>
      <c r="J9" s="38">
        <v>5.0</v>
      </c>
      <c r="K9" s="37">
        <v>0.05</v>
      </c>
      <c r="L9" s="38">
        <v>4.0</v>
      </c>
      <c r="M9" s="37">
        <v>0.06</v>
      </c>
      <c r="N9" s="39">
        <v>3.0</v>
      </c>
      <c r="O9" s="37">
        <v>0.05</v>
      </c>
      <c r="P9" s="39" t="s">
        <v>20</v>
      </c>
      <c r="Q9" s="6" t="s">
        <v>21</v>
      </c>
      <c r="R9" s="6"/>
      <c r="S9" s="6"/>
      <c r="T9" s="6"/>
      <c r="U9" s="6"/>
      <c r="V9" s="6"/>
      <c r="W9" s="6"/>
      <c r="X9" s="6"/>
    </row>
    <row r="10" ht="35.25" customHeight="1">
      <c r="A10" s="34">
        <v>2.0</v>
      </c>
      <c r="B10" s="35" t="s">
        <v>22</v>
      </c>
      <c r="C10" s="22"/>
      <c r="D10" s="22"/>
      <c r="E10" s="22"/>
      <c r="F10" s="22"/>
      <c r="G10" s="23"/>
      <c r="H10" s="40"/>
      <c r="I10" s="41">
        <v>0.05</v>
      </c>
      <c r="J10" s="38">
        <v>4.0</v>
      </c>
      <c r="K10" s="37">
        <v>0.05</v>
      </c>
      <c r="L10" s="38">
        <v>3.0</v>
      </c>
      <c r="M10" s="37">
        <v>0.06</v>
      </c>
      <c r="N10" s="39">
        <v>4.0</v>
      </c>
      <c r="O10" s="37">
        <v>0.07</v>
      </c>
      <c r="P10" s="39" t="s">
        <v>23</v>
      </c>
      <c r="Q10" s="6"/>
      <c r="R10" s="6"/>
      <c r="S10" s="6"/>
      <c r="T10" s="6"/>
      <c r="U10" s="6"/>
      <c r="V10" s="6"/>
      <c r="W10" s="6"/>
      <c r="X10" s="6"/>
    </row>
    <row r="11">
      <c r="A11" s="34">
        <v>3.0</v>
      </c>
      <c r="B11" s="35" t="s">
        <v>24</v>
      </c>
      <c r="C11" s="22"/>
      <c r="D11" s="22"/>
      <c r="E11" s="22"/>
      <c r="F11" s="22"/>
      <c r="G11" s="23"/>
      <c r="H11" s="40"/>
      <c r="I11" s="37">
        <v>0.01</v>
      </c>
      <c r="J11" s="38">
        <v>5.0</v>
      </c>
      <c r="K11" s="41">
        <v>0.02</v>
      </c>
      <c r="L11" s="38">
        <v>3.0</v>
      </c>
      <c r="M11" s="37">
        <v>0.03</v>
      </c>
      <c r="N11" s="39">
        <v>4.0</v>
      </c>
      <c r="O11" s="37">
        <v>0.01</v>
      </c>
      <c r="P11" s="39" t="s">
        <v>25</v>
      </c>
      <c r="Q11" s="6"/>
      <c r="R11" s="6"/>
      <c r="S11" s="6"/>
      <c r="T11" s="6"/>
      <c r="U11" s="6"/>
      <c r="V11" s="6"/>
      <c r="W11" s="6"/>
      <c r="X11" s="6"/>
    </row>
    <row r="12" ht="51.75" customHeight="1">
      <c r="A12" s="34">
        <v>4.0</v>
      </c>
      <c r="B12" s="35" t="s">
        <v>26</v>
      </c>
      <c r="C12" s="22"/>
      <c r="D12" s="22"/>
      <c r="E12" s="22"/>
      <c r="F12" s="22"/>
      <c r="G12" s="23"/>
      <c r="H12" s="40"/>
      <c r="I12" s="37">
        <v>0.08</v>
      </c>
      <c r="J12" s="38">
        <v>4.0</v>
      </c>
      <c r="K12" s="37">
        <v>0.03</v>
      </c>
      <c r="L12" s="38">
        <v>2.0</v>
      </c>
      <c r="M12" s="37">
        <v>0.06</v>
      </c>
      <c r="N12" s="39">
        <v>1.0</v>
      </c>
      <c r="O12" s="37">
        <v>0.1</v>
      </c>
      <c r="P12" s="39" t="s">
        <v>27</v>
      </c>
      <c r="Q12" s="6"/>
      <c r="R12" s="6"/>
      <c r="S12" s="6"/>
      <c r="T12" s="6"/>
      <c r="U12" s="6"/>
      <c r="V12" s="6"/>
      <c r="W12" s="6"/>
      <c r="X12" s="6"/>
    </row>
    <row r="13" ht="51.75" customHeight="1">
      <c r="A13" s="34">
        <v>5.0</v>
      </c>
      <c r="B13" s="35" t="s">
        <v>28</v>
      </c>
      <c r="C13" s="22"/>
      <c r="D13" s="22"/>
      <c r="E13" s="22"/>
      <c r="F13" s="22"/>
      <c r="G13" s="23"/>
      <c r="H13" s="40"/>
      <c r="I13" s="37">
        <v>0.1</v>
      </c>
      <c r="J13" s="38">
        <v>5.0</v>
      </c>
      <c r="K13" s="37">
        <v>0.08</v>
      </c>
      <c r="L13" s="38">
        <v>5.0</v>
      </c>
      <c r="M13" s="37">
        <v>0.1</v>
      </c>
      <c r="N13" s="39">
        <v>4.0</v>
      </c>
      <c r="O13" s="37">
        <v>0.06</v>
      </c>
      <c r="P13" s="39" t="s">
        <v>29</v>
      </c>
      <c r="Q13" s="6"/>
      <c r="R13" s="6"/>
      <c r="S13" s="6"/>
      <c r="T13" s="6"/>
      <c r="U13" s="6"/>
      <c r="V13" s="6"/>
      <c r="W13" s="6"/>
      <c r="X13" s="6"/>
    </row>
    <row r="14" ht="51.0" customHeight="1">
      <c r="A14" s="34">
        <v>6.0</v>
      </c>
      <c r="B14" s="35" t="s">
        <v>30</v>
      </c>
      <c r="C14" s="22"/>
      <c r="D14" s="22"/>
      <c r="E14" s="22"/>
      <c r="F14" s="22"/>
      <c r="G14" s="23"/>
      <c r="H14" s="40"/>
      <c r="I14" s="37">
        <v>0.05</v>
      </c>
      <c r="J14" s="38">
        <v>5.0</v>
      </c>
      <c r="K14" s="37">
        <v>0.05</v>
      </c>
      <c r="L14" s="38">
        <v>4.0</v>
      </c>
      <c r="M14" s="37">
        <v>0.07</v>
      </c>
      <c r="N14" s="39">
        <v>3.0</v>
      </c>
      <c r="O14" s="37">
        <v>0.05</v>
      </c>
      <c r="P14" s="39" t="s">
        <v>31</v>
      </c>
      <c r="Q14" s="6"/>
      <c r="R14" s="6"/>
      <c r="S14" s="6"/>
      <c r="T14" s="6"/>
      <c r="U14" s="6"/>
      <c r="V14" s="6"/>
      <c r="W14" s="6"/>
      <c r="X14" s="6"/>
    </row>
    <row r="15" ht="78.0" customHeight="1">
      <c r="A15" s="34">
        <v>7.0</v>
      </c>
      <c r="B15" s="35" t="s">
        <v>32</v>
      </c>
      <c r="C15" s="22"/>
      <c r="D15" s="22"/>
      <c r="E15" s="22"/>
      <c r="F15" s="22"/>
      <c r="G15" s="23"/>
      <c r="H15" s="40"/>
      <c r="I15" s="37">
        <v>0.15</v>
      </c>
      <c r="J15" s="38">
        <v>5.0</v>
      </c>
      <c r="K15" s="37">
        <v>0.14</v>
      </c>
      <c r="L15" s="38">
        <v>4.0</v>
      </c>
      <c r="M15" s="37">
        <v>0.18</v>
      </c>
      <c r="N15" s="39">
        <v>5.0</v>
      </c>
      <c r="O15" s="37">
        <v>0.2</v>
      </c>
      <c r="P15" s="39" t="s">
        <v>33</v>
      </c>
      <c r="Q15" s="6"/>
      <c r="R15" s="6"/>
      <c r="S15" s="6"/>
      <c r="T15" s="6"/>
      <c r="U15" s="6"/>
      <c r="V15" s="6"/>
      <c r="W15" s="6"/>
      <c r="X15" s="6"/>
    </row>
    <row r="16" ht="61.5" customHeight="1">
      <c r="A16" s="34">
        <v>8.0</v>
      </c>
      <c r="B16" s="35" t="s">
        <v>34</v>
      </c>
      <c r="C16" s="22"/>
      <c r="D16" s="22"/>
      <c r="E16" s="22"/>
      <c r="F16" s="22"/>
      <c r="G16" s="23"/>
      <c r="H16" s="40"/>
      <c r="I16" s="37">
        <v>0.1</v>
      </c>
      <c r="J16" s="38">
        <v>4.0</v>
      </c>
      <c r="K16" s="37">
        <v>0.09</v>
      </c>
      <c r="L16" s="38">
        <v>5.0</v>
      </c>
      <c r="M16" s="37">
        <v>0.07</v>
      </c>
      <c r="N16" s="39">
        <v>5.0</v>
      </c>
      <c r="O16" s="37">
        <v>0.04</v>
      </c>
      <c r="P16" s="39" t="s">
        <v>35</v>
      </c>
      <c r="Q16" s="6"/>
      <c r="R16" s="6"/>
      <c r="S16" s="6"/>
      <c r="T16" s="6"/>
      <c r="U16" s="6"/>
      <c r="V16" s="6"/>
      <c r="W16" s="6"/>
      <c r="X16" s="6"/>
    </row>
    <row r="17" ht="49.5" customHeight="1">
      <c r="A17" s="34">
        <v>9.0</v>
      </c>
      <c r="B17" s="35" t="s">
        <v>36</v>
      </c>
      <c r="C17" s="22"/>
      <c r="D17" s="22"/>
      <c r="E17" s="22"/>
      <c r="F17" s="22"/>
      <c r="G17" s="23"/>
      <c r="H17" s="40"/>
      <c r="I17" s="37">
        <v>0.09</v>
      </c>
      <c r="J17" s="38">
        <v>5.0</v>
      </c>
      <c r="K17" s="37">
        <v>0.1</v>
      </c>
      <c r="L17" s="38">
        <v>5.0</v>
      </c>
      <c r="M17" s="37">
        <v>0.1</v>
      </c>
      <c r="N17" s="39">
        <v>4.0</v>
      </c>
      <c r="O17" s="37">
        <v>0.08</v>
      </c>
      <c r="P17" s="39" t="s">
        <v>37</v>
      </c>
      <c r="Q17" s="6"/>
      <c r="R17" s="6"/>
      <c r="S17" s="6"/>
      <c r="T17" s="6"/>
      <c r="U17" s="6"/>
      <c r="V17" s="6"/>
      <c r="W17" s="6"/>
      <c r="X17" s="6"/>
    </row>
    <row r="18" ht="49.5" customHeight="1">
      <c r="A18" s="34">
        <v>10.0</v>
      </c>
      <c r="B18" s="35" t="s">
        <v>38</v>
      </c>
      <c r="C18" s="22"/>
      <c r="D18" s="22"/>
      <c r="E18" s="22"/>
      <c r="F18" s="22"/>
      <c r="G18" s="23"/>
      <c r="H18" s="40"/>
      <c r="I18" s="37">
        <v>0.15</v>
      </c>
      <c r="J18" s="38">
        <v>4.0</v>
      </c>
      <c r="K18" s="37">
        <v>0.2</v>
      </c>
      <c r="L18" s="38">
        <v>3.0</v>
      </c>
      <c r="M18" s="37">
        <v>0.1</v>
      </c>
      <c r="N18" s="39">
        <v>5.0</v>
      </c>
      <c r="O18" s="37">
        <v>0.16</v>
      </c>
      <c r="P18" s="39" t="s">
        <v>39</v>
      </c>
      <c r="Q18" s="6"/>
      <c r="R18" s="6"/>
      <c r="S18" s="6"/>
      <c r="T18" s="6"/>
      <c r="U18" s="6"/>
      <c r="V18" s="6"/>
      <c r="W18" s="6"/>
      <c r="X18" s="6"/>
    </row>
    <row r="19" ht="49.5" customHeight="1">
      <c r="A19" s="34">
        <v>11.0</v>
      </c>
      <c r="B19" s="35" t="s">
        <v>40</v>
      </c>
      <c r="C19" s="22"/>
      <c r="D19" s="22"/>
      <c r="E19" s="22"/>
      <c r="F19" s="22"/>
      <c r="G19" s="23"/>
      <c r="H19" s="40"/>
      <c r="I19" s="37">
        <v>0.07</v>
      </c>
      <c r="J19" s="38">
        <v>5.0</v>
      </c>
      <c r="K19" s="37">
        <v>0.06</v>
      </c>
      <c r="L19" s="38">
        <v>4.0</v>
      </c>
      <c r="M19" s="37">
        <v>0.07</v>
      </c>
      <c r="N19" s="39">
        <v>4.0</v>
      </c>
      <c r="O19" s="37">
        <v>0.08</v>
      </c>
      <c r="P19" s="39" t="s">
        <v>41</v>
      </c>
      <c r="Q19" s="6"/>
      <c r="R19" s="6"/>
      <c r="S19" s="6"/>
      <c r="T19" s="6"/>
      <c r="U19" s="6"/>
      <c r="V19" s="6"/>
      <c r="W19" s="6"/>
      <c r="X19" s="6"/>
    </row>
    <row r="20" ht="49.5" customHeight="1">
      <c r="A20" s="34">
        <v>12.0</v>
      </c>
      <c r="B20" s="35" t="s">
        <v>42</v>
      </c>
      <c r="C20" s="22"/>
      <c r="D20" s="22"/>
      <c r="E20" s="22"/>
      <c r="F20" s="22"/>
      <c r="G20" s="23"/>
      <c r="H20" s="40"/>
      <c r="I20" s="37">
        <v>0.05</v>
      </c>
      <c r="J20" s="38">
        <v>5.0</v>
      </c>
      <c r="K20" s="37">
        <v>0.03</v>
      </c>
      <c r="L20" s="38">
        <v>5.0</v>
      </c>
      <c r="M20" s="37">
        <v>0.02</v>
      </c>
      <c r="N20" s="39">
        <v>5.0</v>
      </c>
      <c r="O20" s="37">
        <v>0.04</v>
      </c>
      <c r="P20" s="39" t="s">
        <v>43</v>
      </c>
      <c r="Q20" s="6"/>
      <c r="R20" s="6"/>
      <c r="S20" s="6"/>
      <c r="T20" s="6"/>
      <c r="U20" s="6"/>
      <c r="V20" s="6"/>
      <c r="W20" s="6"/>
      <c r="X20" s="6"/>
    </row>
    <row r="21" ht="49.5" customHeight="1">
      <c r="A21" s="34">
        <v>13.0</v>
      </c>
      <c r="B21" s="35" t="s">
        <v>44</v>
      </c>
      <c r="C21" s="22"/>
      <c r="D21" s="22"/>
      <c r="E21" s="22"/>
      <c r="F21" s="22"/>
      <c r="G21" s="23"/>
      <c r="H21" s="40"/>
      <c r="I21" s="37">
        <v>0.05</v>
      </c>
      <c r="J21" s="38">
        <v>5.0</v>
      </c>
      <c r="K21" s="37">
        <v>0.1</v>
      </c>
      <c r="L21" s="38">
        <v>4.0</v>
      </c>
      <c r="M21" s="37">
        <v>0.08</v>
      </c>
      <c r="N21" s="38">
        <v>5.0</v>
      </c>
      <c r="O21" s="37">
        <v>0.06</v>
      </c>
      <c r="P21" s="39" t="s">
        <v>45</v>
      </c>
      <c r="Q21" s="6"/>
      <c r="R21" s="6"/>
      <c r="S21" s="6"/>
      <c r="T21" s="6"/>
      <c r="U21" s="6"/>
      <c r="V21" s="6"/>
      <c r="W21" s="6"/>
      <c r="X21" s="6"/>
    </row>
    <row r="22">
      <c r="A22" s="25" t="s">
        <v>46</v>
      </c>
      <c r="B22" s="11"/>
      <c r="C22" s="11"/>
      <c r="D22" s="11"/>
      <c r="E22" s="11"/>
      <c r="F22" s="11"/>
      <c r="G22" s="26"/>
      <c r="H22" s="42"/>
      <c r="I22" s="43">
        <f t="shared" ref="I22:J22" si="1">+SUM(I9:I21)</f>
        <v>1</v>
      </c>
      <c r="J22" s="44">
        <f t="shared" si="1"/>
        <v>61</v>
      </c>
      <c r="K22" s="43">
        <f>SUM(K9:K21)</f>
        <v>1</v>
      </c>
      <c r="L22" s="44">
        <f>+SUM(L9:L21)</f>
        <v>51</v>
      </c>
      <c r="M22" s="43">
        <f>SUM(M9:M21)</f>
        <v>1</v>
      </c>
      <c r="N22" s="44">
        <f>+SUM(N9:N21)</f>
        <v>52</v>
      </c>
      <c r="O22" s="43">
        <f>SUM(O9:O21)</f>
        <v>1</v>
      </c>
      <c r="P22" s="12"/>
      <c r="Q22" s="6"/>
      <c r="R22" s="6"/>
      <c r="S22" s="6"/>
      <c r="T22" s="6"/>
      <c r="U22" s="6"/>
      <c r="V22" s="6"/>
      <c r="W22" s="6"/>
      <c r="X22" s="6"/>
    </row>
    <row r="23" ht="15.0" customHeight="1">
      <c r="A23" s="29" t="s">
        <v>47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9"/>
      <c r="Q23" s="6"/>
      <c r="R23" s="6"/>
      <c r="S23" s="6"/>
      <c r="T23" s="6"/>
      <c r="U23" s="6"/>
      <c r="V23" s="6"/>
      <c r="W23" s="6"/>
      <c r="X23" s="6"/>
    </row>
    <row r="24" ht="30.0" customHeight="1">
      <c r="A24" s="30" t="s">
        <v>12</v>
      </c>
      <c r="B24" s="22"/>
      <c r="C24" s="22"/>
      <c r="D24" s="22"/>
      <c r="E24" s="22"/>
      <c r="F24" s="22"/>
      <c r="G24" s="23"/>
      <c r="H24" s="31" t="s">
        <v>13</v>
      </c>
      <c r="I24" s="31" t="s">
        <v>14</v>
      </c>
      <c r="J24" s="32" t="s">
        <v>15</v>
      </c>
      <c r="K24" s="23"/>
      <c r="L24" s="32" t="s">
        <v>16</v>
      </c>
      <c r="M24" s="23"/>
      <c r="N24" s="32" t="s">
        <v>17</v>
      </c>
      <c r="O24" s="23"/>
      <c r="P24" s="33" t="s">
        <v>18</v>
      </c>
      <c r="Q24" s="20"/>
      <c r="R24" s="20"/>
      <c r="S24" s="20"/>
      <c r="T24" s="20"/>
      <c r="U24" s="20"/>
      <c r="V24" s="20"/>
      <c r="W24" s="20"/>
      <c r="X24" s="20"/>
    </row>
    <row r="25" ht="51.0" customHeight="1">
      <c r="A25" s="34">
        <v>1.0</v>
      </c>
      <c r="B25" s="35" t="s">
        <v>48</v>
      </c>
      <c r="C25" s="22"/>
      <c r="D25" s="22"/>
      <c r="E25" s="22"/>
      <c r="F25" s="22"/>
      <c r="G25" s="23"/>
      <c r="H25" s="36">
        <v>0.3</v>
      </c>
      <c r="I25" s="37">
        <v>0.1</v>
      </c>
      <c r="J25" s="38">
        <v>5.0</v>
      </c>
      <c r="K25" s="37">
        <v>0.08</v>
      </c>
      <c r="L25" s="38">
        <v>5.0</v>
      </c>
      <c r="M25" s="37">
        <v>0.1</v>
      </c>
      <c r="N25" s="38">
        <v>4.0</v>
      </c>
      <c r="O25" s="37">
        <v>0.09</v>
      </c>
      <c r="P25" s="39" t="s">
        <v>49</v>
      </c>
      <c r="Q25" s="6"/>
      <c r="R25" s="6"/>
      <c r="S25" s="6"/>
      <c r="T25" s="6"/>
      <c r="U25" s="6"/>
      <c r="V25" s="6"/>
      <c r="W25" s="6"/>
      <c r="X25" s="6"/>
    </row>
    <row r="26" ht="51.0" customHeight="1">
      <c r="A26" s="34">
        <v>2.0</v>
      </c>
      <c r="B26" s="35" t="s">
        <v>50</v>
      </c>
      <c r="C26" s="22"/>
      <c r="D26" s="22"/>
      <c r="E26" s="22"/>
      <c r="F26" s="22"/>
      <c r="G26" s="23"/>
      <c r="H26" s="40"/>
      <c r="I26" s="37">
        <v>0.09</v>
      </c>
      <c r="J26" s="38">
        <v>4.0</v>
      </c>
      <c r="K26" s="37">
        <v>0.09</v>
      </c>
      <c r="L26" s="38">
        <v>3.0</v>
      </c>
      <c r="M26" s="37">
        <v>0.08</v>
      </c>
      <c r="N26" s="38">
        <v>3.0</v>
      </c>
      <c r="O26" s="37">
        <v>0.1</v>
      </c>
      <c r="P26" s="39" t="s">
        <v>51</v>
      </c>
      <c r="Q26" s="6"/>
      <c r="R26" s="6"/>
      <c r="S26" s="6"/>
      <c r="T26" s="6"/>
      <c r="U26" s="6"/>
      <c r="V26" s="6"/>
      <c r="W26" s="6"/>
      <c r="X26" s="6"/>
    </row>
    <row r="27" ht="39.0" customHeight="1">
      <c r="A27" s="34">
        <v>3.0</v>
      </c>
      <c r="B27" s="35" t="s">
        <v>52</v>
      </c>
      <c r="C27" s="22"/>
      <c r="D27" s="22"/>
      <c r="E27" s="22"/>
      <c r="F27" s="22"/>
      <c r="G27" s="23"/>
      <c r="H27" s="40"/>
      <c r="I27" s="37">
        <v>0.15</v>
      </c>
      <c r="J27" s="38">
        <v>4.0</v>
      </c>
      <c r="K27" s="37">
        <v>0.1</v>
      </c>
      <c r="L27" s="38">
        <v>2.0</v>
      </c>
      <c r="M27" s="37">
        <v>0.09</v>
      </c>
      <c r="N27" s="38">
        <v>4.0</v>
      </c>
      <c r="O27" s="37">
        <v>0.16</v>
      </c>
      <c r="P27" s="39" t="s">
        <v>53</v>
      </c>
      <c r="Q27" s="6"/>
      <c r="R27" s="6"/>
      <c r="S27" s="6"/>
      <c r="T27" s="6"/>
      <c r="U27" s="6"/>
      <c r="V27" s="6"/>
      <c r="W27" s="6"/>
      <c r="X27" s="6"/>
    </row>
    <row r="28" ht="39.75" customHeight="1">
      <c r="A28" s="34">
        <v>4.0</v>
      </c>
      <c r="B28" s="35" t="s">
        <v>54</v>
      </c>
      <c r="C28" s="22"/>
      <c r="D28" s="22"/>
      <c r="E28" s="22"/>
      <c r="F28" s="22"/>
      <c r="G28" s="23"/>
      <c r="H28" s="40"/>
      <c r="I28" s="37">
        <v>0.06</v>
      </c>
      <c r="J28" s="38">
        <v>5.0</v>
      </c>
      <c r="K28" s="37">
        <v>0.08</v>
      </c>
      <c r="L28" s="38">
        <v>5.0</v>
      </c>
      <c r="M28" s="37">
        <v>0.07</v>
      </c>
      <c r="N28" s="38">
        <v>5.0</v>
      </c>
      <c r="O28" s="37">
        <v>0.09</v>
      </c>
      <c r="P28" s="45" t="s">
        <v>55</v>
      </c>
      <c r="Q28" s="6"/>
      <c r="R28" s="6"/>
      <c r="S28" s="6"/>
      <c r="T28" s="6"/>
      <c r="U28" s="6"/>
      <c r="V28" s="6"/>
      <c r="W28" s="6"/>
      <c r="X28" s="6"/>
    </row>
    <row r="29" ht="32.25" customHeight="1">
      <c r="A29" s="34">
        <v>5.0</v>
      </c>
      <c r="B29" s="35" t="s">
        <v>56</v>
      </c>
      <c r="C29" s="22"/>
      <c r="D29" s="22"/>
      <c r="E29" s="22"/>
      <c r="F29" s="22"/>
      <c r="G29" s="23"/>
      <c r="H29" s="40"/>
      <c r="I29" s="37">
        <v>0.1</v>
      </c>
      <c r="J29" s="38">
        <v>4.0</v>
      </c>
      <c r="K29" s="37">
        <v>0.1</v>
      </c>
      <c r="L29" s="38">
        <v>4.0</v>
      </c>
      <c r="M29" s="37">
        <v>0.09</v>
      </c>
      <c r="N29" s="38">
        <v>4.0</v>
      </c>
      <c r="O29" s="37">
        <v>0.11</v>
      </c>
      <c r="P29" s="45" t="s">
        <v>57</v>
      </c>
      <c r="Q29" s="6"/>
      <c r="R29" s="6"/>
      <c r="S29" s="6"/>
      <c r="T29" s="6"/>
      <c r="U29" s="6"/>
      <c r="V29" s="6"/>
      <c r="W29" s="6"/>
      <c r="X29" s="6"/>
    </row>
    <row r="30" ht="32.25" customHeight="1">
      <c r="A30" s="34">
        <v>6.0</v>
      </c>
      <c r="B30" s="35" t="s">
        <v>58</v>
      </c>
      <c r="C30" s="22"/>
      <c r="D30" s="22"/>
      <c r="E30" s="22"/>
      <c r="F30" s="22"/>
      <c r="G30" s="23"/>
      <c r="H30" s="40"/>
      <c r="I30" s="37">
        <v>0.15</v>
      </c>
      <c r="J30" s="38">
        <v>4.0</v>
      </c>
      <c r="K30" s="37">
        <v>0.17</v>
      </c>
      <c r="L30" s="38">
        <v>5.0</v>
      </c>
      <c r="M30" s="37">
        <v>0.2</v>
      </c>
      <c r="N30" s="38">
        <v>5.0</v>
      </c>
      <c r="O30" s="37">
        <v>0.1</v>
      </c>
      <c r="P30" s="39" t="s">
        <v>59</v>
      </c>
      <c r="Q30" s="6"/>
      <c r="R30" s="6"/>
      <c r="S30" s="6"/>
      <c r="T30" s="6"/>
      <c r="U30" s="6"/>
      <c r="V30" s="6"/>
      <c r="W30" s="6"/>
      <c r="X30" s="6"/>
    </row>
    <row r="31" ht="35.25" customHeight="1">
      <c r="A31" s="34">
        <v>7.0</v>
      </c>
      <c r="B31" s="35" t="s">
        <v>60</v>
      </c>
      <c r="C31" s="22"/>
      <c r="D31" s="22"/>
      <c r="E31" s="22"/>
      <c r="F31" s="22"/>
      <c r="G31" s="23"/>
      <c r="H31" s="40"/>
      <c r="I31" s="37">
        <v>0.05</v>
      </c>
      <c r="J31" s="38">
        <v>5.0</v>
      </c>
      <c r="K31" s="37">
        <v>0.05</v>
      </c>
      <c r="L31" s="38">
        <v>5.0</v>
      </c>
      <c r="M31" s="37">
        <v>0.06</v>
      </c>
      <c r="N31" s="38">
        <v>5.0</v>
      </c>
      <c r="O31" s="37">
        <v>0.08</v>
      </c>
      <c r="P31" s="39" t="s">
        <v>61</v>
      </c>
      <c r="Q31" s="6"/>
      <c r="R31" s="6"/>
      <c r="S31" s="6"/>
      <c r="T31" s="6"/>
      <c r="U31" s="6"/>
      <c r="V31" s="6"/>
      <c r="W31" s="6"/>
      <c r="X31" s="6"/>
    </row>
    <row r="32" ht="40.5" customHeight="1">
      <c r="A32" s="34">
        <v>8.0</v>
      </c>
      <c r="B32" s="35" t="s">
        <v>62</v>
      </c>
      <c r="C32" s="22"/>
      <c r="D32" s="22"/>
      <c r="E32" s="22"/>
      <c r="F32" s="22"/>
      <c r="G32" s="23"/>
      <c r="H32" s="40"/>
      <c r="I32" s="37">
        <v>0.05</v>
      </c>
      <c r="J32" s="38">
        <v>5.0</v>
      </c>
      <c r="K32" s="37">
        <v>0.05</v>
      </c>
      <c r="L32" s="38">
        <v>2.0</v>
      </c>
      <c r="M32" s="37">
        <v>0.04</v>
      </c>
      <c r="N32" s="38">
        <v>4.0</v>
      </c>
      <c r="O32" s="37">
        <v>0.08</v>
      </c>
      <c r="P32" s="39" t="s">
        <v>63</v>
      </c>
      <c r="Q32" s="6"/>
      <c r="R32" s="6"/>
      <c r="S32" s="6"/>
      <c r="T32" s="6"/>
      <c r="U32" s="6"/>
      <c r="V32" s="6"/>
      <c r="W32" s="6"/>
      <c r="X32" s="6"/>
    </row>
    <row r="33" ht="38.25" customHeight="1">
      <c r="A33" s="34">
        <v>9.0</v>
      </c>
      <c r="B33" s="35" t="s">
        <v>64</v>
      </c>
      <c r="C33" s="22"/>
      <c r="D33" s="22"/>
      <c r="E33" s="22"/>
      <c r="F33" s="22"/>
      <c r="G33" s="23"/>
      <c r="H33" s="40"/>
      <c r="I33" s="37">
        <v>0.1</v>
      </c>
      <c r="J33" s="38">
        <v>5.0</v>
      </c>
      <c r="K33" s="37">
        <v>0.1</v>
      </c>
      <c r="L33" s="38">
        <v>2.0</v>
      </c>
      <c r="M33" s="37">
        <v>0.11</v>
      </c>
      <c r="N33" s="38">
        <v>2.0</v>
      </c>
      <c r="O33" s="37">
        <v>0.07</v>
      </c>
      <c r="P33" s="39" t="s">
        <v>65</v>
      </c>
      <c r="Q33" s="6"/>
      <c r="R33" s="6"/>
      <c r="S33" s="6"/>
      <c r="T33" s="6"/>
      <c r="U33" s="6"/>
      <c r="V33" s="6"/>
      <c r="W33" s="6"/>
      <c r="X33" s="6"/>
    </row>
    <row r="34" ht="38.25" customHeight="1">
      <c r="A34" s="34">
        <v>10.0</v>
      </c>
      <c r="B34" s="35" t="s">
        <v>66</v>
      </c>
      <c r="C34" s="22"/>
      <c r="D34" s="22"/>
      <c r="E34" s="22"/>
      <c r="F34" s="22"/>
      <c r="G34" s="23"/>
      <c r="H34" s="40"/>
      <c r="I34" s="37">
        <v>0.15</v>
      </c>
      <c r="J34" s="38">
        <v>5.0</v>
      </c>
      <c r="K34" s="37">
        <v>0.18</v>
      </c>
      <c r="L34" s="38">
        <v>4.0</v>
      </c>
      <c r="M34" s="37">
        <v>0.16</v>
      </c>
      <c r="N34" s="38">
        <v>3.0</v>
      </c>
      <c r="O34" s="37">
        <v>0.12</v>
      </c>
      <c r="P34" s="39" t="s">
        <v>67</v>
      </c>
      <c r="Q34" s="6"/>
      <c r="R34" s="6"/>
      <c r="S34" s="6"/>
      <c r="T34" s="6"/>
      <c r="U34" s="6"/>
      <c r="V34" s="6"/>
      <c r="W34" s="6"/>
      <c r="X34" s="6"/>
    </row>
    <row r="35" ht="15.75" customHeight="1">
      <c r="A35" s="25" t="s">
        <v>46</v>
      </c>
      <c r="B35" s="11"/>
      <c r="C35" s="11"/>
      <c r="D35" s="11"/>
      <c r="E35" s="11"/>
      <c r="F35" s="11"/>
      <c r="G35" s="26"/>
      <c r="H35" s="46"/>
      <c r="I35" s="47">
        <f t="shared" ref="I35:J35" si="2">+SUM(I25:I34)</f>
        <v>1</v>
      </c>
      <c r="J35" s="48">
        <f t="shared" si="2"/>
        <v>46</v>
      </c>
      <c r="K35" s="47">
        <f>SUM(K25:K34)</f>
        <v>1</v>
      </c>
      <c r="L35" s="48">
        <f>+SUM(L25:L34)</f>
        <v>37</v>
      </c>
      <c r="M35" s="47">
        <f>SUM(M25:M34)</f>
        <v>1</v>
      </c>
      <c r="N35" s="48">
        <f>+SUM(N25:N34)</f>
        <v>39</v>
      </c>
      <c r="O35" s="47">
        <f>SUM(O25:O34)</f>
        <v>1</v>
      </c>
      <c r="P35" s="49"/>
      <c r="Q35" s="6"/>
      <c r="R35" s="6"/>
      <c r="S35" s="6"/>
      <c r="T35" s="6"/>
      <c r="U35" s="6"/>
      <c r="V35" s="6"/>
      <c r="W35" s="6"/>
      <c r="X35" s="6"/>
    </row>
    <row r="36" ht="15.0" customHeight="1">
      <c r="A36" s="29" t="s">
        <v>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9"/>
      <c r="Q36" s="6"/>
      <c r="R36" s="6"/>
      <c r="S36" s="6"/>
      <c r="T36" s="6"/>
      <c r="U36" s="6"/>
      <c r="V36" s="6"/>
      <c r="W36" s="6"/>
      <c r="X36" s="6"/>
    </row>
    <row r="37" ht="30.0" customHeight="1">
      <c r="A37" s="30" t="s">
        <v>12</v>
      </c>
      <c r="B37" s="22"/>
      <c r="C37" s="22"/>
      <c r="D37" s="22"/>
      <c r="E37" s="22"/>
      <c r="F37" s="22"/>
      <c r="G37" s="23"/>
      <c r="H37" s="31" t="s">
        <v>13</v>
      </c>
      <c r="I37" s="31" t="s">
        <v>14</v>
      </c>
      <c r="J37" s="32" t="s">
        <v>15</v>
      </c>
      <c r="K37" s="23"/>
      <c r="L37" s="32" t="s">
        <v>16</v>
      </c>
      <c r="M37" s="23"/>
      <c r="N37" s="32" t="s">
        <v>17</v>
      </c>
      <c r="O37" s="23"/>
      <c r="P37" s="50" t="s">
        <v>18</v>
      </c>
      <c r="Q37" s="20"/>
      <c r="R37" s="20"/>
      <c r="S37" s="20"/>
      <c r="T37" s="20"/>
      <c r="U37" s="20"/>
      <c r="V37" s="20"/>
      <c r="W37" s="20"/>
      <c r="X37" s="20"/>
    </row>
    <row r="38" ht="62.25" customHeight="1">
      <c r="A38" s="34">
        <v>1.0</v>
      </c>
      <c r="B38" s="35" t="s">
        <v>69</v>
      </c>
      <c r="C38" s="22"/>
      <c r="D38" s="22"/>
      <c r="E38" s="22"/>
      <c r="F38" s="22"/>
      <c r="G38" s="23"/>
      <c r="H38" s="36">
        <v>0.15</v>
      </c>
      <c r="I38" s="37">
        <v>0.3</v>
      </c>
      <c r="J38" s="38">
        <v>5.0</v>
      </c>
      <c r="K38" s="37">
        <v>0.4</v>
      </c>
      <c r="L38" s="38">
        <v>4.0</v>
      </c>
      <c r="M38" s="37">
        <v>0.5</v>
      </c>
      <c r="N38" s="38">
        <v>3.0</v>
      </c>
      <c r="O38" s="37">
        <v>0.3</v>
      </c>
      <c r="P38" s="45" t="s">
        <v>70</v>
      </c>
      <c r="Q38" s="6"/>
      <c r="R38" s="6"/>
      <c r="S38" s="6"/>
      <c r="T38" s="6"/>
      <c r="U38" s="6"/>
      <c r="V38" s="6"/>
      <c r="W38" s="6"/>
      <c r="X38" s="6"/>
    </row>
    <row r="39" ht="46.5" customHeight="1">
      <c r="A39" s="34">
        <v>2.0</v>
      </c>
      <c r="B39" s="35" t="s">
        <v>71</v>
      </c>
      <c r="C39" s="22"/>
      <c r="D39" s="22"/>
      <c r="E39" s="22"/>
      <c r="F39" s="22"/>
      <c r="G39" s="23"/>
      <c r="H39" s="40"/>
      <c r="I39" s="37">
        <v>0.15</v>
      </c>
      <c r="J39" s="38">
        <v>5.0</v>
      </c>
      <c r="K39" s="37">
        <v>0.1</v>
      </c>
      <c r="L39" s="38">
        <v>3.0</v>
      </c>
      <c r="M39" s="37">
        <v>0.1</v>
      </c>
      <c r="N39" s="38">
        <v>2.0</v>
      </c>
      <c r="O39" s="37">
        <v>0.16</v>
      </c>
      <c r="P39" s="39" t="s">
        <v>72</v>
      </c>
      <c r="Q39" s="6"/>
      <c r="R39" s="6"/>
      <c r="S39" s="6"/>
      <c r="T39" s="6"/>
      <c r="U39" s="6"/>
      <c r="V39" s="6"/>
      <c r="W39" s="6"/>
      <c r="X39" s="6"/>
    </row>
    <row r="40" ht="45.75" customHeight="1">
      <c r="A40" s="34">
        <v>3.0</v>
      </c>
      <c r="B40" s="35" t="s">
        <v>73</v>
      </c>
      <c r="C40" s="22"/>
      <c r="D40" s="22"/>
      <c r="E40" s="22"/>
      <c r="F40" s="22"/>
      <c r="G40" s="23"/>
      <c r="H40" s="40"/>
      <c r="I40" s="37">
        <v>0.15</v>
      </c>
      <c r="J40" s="38">
        <v>4.0</v>
      </c>
      <c r="K40" s="37">
        <v>0.2</v>
      </c>
      <c r="L40" s="38">
        <v>4.0</v>
      </c>
      <c r="M40" s="37">
        <v>0.2</v>
      </c>
      <c r="N40" s="38">
        <v>5.0</v>
      </c>
      <c r="O40" s="37">
        <v>0.18</v>
      </c>
      <c r="P40" s="45" t="s">
        <v>74</v>
      </c>
      <c r="Q40" s="6"/>
      <c r="R40" s="6"/>
      <c r="S40" s="6"/>
      <c r="T40" s="6"/>
      <c r="U40" s="6"/>
      <c r="V40" s="6"/>
      <c r="W40" s="6"/>
      <c r="X40" s="6"/>
    </row>
    <row r="41" ht="61.5" customHeight="1">
      <c r="A41" s="34">
        <v>4.0</v>
      </c>
      <c r="B41" s="35" t="s">
        <v>75</v>
      </c>
      <c r="C41" s="22"/>
      <c r="D41" s="22"/>
      <c r="E41" s="22"/>
      <c r="F41" s="22"/>
      <c r="G41" s="23"/>
      <c r="H41" s="40"/>
      <c r="I41" s="37">
        <v>0.05</v>
      </c>
      <c r="J41" s="38">
        <v>5.0</v>
      </c>
      <c r="K41" s="37">
        <v>0.2</v>
      </c>
      <c r="L41" s="38">
        <v>5.0</v>
      </c>
      <c r="M41" s="37">
        <v>0.15</v>
      </c>
      <c r="N41" s="38">
        <v>3.0</v>
      </c>
      <c r="O41" s="37">
        <v>0.2</v>
      </c>
      <c r="P41" s="45" t="s">
        <v>76</v>
      </c>
      <c r="Q41" s="6"/>
      <c r="R41" s="6"/>
      <c r="S41" s="6"/>
      <c r="T41" s="6"/>
      <c r="U41" s="6"/>
      <c r="V41" s="6"/>
      <c r="W41" s="6"/>
      <c r="X41" s="6"/>
    </row>
    <row r="42" ht="50.25" customHeight="1">
      <c r="A42" s="34">
        <v>5.0</v>
      </c>
      <c r="B42" s="35" t="s">
        <v>77</v>
      </c>
      <c r="C42" s="22"/>
      <c r="D42" s="22"/>
      <c r="E42" s="22"/>
      <c r="F42" s="22"/>
      <c r="G42" s="23"/>
      <c r="H42" s="40"/>
      <c r="I42" s="37">
        <v>0.35</v>
      </c>
      <c r="J42" s="38">
        <v>4.0</v>
      </c>
      <c r="K42" s="37">
        <v>0.1</v>
      </c>
      <c r="L42" s="38">
        <v>2.0</v>
      </c>
      <c r="M42" s="37">
        <v>0.05</v>
      </c>
      <c r="N42" s="38">
        <v>4.0</v>
      </c>
      <c r="O42" s="37">
        <v>0.16</v>
      </c>
      <c r="P42" s="49" t="s">
        <v>78</v>
      </c>
      <c r="Q42" s="6"/>
      <c r="R42" s="6"/>
      <c r="S42" s="6"/>
      <c r="T42" s="6"/>
      <c r="U42" s="6"/>
      <c r="V42" s="6"/>
      <c r="W42" s="6"/>
      <c r="X42" s="6"/>
    </row>
    <row r="43" ht="15.75" customHeight="1">
      <c r="A43" s="25" t="s">
        <v>46</v>
      </c>
      <c r="B43" s="11"/>
      <c r="C43" s="11"/>
      <c r="D43" s="11"/>
      <c r="E43" s="11"/>
      <c r="F43" s="11"/>
      <c r="G43" s="26"/>
      <c r="H43" s="42"/>
      <c r="I43" s="47">
        <f t="shared" ref="I43:J43" si="3">+SUM(I38:I42)</f>
        <v>1</v>
      </c>
      <c r="J43" s="48">
        <f t="shared" si="3"/>
        <v>23</v>
      </c>
      <c r="K43" s="47">
        <f>SUM(K38:K42)</f>
        <v>1</v>
      </c>
      <c r="L43" s="48">
        <f>+SUM(L38:L42)</f>
        <v>18</v>
      </c>
      <c r="M43" s="47">
        <f>SUM(M38:M42)</f>
        <v>1</v>
      </c>
      <c r="N43" s="48">
        <f>+SUM(N38:N42)</f>
        <v>17</v>
      </c>
      <c r="O43" s="47">
        <f>SUM(O38:O42)</f>
        <v>1</v>
      </c>
      <c r="P43" s="49"/>
      <c r="Q43" s="6"/>
      <c r="R43" s="6"/>
      <c r="S43" s="6"/>
      <c r="T43" s="6"/>
      <c r="U43" s="6"/>
      <c r="V43" s="6"/>
      <c r="W43" s="6"/>
      <c r="X43" s="6"/>
    </row>
    <row r="44" ht="15.0" customHeight="1">
      <c r="A44" s="29" t="s">
        <v>79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19"/>
      <c r="Q44" s="6"/>
      <c r="R44" s="6"/>
      <c r="S44" s="6"/>
      <c r="T44" s="6"/>
      <c r="U44" s="6"/>
      <c r="V44" s="6"/>
      <c r="W44" s="6"/>
      <c r="X44" s="6"/>
    </row>
    <row r="45" ht="30.0" customHeight="1">
      <c r="A45" s="30" t="s">
        <v>12</v>
      </c>
      <c r="B45" s="22"/>
      <c r="C45" s="22"/>
      <c r="D45" s="22"/>
      <c r="E45" s="22"/>
      <c r="F45" s="22"/>
      <c r="G45" s="23"/>
      <c r="H45" s="31" t="s">
        <v>13</v>
      </c>
      <c r="I45" s="31" t="s">
        <v>14</v>
      </c>
      <c r="J45" s="32" t="s">
        <v>15</v>
      </c>
      <c r="K45" s="23"/>
      <c r="L45" s="32" t="s">
        <v>16</v>
      </c>
      <c r="M45" s="23"/>
      <c r="N45" s="32" t="s">
        <v>17</v>
      </c>
      <c r="O45" s="23"/>
      <c r="P45" s="50" t="s">
        <v>18</v>
      </c>
      <c r="Q45" s="20"/>
      <c r="R45" s="20"/>
      <c r="S45" s="20"/>
      <c r="T45" s="20"/>
      <c r="U45" s="20"/>
      <c r="V45" s="20"/>
      <c r="W45" s="20"/>
      <c r="X45" s="20"/>
    </row>
    <row r="46" ht="34.5" customHeight="1">
      <c r="A46" s="34">
        <v>1.0</v>
      </c>
      <c r="B46" s="35" t="s">
        <v>80</v>
      </c>
      <c r="C46" s="22"/>
      <c r="D46" s="22"/>
      <c r="E46" s="22"/>
      <c r="F46" s="22"/>
      <c r="G46" s="23"/>
      <c r="H46" s="36">
        <v>0.15</v>
      </c>
      <c r="I46" s="37">
        <v>0.3</v>
      </c>
      <c r="J46" s="38">
        <v>4.0</v>
      </c>
      <c r="K46" s="37">
        <v>0.15</v>
      </c>
      <c r="L46" s="38">
        <v>4.0</v>
      </c>
      <c r="M46" s="37">
        <v>0.3999</v>
      </c>
      <c r="N46" s="38">
        <v>5.0</v>
      </c>
      <c r="O46" s="37">
        <v>0.3499</v>
      </c>
      <c r="P46" s="49" t="s">
        <v>81</v>
      </c>
      <c r="Q46" s="6"/>
      <c r="R46" s="6"/>
      <c r="S46" s="6"/>
      <c r="T46" s="6"/>
      <c r="U46" s="6"/>
      <c r="V46" s="6"/>
      <c r="W46" s="6"/>
      <c r="X46" s="6"/>
    </row>
    <row r="47" ht="39.75" customHeight="1">
      <c r="A47" s="34">
        <v>2.0</v>
      </c>
      <c r="B47" s="35" t="s">
        <v>82</v>
      </c>
      <c r="C47" s="22"/>
      <c r="D47" s="22"/>
      <c r="E47" s="22"/>
      <c r="F47" s="22"/>
      <c r="G47" s="23"/>
      <c r="H47" s="40"/>
      <c r="I47" s="37">
        <v>0.3</v>
      </c>
      <c r="J47" s="38">
        <v>5.0</v>
      </c>
      <c r="K47" s="37">
        <v>0.25</v>
      </c>
      <c r="L47" s="38">
        <v>3.0</v>
      </c>
      <c r="M47" s="37">
        <v>0.1</v>
      </c>
      <c r="N47" s="38">
        <v>4.0</v>
      </c>
      <c r="O47" s="37">
        <v>0.15</v>
      </c>
      <c r="P47" s="49" t="s">
        <v>83</v>
      </c>
      <c r="Q47" s="6"/>
      <c r="R47" s="6"/>
      <c r="S47" s="6"/>
      <c r="T47" s="6"/>
      <c r="U47" s="6"/>
      <c r="V47" s="6"/>
      <c r="W47" s="6"/>
      <c r="X47" s="6"/>
    </row>
    <row r="48" ht="36.75" customHeight="1">
      <c r="A48" s="34">
        <v>3.0</v>
      </c>
      <c r="B48" s="35" t="s">
        <v>84</v>
      </c>
      <c r="C48" s="22"/>
      <c r="D48" s="22"/>
      <c r="E48" s="22"/>
      <c r="F48" s="22"/>
      <c r="G48" s="23"/>
      <c r="H48" s="40"/>
      <c r="I48" s="37">
        <v>0.2</v>
      </c>
      <c r="J48" s="38">
        <v>5.0</v>
      </c>
      <c r="K48" s="37">
        <v>0.3</v>
      </c>
      <c r="L48" s="38">
        <v>5.0</v>
      </c>
      <c r="M48" s="37">
        <v>0.25</v>
      </c>
      <c r="N48" s="38">
        <v>2.0</v>
      </c>
      <c r="O48" s="37">
        <v>0.2</v>
      </c>
      <c r="P48" s="49" t="s">
        <v>85</v>
      </c>
      <c r="Q48" s="6"/>
      <c r="R48" s="6"/>
      <c r="S48" s="6"/>
      <c r="T48" s="6"/>
      <c r="U48" s="6"/>
      <c r="V48" s="6"/>
      <c r="W48" s="6"/>
      <c r="X48" s="6"/>
    </row>
    <row r="49" ht="43.5" customHeight="1">
      <c r="A49" s="34">
        <v>4.0</v>
      </c>
      <c r="B49" s="51" t="s">
        <v>86</v>
      </c>
      <c r="H49" s="40"/>
      <c r="I49" s="37">
        <v>0.2</v>
      </c>
      <c r="J49" s="38">
        <v>5.0</v>
      </c>
      <c r="K49" s="41">
        <v>0.3</v>
      </c>
      <c r="L49" s="38">
        <v>1.0</v>
      </c>
      <c r="M49" s="37">
        <v>0.25</v>
      </c>
      <c r="N49" s="38">
        <v>1.0</v>
      </c>
      <c r="O49" s="37">
        <v>0.3</v>
      </c>
      <c r="P49" s="49" t="s">
        <v>87</v>
      </c>
      <c r="Q49" s="6"/>
      <c r="R49" s="6"/>
      <c r="S49" s="6"/>
      <c r="T49" s="6"/>
      <c r="U49" s="6"/>
      <c r="V49" s="6"/>
      <c r="W49" s="6"/>
      <c r="X49" s="6"/>
    </row>
    <row r="50" ht="15.75" customHeight="1">
      <c r="A50" s="52" t="s">
        <v>46</v>
      </c>
      <c r="B50" s="53"/>
      <c r="C50" s="53"/>
      <c r="D50" s="53"/>
      <c r="E50" s="53"/>
      <c r="F50" s="53"/>
      <c r="G50" s="54"/>
      <c r="H50" s="46"/>
      <c r="I50" s="55">
        <f t="shared" ref="I50:J50" si="4">+SUM(I46:I49)</f>
        <v>1</v>
      </c>
      <c r="J50" s="56">
        <f t="shared" si="4"/>
        <v>19</v>
      </c>
      <c r="K50" s="55">
        <f>SUM(K46:K49)</f>
        <v>1</v>
      </c>
      <c r="L50" s="56">
        <f>+SUM(L46:L49)</f>
        <v>13</v>
      </c>
      <c r="M50" s="55">
        <f>SUM(M46:M49)</f>
        <v>0.9999</v>
      </c>
      <c r="N50" s="56">
        <f>+SUM(N46:N49)</f>
        <v>12</v>
      </c>
      <c r="O50" s="55">
        <f>SUM(O46:O49)</f>
        <v>0.9999</v>
      </c>
      <c r="P50" s="12"/>
      <c r="Q50" s="6"/>
      <c r="R50" s="6"/>
      <c r="S50" s="6"/>
      <c r="T50" s="6"/>
      <c r="U50" s="6"/>
      <c r="V50" s="6"/>
      <c r="W50" s="6"/>
      <c r="X50" s="6"/>
    </row>
    <row r="51" ht="18.75" customHeight="1">
      <c r="A51" s="57" t="s">
        <v>88</v>
      </c>
      <c r="B51" s="4"/>
      <c r="C51" s="4"/>
      <c r="D51" s="4"/>
      <c r="E51" s="4"/>
      <c r="F51" s="4"/>
      <c r="G51" s="58"/>
      <c r="H51" s="59">
        <f>SUM(H9,H25,H38,H46)</f>
        <v>1</v>
      </c>
      <c r="I51" s="58"/>
      <c r="J51" s="60">
        <f>(K22*$H$9)+(K35*$H$25)+(K43*$H$38)+(K50*$H$46)</f>
        <v>1</v>
      </c>
      <c r="K51" s="58"/>
      <c r="L51" s="60">
        <f>(M22*$H$9)+(M35*$H$25)+(M43*$H$38)+(M50*$H$46)</f>
        <v>0.999985</v>
      </c>
      <c r="M51" s="58"/>
      <c r="N51" s="60">
        <f>(O22*$H$9)+(O35*$H$25)+(O43*$H$38)+(O50*$H$46)</f>
        <v>0.999985</v>
      </c>
      <c r="O51" s="58"/>
      <c r="P51" s="6"/>
      <c r="Q51" s="6"/>
      <c r="R51" s="6"/>
      <c r="S51" s="6"/>
      <c r="T51" s="6"/>
      <c r="U51" s="6"/>
      <c r="V51" s="6"/>
      <c r="W51" s="6"/>
      <c r="X51" s="6"/>
    </row>
    <row r="52" ht="19.5" customHeight="1">
      <c r="A52" s="61" t="s">
        <v>89</v>
      </c>
      <c r="B52" s="11"/>
      <c r="C52" s="11"/>
      <c r="D52" s="11"/>
      <c r="E52" s="11"/>
      <c r="F52" s="11"/>
      <c r="G52" s="11"/>
      <c r="H52" s="11"/>
      <c r="I52" s="26"/>
      <c r="J52" s="62">
        <f>RANK(J51,$J$51:$O$51)</f>
        <v>1</v>
      </c>
      <c r="K52" s="26"/>
      <c r="L52" s="62">
        <f>RANK(L51,$J$51:$O$51)</f>
        <v>2</v>
      </c>
      <c r="M52" s="26"/>
      <c r="N52" s="62">
        <f>RANK(N51,$J$51:$O$51)</f>
        <v>3</v>
      </c>
      <c r="O52" s="26"/>
      <c r="P52" s="6"/>
      <c r="Q52" s="6"/>
      <c r="R52" s="6"/>
      <c r="S52" s="6"/>
      <c r="T52" s="6"/>
      <c r="U52" s="6"/>
      <c r="V52" s="6"/>
      <c r="W52" s="6"/>
      <c r="X52" s="6"/>
    </row>
    <row r="53" ht="15.75" customHeight="1">
      <c r="A53" s="63" t="s">
        <v>90</v>
      </c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"/>
      <c r="R53" s="6"/>
      <c r="S53" s="6"/>
      <c r="T53" s="6"/>
      <c r="U53" s="6"/>
      <c r="V53" s="6"/>
      <c r="W53" s="6"/>
      <c r="X53" s="6"/>
    </row>
    <row r="54" ht="15.75" customHeight="1">
      <c r="A54" s="65"/>
      <c r="B54" s="66"/>
      <c r="C54" s="66"/>
      <c r="D54" s="66"/>
      <c r="E54" s="66"/>
      <c r="F54" s="66"/>
      <c r="G54" s="6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</row>
    <row r="55" ht="15.75" customHeight="1">
      <c r="A55" s="65"/>
      <c r="B55" s="66"/>
      <c r="C55" s="66"/>
      <c r="D55" s="66"/>
      <c r="E55" s="66"/>
      <c r="F55" s="66"/>
      <c r="G55" s="6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</row>
    <row r="56" ht="15.75" customHeight="1">
      <c r="A56" s="65"/>
      <c r="B56" s="66"/>
      <c r="C56" s="66"/>
      <c r="D56" s="66"/>
      <c r="E56" s="66"/>
      <c r="F56" s="66"/>
      <c r="G56" s="6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</row>
    <row r="57" ht="15.75" customHeight="1">
      <c r="A57" s="65"/>
      <c r="B57" s="66"/>
      <c r="C57" s="66"/>
      <c r="D57" s="66"/>
      <c r="E57" s="66"/>
      <c r="F57" s="66"/>
      <c r="G57" s="6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</row>
    <row r="58" ht="15.75" customHeight="1">
      <c r="A58" s="65"/>
      <c r="B58" s="66"/>
      <c r="C58" s="66"/>
      <c r="D58" s="66"/>
      <c r="E58" s="66"/>
      <c r="F58" s="66"/>
      <c r="G58" s="6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</row>
    <row r="59" ht="15.75" customHeight="1">
      <c r="A59" s="65"/>
      <c r="B59" s="66"/>
      <c r="C59" s="66"/>
      <c r="D59" s="66"/>
      <c r="E59" s="66"/>
      <c r="F59" s="66"/>
      <c r="G59" s="6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</row>
    <row r="60" ht="15.75" customHeight="1">
      <c r="A60" s="65"/>
      <c r="B60" s="66"/>
      <c r="C60" s="66"/>
      <c r="D60" s="66"/>
      <c r="E60" s="66"/>
      <c r="F60" s="66"/>
      <c r="G60" s="6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</row>
    <row r="61" ht="15.75" customHeight="1">
      <c r="A61" s="65"/>
      <c r="B61" s="66"/>
      <c r="C61" s="66"/>
      <c r="D61" s="66"/>
      <c r="E61" s="66"/>
      <c r="F61" s="66"/>
      <c r="G61" s="6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</row>
    <row r="62" ht="15.75" customHeight="1">
      <c r="A62" s="65"/>
      <c r="B62" s="66"/>
      <c r="C62" s="66"/>
      <c r="D62" s="66"/>
      <c r="E62" s="66"/>
      <c r="F62" s="66"/>
      <c r="G62" s="6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</row>
    <row r="63" ht="15.75" customHeight="1">
      <c r="A63" s="65"/>
      <c r="B63" s="66"/>
      <c r="C63" s="66"/>
      <c r="D63" s="66"/>
      <c r="E63" s="66"/>
      <c r="F63" s="66"/>
      <c r="G63" s="6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</row>
    <row r="64" ht="15.75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</row>
    <row r="65" ht="15.7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</row>
    <row r="66" ht="15.7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</row>
    <row r="67" ht="15.75" customHeigh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</row>
    <row r="68" ht="15.75" customHeigh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</row>
    <row r="69" ht="15.75" customHeight="1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</row>
    <row r="70" ht="15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</row>
    <row r="71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</row>
    <row r="72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</row>
    <row r="73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</row>
    <row r="74" ht="15.75" customHeight="1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</row>
    <row r="75" ht="15.75" customHeight="1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</row>
    <row r="76" ht="15.75" customHeight="1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</row>
    <row r="77" ht="15.75" customHeight="1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</row>
    <row r="78" ht="15.75" customHeight="1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</row>
    <row r="79" ht="15.75" customHeight="1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</row>
    <row r="80" ht="15.75" customHeight="1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</row>
    <row r="81" ht="15.75" customHeight="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</row>
    <row r="82" ht="15.75" customHeight="1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</row>
    <row r="83" ht="15.75" customHeight="1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</row>
    <row r="84" ht="15.75" customHeight="1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</row>
    <row r="85" ht="15.75" customHeight="1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</row>
    <row r="86" ht="15.75" customHeight="1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</row>
    <row r="87" ht="15.75" customHeight="1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</row>
    <row r="88" ht="15.75" customHeight="1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</row>
    <row r="89" ht="15.75" customHeight="1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</row>
    <row r="90" ht="15.75" customHeight="1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</row>
    <row r="91" ht="15.75" customHeight="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</row>
    <row r="92" ht="15.75" customHeight="1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</row>
    <row r="93" ht="15.75" customHeight="1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</row>
    <row r="94" ht="15.75" customHeight="1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</row>
    <row r="95" ht="15.75" customHeight="1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</row>
    <row r="96" ht="15.75" customHeight="1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</row>
    <row r="97" ht="15.75" customHeight="1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</row>
    <row r="98" ht="15.75" customHeight="1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</row>
    <row r="99" ht="15.75" customHeight="1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</row>
    <row r="100" ht="15.75" customHeight="1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</row>
    <row r="101" ht="15.75" customHeight="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</row>
    <row r="102" ht="15.75" customHeight="1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</row>
    <row r="103" ht="15.75" customHeight="1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</row>
    <row r="104" ht="15.75" customHeight="1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</row>
    <row r="105" ht="15.75" customHeight="1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</row>
    <row r="106" ht="15.75" customHeight="1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</row>
    <row r="107" ht="15.75" customHeight="1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</row>
    <row r="108" ht="15.75" customHeight="1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</row>
    <row r="109" ht="15.75" customHeight="1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</row>
    <row r="110" ht="15.75" customHeight="1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</row>
    <row r="111" ht="15.75" customHeight="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</row>
    <row r="112" ht="15.75" customHeight="1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</row>
    <row r="113" ht="15.75" customHeight="1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</row>
    <row r="114" ht="15.75" customHeight="1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</row>
    <row r="115" ht="15.7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</row>
    <row r="116" ht="15.7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</row>
    <row r="117" ht="15.7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</row>
    <row r="118" ht="15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</row>
    <row r="119" ht="15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</row>
    <row r="120" ht="15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</row>
    <row r="121" ht="15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</row>
    <row r="122" ht="15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</row>
    <row r="123" ht="15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</row>
    <row r="124" ht="15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</row>
    <row r="125" ht="15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</row>
    <row r="126" ht="15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</row>
    <row r="127" ht="15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</row>
    <row r="128" ht="15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</row>
    <row r="129" ht="15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</row>
    <row r="130" ht="15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</row>
    <row r="131" ht="15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</row>
    <row r="132" ht="15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</row>
    <row r="133" ht="15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</row>
    <row r="134" ht="15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</row>
    <row r="135" ht="15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</row>
    <row r="136" ht="15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</row>
    <row r="137" ht="15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</row>
    <row r="138" ht="15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</row>
    <row r="139" ht="15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</row>
    <row r="140" ht="15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</row>
    <row r="141" ht="15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ht="15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ht="15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ht="15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ht="15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ht="15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ht="15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ht="15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</row>
    <row r="149" ht="15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</row>
    <row r="150" ht="15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</row>
    <row r="151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</row>
    <row r="152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</row>
    <row r="153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</row>
    <row r="154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</row>
    <row r="155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</row>
    <row r="156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</row>
    <row r="157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</row>
    <row r="158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</row>
    <row r="159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</row>
    <row r="160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</row>
    <row r="161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</row>
    <row r="162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</row>
    <row r="163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</row>
    <row r="164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</row>
    <row r="165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</row>
    <row r="166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</row>
    <row r="167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</row>
    <row r="168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</row>
    <row r="169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</row>
    <row r="170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</row>
    <row r="171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</row>
    <row r="172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</row>
    <row r="173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</row>
    <row r="174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</row>
    <row r="175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</row>
    <row r="176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</row>
    <row r="177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</row>
    <row r="178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</row>
    <row r="179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</row>
    <row r="180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</row>
    <row r="181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</row>
    <row r="182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</row>
    <row r="183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</row>
    <row r="184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</row>
    <row r="185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</row>
    <row r="186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</row>
    <row r="187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</row>
    <row r="188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</row>
    <row r="189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</row>
    <row r="190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</row>
    <row r="191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</row>
    <row r="192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</row>
    <row r="193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</row>
    <row r="194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</row>
    <row r="195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</row>
    <row r="196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</row>
    <row r="197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</row>
    <row r="198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</row>
    <row r="199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</row>
    <row r="200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</row>
    <row r="201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</row>
    <row r="202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</row>
    <row r="203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</row>
    <row r="204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</row>
    <row r="205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</row>
    <row r="206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</row>
    <row r="207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</row>
    <row r="208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</row>
    <row r="209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</row>
    <row r="210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</row>
    <row r="211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</row>
    <row r="212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</row>
    <row r="213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</row>
    <row r="214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</row>
    <row r="215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</row>
    <row r="216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</row>
    <row r="217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</row>
    <row r="218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</row>
    <row r="219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</row>
    <row r="220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</row>
    <row r="221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</row>
    <row r="222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</row>
    <row r="223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</row>
    <row r="224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</row>
    <row r="225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</row>
    <row r="226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</row>
    <row r="227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</row>
    <row r="228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</row>
    <row r="229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</row>
    <row r="230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</row>
    <row r="231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</row>
    <row r="232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</row>
    <row r="233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</row>
    <row r="234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</row>
    <row r="235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</row>
    <row r="236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</row>
    <row r="237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</row>
    <row r="238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</row>
    <row r="239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</row>
    <row r="240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</row>
    <row r="241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</row>
    <row r="242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</row>
    <row r="243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</row>
    <row r="244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</row>
    <row r="245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</row>
    <row r="246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</row>
    <row r="247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</row>
    <row r="248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</row>
    <row r="249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</row>
    <row r="250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</row>
    <row r="251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</row>
    <row r="252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</row>
    <row r="253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</row>
    <row r="254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</row>
    <row r="255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</row>
    <row r="256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</row>
    <row r="257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</row>
    <row r="258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</row>
    <row r="259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</row>
    <row r="260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</row>
    <row r="261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</row>
    <row r="262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</row>
    <row r="263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</row>
    <row r="264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</row>
    <row r="265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</row>
    <row r="266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</row>
    <row r="267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</row>
    <row r="268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</row>
    <row r="269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</row>
    <row r="270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</row>
    <row r="271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</row>
    <row r="272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</row>
    <row r="273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</row>
    <row r="274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</row>
    <row r="275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</row>
    <row r="276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</row>
    <row r="277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</row>
    <row r="278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</row>
    <row r="279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</row>
    <row r="280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</row>
    <row r="281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</row>
    <row r="282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</row>
    <row r="283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</row>
    <row r="284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</row>
    <row r="285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</row>
    <row r="286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</row>
    <row r="287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</row>
    <row r="288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</row>
    <row r="289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</row>
    <row r="290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</row>
    <row r="291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</row>
    <row r="292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</row>
    <row r="293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</row>
    <row r="294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</row>
    <row r="295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</row>
    <row r="296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</row>
    <row r="297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</row>
    <row r="298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</row>
    <row r="299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</row>
    <row r="300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</row>
    <row r="301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</row>
    <row r="302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</row>
    <row r="303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</row>
    <row r="304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</row>
    <row r="305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</row>
    <row r="306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</row>
    <row r="307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</row>
    <row r="308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</row>
    <row r="309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</row>
    <row r="310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</row>
    <row r="311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</row>
    <row r="312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</row>
    <row r="313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</row>
    <row r="314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</row>
    <row r="315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</row>
    <row r="316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</row>
    <row r="317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</row>
    <row r="318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</row>
    <row r="319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</row>
    <row r="320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</row>
    <row r="321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</row>
    <row r="322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</row>
    <row r="323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</row>
    <row r="324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</row>
    <row r="325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</row>
    <row r="326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</row>
    <row r="327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</row>
    <row r="328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</row>
    <row r="329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</row>
    <row r="330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</row>
    <row r="331" ht="15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</row>
    <row r="332" ht="15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</row>
    <row r="333" ht="15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</row>
    <row r="334" ht="15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</row>
    <row r="335" ht="15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</row>
    <row r="336" ht="15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</row>
    <row r="337" ht="15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</row>
    <row r="338" ht="15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</row>
    <row r="339" ht="15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</row>
    <row r="340" ht="15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</row>
    <row r="341" ht="15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</row>
    <row r="342" ht="15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</row>
    <row r="343" ht="15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</row>
    <row r="344" ht="15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</row>
    <row r="345" ht="15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</row>
    <row r="346" ht="15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</row>
    <row r="347" ht="15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</row>
    <row r="348" ht="15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</row>
    <row r="349" ht="15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</row>
    <row r="350" ht="15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</row>
    <row r="351" ht="15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</row>
    <row r="352" ht="15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</row>
    <row r="353" ht="15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</row>
    <row r="354" ht="15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</row>
    <row r="355" ht="15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</row>
    <row r="356" ht="15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</row>
    <row r="357" ht="15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</row>
    <row r="358" ht="15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</row>
    <row r="359" ht="15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</row>
    <row r="360" ht="15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</row>
    <row r="361" ht="15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</row>
    <row r="362" ht="15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</row>
    <row r="363" ht="15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</row>
    <row r="364" ht="15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</row>
    <row r="365" ht="15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</row>
    <row r="366" ht="15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</row>
    <row r="367" ht="15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</row>
    <row r="368" ht="15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</row>
    <row r="369" ht="15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</row>
    <row r="370" ht="15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</row>
    <row r="371" ht="15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</row>
    <row r="372" ht="15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</row>
    <row r="373" ht="15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</row>
    <row r="374" ht="15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</row>
    <row r="375" ht="15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</row>
    <row r="376" ht="15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</row>
    <row r="377" ht="15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</row>
    <row r="378" ht="15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</row>
    <row r="379" ht="15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</row>
    <row r="380" ht="15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</row>
    <row r="381" ht="15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</row>
    <row r="382" ht="15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</row>
    <row r="383" ht="15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</row>
    <row r="384" ht="15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</row>
    <row r="385" ht="15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</row>
    <row r="386" ht="15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</row>
    <row r="387" ht="15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</row>
    <row r="388" ht="15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</row>
    <row r="389" ht="15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</row>
    <row r="390" ht="15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</row>
    <row r="391" ht="15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</row>
    <row r="392" ht="15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</row>
    <row r="393" ht="15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</row>
    <row r="394" ht="15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</row>
    <row r="395" ht="15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</row>
    <row r="396" ht="15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</row>
    <row r="397" ht="15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</row>
    <row r="398" ht="15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</row>
    <row r="399" ht="15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</row>
    <row r="400" ht="15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</row>
    <row r="401" ht="15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</row>
    <row r="402" ht="15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</row>
    <row r="403" ht="15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</row>
    <row r="404" ht="15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</row>
    <row r="405" ht="15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</row>
    <row r="406" ht="15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</row>
    <row r="407" ht="15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</row>
    <row r="408" ht="15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</row>
    <row r="409" ht="15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</row>
    <row r="410" ht="15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</row>
    <row r="411" ht="15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</row>
    <row r="412" ht="15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</row>
    <row r="413" ht="15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</row>
    <row r="414" ht="15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</row>
    <row r="415" ht="15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</row>
    <row r="416" ht="15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</row>
    <row r="417" ht="15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</row>
    <row r="418" ht="15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</row>
    <row r="419" ht="15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</row>
    <row r="420" ht="15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</row>
    <row r="421" ht="15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</row>
    <row r="422" ht="15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</row>
    <row r="423" ht="15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</row>
    <row r="424" ht="15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</row>
    <row r="425" ht="15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</row>
    <row r="426" ht="15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</row>
    <row r="427" ht="15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</row>
    <row r="428" ht="15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</row>
    <row r="429" ht="15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</row>
    <row r="430" ht="15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</row>
    <row r="431" ht="15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</row>
    <row r="432" ht="15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</row>
    <row r="433" ht="15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</row>
    <row r="434" ht="15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</row>
    <row r="435" ht="15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</row>
    <row r="436" ht="15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</row>
    <row r="437" ht="15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</row>
    <row r="438" ht="15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</row>
    <row r="439" ht="15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</row>
    <row r="440" ht="15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</row>
    <row r="441" ht="15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</row>
    <row r="442" ht="15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</row>
    <row r="443" ht="15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</row>
    <row r="444" ht="15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</row>
    <row r="445" ht="15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</row>
    <row r="446" ht="15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</row>
    <row r="447" ht="15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</row>
    <row r="448" ht="15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</row>
    <row r="449" ht="15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</row>
    <row r="450" ht="15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</row>
    <row r="451" ht="15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</row>
    <row r="452" ht="15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</row>
    <row r="453" ht="15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</row>
    <row r="454" ht="15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</row>
    <row r="455" ht="15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</row>
    <row r="456" ht="15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</row>
    <row r="457" ht="15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</row>
    <row r="458" ht="15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</row>
    <row r="459" ht="15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</row>
    <row r="460" ht="15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</row>
    <row r="461" ht="15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</row>
    <row r="462" ht="15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</row>
    <row r="463" ht="15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</row>
    <row r="464" ht="15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</row>
    <row r="465" ht="15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</row>
    <row r="466" ht="15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</row>
    <row r="467" ht="15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</row>
    <row r="468" ht="15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</row>
    <row r="469" ht="15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</row>
    <row r="470" ht="15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</row>
    <row r="471" ht="15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</row>
    <row r="472" ht="15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</row>
    <row r="473" ht="15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</row>
    <row r="474" ht="15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</row>
    <row r="475" ht="15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</row>
    <row r="476" ht="15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</row>
    <row r="477" ht="15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</row>
    <row r="478" ht="15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</row>
    <row r="479" ht="15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</row>
    <row r="480" ht="15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</row>
    <row r="481" ht="15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</row>
    <row r="482" ht="15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</row>
    <row r="483" ht="15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</row>
    <row r="484" ht="15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</row>
    <row r="485" ht="15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</row>
    <row r="486" ht="15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</row>
    <row r="487" ht="15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</row>
    <row r="488" ht="15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</row>
    <row r="489" ht="15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</row>
    <row r="490" ht="15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</row>
    <row r="491" ht="15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</row>
    <row r="492" ht="15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</row>
    <row r="493" ht="15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</row>
    <row r="494" ht="15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</row>
    <row r="495" ht="15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</row>
    <row r="496" ht="15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</row>
    <row r="497" ht="15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</row>
    <row r="498" ht="15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</row>
    <row r="499" ht="15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</row>
    <row r="500" ht="15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</row>
    <row r="501" ht="15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</row>
    <row r="502" ht="15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</row>
    <row r="503" ht="15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</row>
    <row r="504" ht="15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</row>
    <row r="505" ht="15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</row>
    <row r="506" ht="15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</row>
    <row r="507" ht="15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</row>
    <row r="508" ht="15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</row>
    <row r="509" ht="15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</row>
    <row r="510" ht="15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</row>
    <row r="511" ht="15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</row>
    <row r="512" ht="15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</row>
    <row r="513" ht="15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</row>
    <row r="514" ht="15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</row>
    <row r="515" ht="15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</row>
    <row r="516" ht="15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</row>
    <row r="517" ht="15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</row>
    <row r="518" ht="15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</row>
    <row r="519" ht="15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</row>
    <row r="520" ht="15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</row>
    <row r="521" ht="15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</row>
    <row r="522" ht="15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</row>
    <row r="523" ht="15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</row>
    <row r="524" ht="15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</row>
    <row r="525" ht="15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</row>
    <row r="526" ht="15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</row>
    <row r="527" ht="15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</row>
    <row r="528" ht="15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</row>
    <row r="529" ht="15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</row>
    <row r="530" ht="15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</row>
    <row r="531" ht="15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</row>
    <row r="532" ht="15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</row>
    <row r="533" ht="15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</row>
    <row r="534" ht="15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</row>
    <row r="535" ht="15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</row>
    <row r="536" ht="15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</row>
    <row r="537" ht="15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</row>
    <row r="538" ht="15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</row>
    <row r="539" ht="15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</row>
    <row r="540" ht="15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</row>
    <row r="541" ht="15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</row>
    <row r="542" ht="15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</row>
    <row r="543" ht="15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</row>
    <row r="544" ht="15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</row>
    <row r="545" ht="15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</row>
    <row r="546" ht="15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</row>
    <row r="547" ht="15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</row>
    <row r="548" ht="15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</row>
    <row r="549" ht="15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</row>
    <row r="550" ht="15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</row>
    <row r="551" ht="15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</row>
    <row r="552" ht="15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</row>
    <row r="553" ht="15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</row>
    <row r="554" ht="15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</row>
    <row r="555" ht="15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</row>
    <row r="556" ht="15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</row>
    <row r="557" ht="15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</row>
    <row r="558" ht="15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</row>
    <row r="559" ht="15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</row>
    <row r="560" ht="15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</row>
    <row r="561" ht="15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</row>
    <row r="562" ht="15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</row>
    <row r="563" ht="15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</row>
    <row r="564" ht="15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</row>
    <row r="565" ht="15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</row>
    <row r="566" ht="15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</row>
    <row r="567" ht="15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</row>
    <row r="568" ht="15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</row>
    <row r="569" ht="15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</row>
    <row r="570" ht="15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</row>
    <row r="571" ht="15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</row>
    <row r="572" ht="15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</row>
    <row r="573" ht="15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</row>
    <row r="574" ht="15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</row>
    <row r="575" ht="15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</row>
    <row r="576" ht="15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</row>
    <row r="577" ht="15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</row>
    <row r="578" ht="15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</row>
    <row r="579" ht="15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</row>
    <row r="580" ht="15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</row>
    <row r="581" ht="15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</row>
    <row r="582" ht="15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</row>
    <row r="583" ht="15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</row>
    <row r="584" ht="15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</row>
    <row r="585" ht="15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</row>
    <row r="586" ht="15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</row>
    <row r="587" ht="15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</row>
    <row r="588" ht="15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</row>
    <row r="589" ht="15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</row>
    <row r="590" ht="15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</row>
    <row r="591" ht="15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</row>
    <row r="592" ht="15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</row>
    <row r="593" ht="15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</row>
    <row r="594" ht="15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</row>
    <row r="595" ht="15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</row>
    <row r="596" ht="15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</row>
    <row r="597" ht="15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</row>
    <row r="598" ht="15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</row>
    <row r="599" ht="15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</row>
    <row r="600" ht="15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</row>
    <row r="601" ht="15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</row>
    <row r="602" ht="15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</row>
    <row r="603" ht="15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</row>
    <row r="604" ht="15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</row>
    <row r="605" ht="15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</row>
    <row r="606" ht="15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</row>
    <row r="607" ht="15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</row>
    <row r="608" ht="15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</row>
    <row r="609" ht="15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</row>
    <row r="610" ht="15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</row>
    <row r="611" ht="15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</row>
    <row r="612" ht="15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</row>
    <row r="613" ht="15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</row>
    <row r="614" ht="15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</row>
    <row r="615" ht="15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</row>
    <row r="616" ht="15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</row>
    <row r="617" ht="15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</row>
    <row r="618" ht="15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</row>
    <row r="619" ht="15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</row>
    <row r="620" ht="15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</row>
    <row r="621" ht="15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</row>
    <row r="622" ht="15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</row>
    <row r="623" ht="15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</row>
    <row r="624" ht="15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</row>
    <row r="625" ht="15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</row>
    <row r="626" ht="15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</row>
    <row r="627" ht="15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</row>
    <row r="628" ht="15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</row>
    <row r="629" ht="15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</row>
    <row r="630" ht="15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</row>
    <row r="631" ht="15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</row>
    <row r="632" ht="15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</row>
    <row r="633" ht="15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</row>
    <row r="634" ht="15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</row>
    <row r="635" ht="15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</row>
    <row r="636" ht="15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</row>
    <row r="637" ht="15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</row>
    <row r="638" ht="15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</row>
    <row r="639" ht="15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</row>
    <row r="640" ht="15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</row>
    <row r="641" ht="15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</row>
    <row r="642" ht="15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</row>
    <row r="643" ht="15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</row>
    <row r="644" ht="15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</row>
    <row r="645" ht="15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</row>
    <row r="646" ht="15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</row>
    <row r="647" ht="15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</row>
    <row r="648" ht="15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</row>
    <row r="649" ht="15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</row>
    <row r="650" ht="15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</row>
    <row r="651" ht="15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</row>
    <row r="652" ht="15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</row>
    <row r="653" ht="15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</row>
    <row r="654" ht="15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</row>
    <row r="655" ht="15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</row>
    <row r="656" ht="15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</row>
    <row r="657" ht="15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</row>
    <row r="658" ht="15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</row>
    <row r="659" ht="15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</row>
    <row r="660" ht="15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</row>
    <row r="661" ht="15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</row>
    <row r="662" ht="15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</row>
    <row r="663" ht="15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</row>
    <row r="664" ht="15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</row>
    <row r="665" ht="15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</row>
    <row r="666" ht="15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</row>
    <row r="667" ht="15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</row>
    <row r="668" ht="15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</row>
    <row r="669" ht="15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</row>
    <row r="670" ht="15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</row>
    <row r="671" ht="15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</row>
    <row r="672" ht="15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</row>
    <row r="673" ht="15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</row>
    <row r="674" ht="15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</row>
    <row r="675" ht="15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</row>
    <row r="676" ht="15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</row>
    <row r="677" ht="15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</row>
    <row r="678" ht="15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</row>
    <row r="679" ht="15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</row>
    <row r="680" ht="15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</row>
    <row r="681" ht="15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</row>
    <row r="682" ht="15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</row>
    <row r="683" ht="15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</row>
    <row r="684" ht="15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</row>
    <row r="685" ht="15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</row>
    <row r="686" ht="15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</row>
    <row r="687" ht="15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</row>
    <row r="688" ht="15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</row>
    <row r="689" ht="15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</row>
    <row r="690" ht="15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</row>
    <row r="691" ht="15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</row>
    <row r="692" ht="15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</row>
    <row r="693" ht="15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</row>
    <row r="694" ht="15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</row>
    <row r="695" ht="15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</row>
    <row r="696" ht="15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</row>
    <row r="697" ht="15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</row>
    <row r="698" ht="15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</row>
    <row r="699" ht="15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</row>
    <row r="700" ht="15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</row>
    <row r="701" ht="15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</row>
    <row r="702" ht="15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</row>
    <row r="703" ht="15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</row>
    <row r="704" ht="15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</row>
    <row r="705" ht="15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</row>
    <row r="706" ht="15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</row>
    <row r="707" ht="15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</row>
    <row r="708" ht="15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</row>
    <row r="709" ht="15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</row>
    <row r="710" ht="15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</row>
    <row r="711" ht="15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</row>
    <row r="712" ht="15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</row>
    <row r="713" ht="15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</row>
    <row r="714" ht="15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</row>
    <row r="715" ht="15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</row>
    <row r="716" ht="15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</row>
    <row r="717" ht="15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</row>
    <row r="718" ht="15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</row>
    <row r="719" ht="15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</row>
    <row r="720" ht="15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</row>
    <row r="721" ht="15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</row>
    <row r="722" ht="15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</row>
    <row r="723" ht="15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</row>
    <row r="724" ht="15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</row>
    <row r="725" ht="15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</row>
    <row r="726" ht="15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</row>
    <row r="727" ht="15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</row>
    <row r="728" ht="15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</row>
    <row r="729" ht="15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</row>
    <row r="730" ht="15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</row>
    <row r="731" ht="15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</row>
    <row r="732" ht="15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</row>
    <row r="733" ht="15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</row>
    <row r="734" ht="15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</row>
    <row r="735" ht="15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</row>
    <row r="736" ht="15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</row>
    <row r="737" ht="15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</row>
    <row r="738" ht="15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</row>
    <row r="739" ht="15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</row>
    <row r="740" ht="15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</row>
    <row r="741" ht="15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</row>
    <row r="742" ht="15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</row>
    <row r="743" ht="15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</row>
    <row r="744" ht="15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</row>
    <row r="745" ht="15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</row>
    <row r="746" ht="15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</row>
    <row r="747" ht="15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</row>
    <row r="748" ht="15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</row>
    <row r="749" ht="15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</row>
    <row r="750" ht="15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</row>
    <row r="751" ht="15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</row>
    <row r="752" ht="15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</row>
    <row r="753" ht="15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</row>
    <row r="754" ht="15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</row>
    <row r="755" ht="15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</row>
    <row r="756" ht="15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</row>
    <row r="757" ht="15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</row>
    <row r="758" ht="15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</row>
    <row r="759" ht="15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</row>
    <row r="760" ht="15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</row>
    <row r="761" ht="15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</row>
    <row r="762" ht="15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</row>
    <row r="763" ht="15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</row>
    <row r="764" ht="15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</row>
    <row r="765" ht="15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</row>
    <row r="766" ht="15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</row>
    <row r="767" ht="15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</row>
    <row r="768" ht="15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</row>
    <row r="769" ht="15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</row>
    <row r="770" ht="15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</row>
    <row r="771" ht="15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</row>
    <row r="772" ht="15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</row>
    <row r="773" ht="15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</row>
    <row r="774" ht="15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</row>
    <row r="775" ht="15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</row>
    <row r="776" ht="15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</row>
    <row r="777" ht="15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</row>
    <row r="778" ht="15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</row>
    <row r="779" ht="15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</row>
    <row r="780" ht="15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</row>
    <row r="781" ht="15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</row>
    <row r="782" ht="15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</row>
    <row r="783" ht="15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</row>
    <row r="784" ht="15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</row>
    <row r="785" ht="15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</row>
    <row r="786" ht="15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</row>
    <row r="787" ht="15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</row>
    <row r="788" ht="15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</row>
    <row r="789" ht="15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</row>
    <row r="790" ht="15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</row>
    <row r="791" ht="15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</row>
    <row r="792" ht="15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</row>
    <row r="793" ht="15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</row>
    <row r="794" ht="15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</row>
    <row r="795" ht="15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</row>
    <row r="796" ht="15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</row>
    <row r="797" ht="15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</row>
    <row r="798" ht="15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</row>
    <row r="799" ht="15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</row>
    <row r="800" ht="15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</row>
    <row r="801" ht="15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</row>
    <row r="802" ht="15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</row>
    <row r="803" ht="15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</row>
    <row r="804" ht="15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</row>
    <row r="805" ht="15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</row>
    <row r="806" ht="15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</row>
    <row r="807" ht="15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</row>
    <row r="808" ht="15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</row>
    <row r="809" ht="15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</row>
    <row r="810" ht="15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</row>
    <row r="811" ht="15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</row>
    <row r="812" ht="15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</row>
    <row r="813" ht="15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</row>
    <row r="814" ht="15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</row>
    <row r="815" ht="15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</row>
    <row r="816" ht="15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</row>
    <row r="817" ht="15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</row>
    <row r="818" ht="15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</row>
    <row r="819" ht="15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</row>
    <row r="820" ht="15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</row>
    <row r="821" ht="15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</row>
    <row r="822" ht="15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</row>
    <row r="823" ht="15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</row>
    <row r="824" ht="15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</row>
    <row r="825" ht="15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</row>
    <row r="826" ht="15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</row>
    <row r="827" ht="15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</row>
    <row r="828" ht="15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</row>
    <row r="829" ht="15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</row>
    <row r="830" ht="15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</row>
    <row r="831" ht="15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</row>
    <row r="832" ht="15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</row>
    <row r="833" ht="15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</row>
    <row r="834" ht="15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</row>
    <row r="835" ht="15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</row>
    <row r="836" ht="15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</row>
    <row r="837" ht="15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</row>
    <row r="838" ht="15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</row>
    <row r="839" ht="15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</row>
    <row r="840" ht="15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</row>
    <row r="841" ht="15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</row>
    <row r="842" ht="15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</row>
    <row r="843" ht="15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</row>
    <row r="844" ht="15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</row>
    <row r="845" ht="15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</row>
    <row r="846" ht="15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</row>
    <row r="847" ht="15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</row>
    <row r="848" ht="15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</row>
    <row r="849" ht="15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</row>
    <row r="850" ht="15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</row>
    <row r="851" ht="15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</row>
    <row r="852" ht="15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</row>
    <row r="853" ht="15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</row>
    <row r="854" ht="15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</row>
    <row r="855" ht="15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</row>
    <row r="856" ht="15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</row>
    <row r="857" ht="15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</row>
    <row r="858" ht="15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</row>
    <row r="859" ht="15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</row>
    <row r="860" ht="15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</row>
    <row r="861" ht="15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</row>
    <row r="862" ht="15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</row>
    <row r="863" ht="15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</row>
    <row r="864" ht="15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</row>
    <row r="865" ht="15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</row>
    <row r="866" ht="15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</row>
    <row r="867" ht="15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</row>
    <row r="868" ht="15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</row>
    <row r="869" ht="15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</row>
    <row r="870" ht="15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</row>
    <row r="871" ht="15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</row>
    <row r="872" ht="15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</row>
    <row r="873" ht="15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</row>
    <row r="874" ht="15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</row>
    <row r="875" ht="15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</row>
    <row r="876" ht="15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</row>
    <row r="877" ht="15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</row>
    <row r="878" ht="15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</row>
    <row r="879" ht="15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</row>
    <row r="880" ht="15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</row>
    <row r="881" ht="15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</row>
    <row r="882" ht="15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</row>
    <row r="883" ht="15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</row>
    <row r="884" ht="15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</row>
    <row r="885" ht="15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</row>
    <row r="886" ht="15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</row>
    <row r="887" ht="15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</row>
    <row r="888" ht="15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</row>
    <row r="889" ht="15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</row>
    <row r="890" ht="15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</row>
    <row r="891" ht="15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</row>
    <row r="892" ht="15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</row>
    <row r="893" ht="15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</row>
    <row r="894" ht="15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</row>
    <row r="895" ht="15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</row>
    <row r="896" ht="15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</row>
    <row r="897" ht="15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</row>
    <row r="898" ht="15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</row>
    <row r="899" ht="15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</row>
    <row r="900" ht="15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</row>
    <row r="901" ht="15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</row>
    <row r="902" ht="15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</row>
    <row r="903" ht="15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</row>
    <row r="904" ht="15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</row>
    <row r="905" ht="15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</row>
    <row r="906" ht="15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</row>
    <row r="907" ht="15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</row>
    <row r="908" ht="15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</row>
    <row r="909" ht="15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</row>
    <row r="910" ht="15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</row>
    <row r="911" ht="15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</row>
    <row r="912" ht="15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</row>
    <row r="913" ht="15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</row>
    <row r="914" ht="15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</row>
    <row r="915" ht="15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</row>
    <row r="916" ht="15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</row>
    <row r="917" ht="15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</row>
    <row r="918" ht="15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</row>
    <row r="919" ht="15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</row>
    <row r="920" ht="15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</row>
    <row r="921" ht="15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</row>
    <row r="922" ht="15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</row>
    <row r="923" ht="15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</row>
    <row r="924" ht="15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</row>
    <row r="925" ht="15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</row>
    <row r="926" ht="15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</row>
    <row r="927" ht="15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</row>
    <row r="928" ht="15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</row>
    <row r="929" ht="15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</row>
    <row r="930" ht="15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</row>
    <row r="931" ht="15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</row>
    <row r="932" ht="15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</row>
    <row r="933" ht="15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</row>
    <row r="934" ht="15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</row>
    <row r="935" ht="15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</row>
    <row r="936" ht="15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</row>
    <row r="937" ht="15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</row>
    <row r="938" ht="15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</row>
    <row r="939" ht="15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</row>
    <row r="940" ht="15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</row>
    <row r="941" ht="15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</row>
    <row r="942" ht="15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</row>
    <row r="943" ht="15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</row>
    <row r="944" ht="15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</row>
    <row r="945" ht="15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</row>
    <row r="946" ht="15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</row>
    <row r="947" ht="15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</row>
    <row r="948" ht="15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</row>
    <row r="949" ht="15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</row>
    <row r="950" ht="15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</row>
    <row r="951" ht="15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</row>
    <row r="952" ht="15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</row>
    <row r="953" ht="15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</row>
    <row r="954" ht="15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</row>
    <row r="955" ht="15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</row>
    <row r="956" ht="15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</row>
    <row r="957" ht="15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</row>
    <row r="958" ht="15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</row>
    <row r="959" ht="15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</row>
    <row r="960" ht="15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</row>
    <row r="961" ht="15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</row>
    <row r="962" ht="15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</row>
    <row r="963" ht="15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</row>
    <row r="964" ht="15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</row>
    <row r="965" ht="15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</row>
    <row r="966" ht="15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</row>
    <row r="967" ht="15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</row>
    <row r="968" ht="15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</row>
    <row r="969" ht="15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</row>
    <row r="970" ht="15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</row>
    <row r="971" ht="15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</row>
    <row r="972" ht="15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</row>
    <row r="973" ht="15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</row>
    <row r="974" ht="15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</row>
    <row r="975" ht="15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</row>
    <row r="976" ht="15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</row>
    <row r="977" ht="15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</row>
    <row r="978" ht="15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</row>
    <row r="979" ht="15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</row>
    <row r="980" ht="15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</row>
    <row r="981" ht="15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</row>
    <row r="982" ht="15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</row>
    <row r="983" ht="15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</row>
    <row r="984" ht="15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</row>
    <row r="985" ht="15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</row>
    <row r="986" ht="15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</row>
    <row r="987" ht="15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</row>
    <row r="988" ht="15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</row>
    <row r="989" ht="15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</row>
    <row r="990" ht="15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</row>
    <row r="991" ht="15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</row>
    <row r="992" ht="15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</row>
    <row r="993" ht="15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</row>
    <row r="994" ht="15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</row>
    <row r="995" ht="15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</row>
    <row r="996" ht="15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</row>
    <row r="997" ht="15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</row>
    <row r="998" ht="15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</row>
    <row r="999" ht="15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</row>
    <row r="1000" ht="15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</row>
    <row r="1001" ht="15.75" customHeight="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</row>
    <row r="1002" ht="15.75" customHeight="1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</row>
    <row r="1003" ht="15.75" customHeight="1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</row>
    <row r="1004" ht="15.75" customHeight="1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</row>
    <row r="1005" ht="15.75" customHeight="1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</row>
    <row r="1006" ht="15.75" customHeight="1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</row>
    <row r="1007" ht="15.75" customHeight="1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</row>
    <row r="1008" ht="15.75" customHeight="1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</row>
  </sheetData>
  <mergeCells count="79">
    <mergeCell ref="B39:G39"/>
    <mergeCell ref="B40:G40"/>
    <mergeCell ref="A35:G35"/>
    <mergeCell ref="A36:P36"/>
    <mergeCell ref="A37:G37"/>
    <mergeCell ref="J37:K37"/>
    <mergeCell ref="L37:M37"/>
    <mergeCell ref="N37:O37"/>
    <mergeCell ref="B38:G38"/>
    <mergeCell ref="B41:G41"/>
    <mergeCell ref="B42:G42"/>
    <mergeCell ref="A43:G43"/>
    <mergeCell ref="A44:P44"/>
    <mergeCell ref="J45:K45"/>
    <mergeCell ref="L45:M45"/>
    <mergeCell ref="N45:O45"/>
    <mergeCell ref="A45:G45"/>
    <mergeCell ref="B46:G46"/>
    <mergeCell ref="H46:H50"/>
    <mergeCell ref="B47:G47"/>
    <mergeCell ref="B48:G48"/>
    <mergeCell ref="B49:G49"/>
    <mergeCell ref="A50:G50"/>
    <mergeCell ref="L52:M52"/>
    <mergeCell ref="N52:O52"/>
    <mergeCell ref="A51:G51"/>
    <mergeCell ref="H51:I51"/>
    <mergeCell ref="J51:K51"/>
    <mergeCell ref="L51:M51"/>
    <mergeCell ref="N51:O51"/>
    <mergeCell ref="A52:I52"/>
    <mergeCell ref="J52:K52"/>
    <mergeCell ref="A53:P53"/>
    <mergeCell ref="A1:G2"/>
    <mergeCell ref="H1:O1"/>
    <mergeCell ref="H2:O2"/>
    <mergeCell ref="A3:F3"/>
    <mergeCell ref="G3:N3"/>
    <mergeCell ref="A4:P4"/>
    <mergeCell ref="A5:O5"/>
    <mergeCell ref="J8:K8"/>
    <mergeCell ref="H9:H22"/>
    <mergeCell ref="H25:H35"/>
    <mergeCell ref="H38:H43"/>
    <mergeCell ref="A6:L6"/>
    <mergeCell ref="M6:P6"/>
    <mergeCell ref="A7:P7"/>
    <mergeCell ref="A8:G8"/>
    <mergeCell ref="L8:M8"/>
    <mergeCell ref="N8:O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A22:G22"/>
    <mergeCell ref="A23:P23"/>
    <mergeCell ref="A24:G24"/>
    <mergeCell ref="J24:K24"/>
    <mergeCell ref="L24:M24"/>
    <mergeCell ref="N24:O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</mergeCells>
  <printOptions/>
  <pageMargins bottom="0.53" footer="0.0" header="0.0" left="0.7086614173228347" right="0.7086614173228347" top="0.47"/>
  <pageSetup scale="6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0x010100A8B469A66FD62C4AB52007FF8964D5B0</vt:lpwstr>
  </property>
</Properties>
</file>