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Data/data fra sune/"/>
    </mc:Choice>
  </mc:AlternateContent>
  <xr:revisionPtr revIDLastSave="0" documentId="8_{B8A9B62B-F9BE-3E40-8BEA-A423A659F334}" xr6:coauthVersionLast="45" xr6:coauthVersionMax="45" xr10:uidLastSave="{00000000-0000-0000-0000-000000000000}"/>
  <bookViews>
    <workbookView xWindow="0" yWindow="460" windowWidth="25600" windowHeight="15540" xr2:uid="{CF7C94E1-40B6-4B63-B6AF-A1484DC80F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D17" i="1"/>
  <c r="D18" i="1"/>
  <c r="D19" i="1"/>
  <c r="D20" i="1"/>
  <c r="D21" i="1"/>
  <c r="D22" i="1"/>
  <c r="D23" i="1"/>
  <c r="D24" i="1"/>
  <c r="D25" i="1"/>
  <c r="D26" i="1"/>
  <c r="D16" i="1"/>
  <c r="F14" i="1"/>
</calcChain>
</file>

<file path=xl/sharedStrings.xml><?xml version="1.0" encoding="utf-8"?>
<sst xmlns="http://schemas.openxmlformats.org/spreadsheetml/2006/main" count="73" uniqueCount="60">
  <si>
    <t>Husstand</t>
  </si>
  <si>
    <t>Antal
husstande</t>
  </si>
  <si>
    <t>011
Fødevarer</t>
  </si>
  <si>
    <t>012
Ikke-alkoholiske
drikkevarer</t>
  </si>
  <si>
    <t>021
Alkoholiske
drikkevarer</t>
  </si>
  <si>
    <t>022
Tobak</t>
  </si>
  <si>
    <t>023
Euforiserende
stoffer</t>
  </si>
  <si>
    <t>031
Beklædning</t>
  </si>
  <si>
    <t>032
Fodtøj</t>
  </si>
  <si>
    <t>041
Faktisk
husleje</t>
  </si>
  <si>
    <t>042
Beregnet
lejeværdi
af bolig</t>
  </si>
  <si>
    <t>043
Vedligeholdelse
og reparation af
bolig</t>
  </si>
  <si>
    <t>044
Vandforsyning
og andre
tjenester ifm.
bolig</t>
  </si>
  <si>
    <t>045
Elektricitet,
gas og
andet
brændsel</t>
  </si>
  <si>
    <t>051 Møbler og
boligudstyr,
tæppe og
anden
gulvbelægning</t>
  </si>
  <si>
    <t>052
Boligtekstiler</t>
  </si>
  <si>
    <t>053
Husholdningsapparater
og reparation heraf</t>
  </si>
  <si>
    <t>054 Glas, service og
husholdningsredskaber</t>
  </si>
  <si>
    <t>055
Værktøj
og
udstyr
til hus
og have</t>
  </si>
  <si>
    <t>056 Varer
og
tjenester
til
almindelig
husførelse</t>
  </si>
  <si>
    <t>061
Medicinske
produkter
og udstyr</t>
  </si>
  <si>
    <t>062
Ambulant
behandling</t>
  </si>
  <si>
    <t>063
Hospitalsbehandling</t>
  </si>
  <si>
    <t>071
Anskaffelse
af køretøjer</t>
  </si>
  <si>
    <t>072
Vedligeholdelse
af personlige
transportsmidler</t>
  </si>
  <si>
    <t>073
Transporttjenester</t>
  </si>
  <si>
    <t>081
Porto</t>
  </si>
  <si>
    <t>082
Teleudstyr
og
-tjenester</t>
  </si>
  <si>
    <t>083
Teletjenester</t>
  </si>
  <si>
    <t>091 Audiovisuelt
og fotografisk
udstyr og
databehandlings</t>
  </si>
  <si>
    <t>092 Andre
større
forbrugsgoder
ifm. fritid og
kultur</t>
  </si>
  <si>
    <t>093
Andet
tilbehør
til fritid,
haver
og
kæledyr</t>
  </si>
  <si>
    <t>094
Tjenester i
forbindelse
med fritid,
kultur og
sport</t>
  </si>
  <si>
    <t>095
Aviser,
bøger og
papirvarer</t>
  </si>
  <si>
    <t>096
Pakkerejser</t>
  </si>
  <si>
    <t>101
Førskoleundervisning
og primær
undervisning</t>
  </si>
  <si>
    <t>102
Ungdomsuddannelse</t>
  </si>
  <si>
    <t>104
Videregående
uddannelse</t>
  </si>
  <si>
    <t>105
Undervisning
uden for
niveau</t>
  </si>
  <si>
    <t>111
Restauranter
og hoteller</t>
  </si>
  <si>
    <t>112
Overnatning,
hoteller,
camping og
vandrehjem</t>
  </si>
  <si>
    <t>121
Personlig
pleje</t>
  </si>
  <si>
    <t>122
Prostitution</t>
  </si>
  <si>
    <t>123 Andre
personlige
effekter</t>
  </si>
  <si>
    <t>124
Daginstitutioner
og social
forsorg</t>
  </si>
  <si>
    <t>125
Forsikringer</t>
  </si>
  <si>
    <t>126
Finansielle
tjenester</t>
  </si>
  <si>
    <t>127
Andre
tjenester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</si>
  <si>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</si>
  <si>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</si>
  <si>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</si>
  <si>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</si>
  <si>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</si>
  <si>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</si>
  <si>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</si>
  <si>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</si>
  <si>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</si>
  <si>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</si>
  <si>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I alt</t>
  </si>
  <si>
    <t>Fremskrivningsfaktor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</si>
</sst>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0"/>
    <numFmt numFmtId="165" formatCode="##,###,###,###,###,###,##0"/>
    <numFmt numFmtId="166" formatCode="###,###,###,###,###,##0.0"/>
  </numFmts>
  <fonts count="3">
    <font>
      <sz val="11"/>
      <color theme="1"/>
      <name val="Calibri"/>
      <family val="2"/>
      <scheme val="minor"/>
    </font>
    <font>
      <b/>
      <sz val="8"/>
      <color rgb="FF000000"/>
      <name val="Albany AMT"/>
    </font>
    <font>
      <sz val="8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left" vertical="top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A58A-7A02-4D0A-B762-C5EAEBE96AF9}">
  <dimension ref="A1:AW26"/>
  <sheetViews>
    <sheetView tabSelected="1" workbookViewId="0">
      <selection activeCell="C16" sqref="C16:C25"/>
    </sheetView>
  </sheetViews>
  <sheetFormatPr baseColWidth="10" defaultColWidth="8.83203125" defaultRowHeight="15"/>
  <sheetData>
    <row r="1" spans="1:49" ht="8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>
      <c r="A2" s="3" t="s">
        <v>48</v>
      </c>
      <c r="B2" s="3"/>
      <c r="C2" s="4">
        <v>146</v>
      </c>
      <c r="D2" s="5">
        <v>21985.200000000001</v>
      </c>
      <c r="E2" s="5">
        <v>2577.4</v>
      </c>
      <c r="F2" s="5">
        <v>2061</v>
      </c>
      <c r="G2" s="5">
        <v>2035.9</v>
      </c>
      <c r="H2" s="5">
        <v>0</v>
      </c>
      <c r="I2" s="5">
        <v>8261.4</v>
      </c>
      <c r="J2" s="5">
        <v>2399.4</v>
      </c>
      <c r="K2" s="5">
        <v>42466</v>
      </c>
      <c r="L2" s="5">
        <v>2303.8000000000002</v>
      </c>
      <c r="M2" s="5">
        <v>675.5</v>
      </c>
      <c r="N2" s="5">
        <v>5413.1</v>
      </c>
      <c r="O2" s="5">
        <v>17180.7</v>
      </c>
      <c r="P2" s="5">
        <v>4394.8</v>
      </c>
      <c r="Q2" s="5">
        <v>314.10000000000002</v>
      </c>
      <c r="R2" s="5">
        <v>730.3</v>
      </c>
      <c r="S2" s="5">
        <v>1198.9000000000001</v>
      </c>
      <c r="T2" s="5">
        <v>265.8</v>
      </c>
      <c r="U2" s="5">
        <v>1555.5</v>
      </c>
      <c r="V2" s="5">
        <v>1363.2</v>
      </c>
      <c r="W2" s="5">
        <v>2042</v>
      </c>
      <c r="X2" s="5">
        <v>0</v>
      </c>
      <c r="Y2" s="5">
        <v>7733</v>
      </c>
      <c r="Z2" s="5">
        <v>8347.7999999999993</v>
      </c>
      <c r="AA2" s="5">
        <v>4627.2</v>
      </c>
      <c r="AB2" s="5">
        <v>41.1</v>
      </c>
      <c r="AC2" s="5">
        <v>1420</v>
      </c>
      <c r="AD2" s="5">
        <v>5045</v>
      </c>
      <c r="AE2" s="5">
        <v>3112.9</v>
      </c>
      <c r="AF2" s="5">
        <v>-150.9</v>
      </c>
      <c r="AG2" s="5">
        <v>3680.2</v>
      </c>
      <c r="AH2" s="5">
        <v>7170.6</v>
      </c>
      <c r="AI2" s="5">
        <v>1224.0999999999999</v>
      </c>
      <c r="AJ2" s="5">
        <v>732</v>
      </c>
      <c r="AK2" s="5">
        <v>398.3</v>
      </c>
      <c r="AL2" s="5">
        <v>14.9</v>
      </c>
      <c r="AM2" s="5">
        <v>354.4</v>
      </c>
      <c r="AN2" s="5">
        <v>5.4</v>
      </c>
      <c r="AO2" s="5">
        <v>7228.8</v>
      </c>
      <c r="AP2" s="5">
        <v>1346.4</v>
      </c>
      <c r="AQ2" s="5">
        <v>4253.3</v>
      </c>
      <c r="AR2" s="5">
        <v>0</v>
      </c>
      <c r="AS2" s="5">
        <v>784.3</v>
      </c>
      <c r="AT2" s="5">
        <v>2355.4</v>
      </c>
      <c r="AU2" s="5">
        <v>8522.2999999999993</v>
      </c>
      <c r="AV2" s="5">
        <v>436.4</v>
      </c>
      <c r="AW2" s="5">
        <v>424</v>
      </c>
    </row>
    <row r="3" spans="1:49">
      <c r="A3" s="3" t="s">
        <v>49</v>
      </c>
      <c r="B3" s="3"/>
      <c r="C3" s="4">
        <v>206</v>
      </c>
      <c r="D3" s="5">
        <v>27576.1</v>
      </c>
      <c r="E3" s="5">
        <v>2660.2</v>
      </c>
      <c r="F3" s="5">
        <v>3175.4</v>
      </c>
      <c r="G3" s="5">
        <v>3228.3</v>
      </c>
      <c r="H3" s="5">
        <v>0</v>
      </c>
      <c r="I3" s="5">
        <v>7642.7</v>
      </c>
      <c r="J3" s="5">
        <v>2491.6999999999998</v>
      </c>
      <c r="K3" s="5">
        <v>36449</v>
      </c>
      <c r="L3" s="5">
        <v>9665</v>
      </c>
      <c r="M3" s="5">
        <v>1723.4</v>
      </c>
      <c r="N3" s="5">
        <v>6604.6</v>
      </c>
      <c r="O3" s="5">
        <v>19792.599999999999</v>
      </c>
      <c r="P3" s="5">
        <v>5417.4</v>
      </c>
      <c r="Q3" s="5">
        <v>824.4</v>
      </c>
      <c r="R3" s="5">
        <v>1432.2</v>
      </c>
      <c r="S3" s="5">
        <v>1127.2</v>
      </c>
      <c r="T3" s="5">
        <v>658.9</v>
      </c>
      <c r="U3" s="5">
        <v>2111.6</v>
      </c>
      <c r="V3" s="5">
        <v>2524.6999999999998</v>
      </c>
      <c r="W3" s="5">
        <v>3357.6</v>
      </c>
      <c r="X3" s="5">
        <v>0</v>
      </c>
      <c r="Y3" s="5">
        <v>8318.2000000000007</v>
      </c>
      <c r="Z3" s="5">
        <v>9089</v>
      </c>
      <c r="AA3" s="5">
        <v>4153.5</v>
      </c>
      <c r="AB3" s="5">
        <v>87.5</v>
      </c>
      <c r="AC3" s="5">
        <v>1599.7</v>
      </c>
      <c r="AD3" s="5">
        <v>5449.7</v>
      </c>
      <c r="AE3" s="5">
        <v>3509.5</v>
      </c>
      <c r="AF3" s="5">
        <v>22.4</v>
      </c>
      <c r="AG3" s="5">
        <v>3313.8</v>
      </c>
      <c r="AH3" s="5">
        <v>8557.5</v>
      </c>
      <c r="AI3" s="5">
        <v>1514</v>
      </c>
      <c r="AJ3" s="5">
        <v>2051.8000000000002</v>
      </c>
      <c r="AK3" s="5">
        <v>191.1</v>
      </c>
      <c r="AL3" s="5">
        <v>0.7</v>
      </c>
      <c r="AM3" s="5">
        <v>98.6</v>
      </c>
      <c r="AN3" s="5">
        <v>114.8</v>
      </c>
      <c r="AO3" s="5">
        <v>7661.6</v>
      </c>
      <c r="AP3" s="5">
        <v>662.9</v>
      </c>
      <c r="AQ3" s="5">
        <v>4923.3</v>
      </c>
      <c r="AR3" s="5">
        <v>0</v>
      </c>
      <c r="AS3" s="5">
        <v>802.5</v>
      </c>
      <c r="AT3" s="5">
        <v>2718.1</v>
      </c>
      <c r="AU3" s="5">
        <v>10402.5</v>
      </c>
      <c r="AV3" s="5">
        <v>376.5</v>
      </c>
      <c r="AW3" s="5">
        <v>789</v>
      </c>
    </row>
    <row r="4" spans="1:49">
      <c r="A4" s="3" t="s">
        <v>50</v>
      </c>
      <c r="B4" s="3"/>
      <c r="C4" s="4">
        <v>246</v>
      </c>
      <c r="D4" s="5">
        <v>25062</v>
      </c>
      <c r="E4" s="5">
        <v>2373.4</v>
      </c>
      <c r="F4" s="5">
        <v>3230.8</v>
      </c>
      <c r="G4" s="5">
        <v>3468.6</v>
      </c>
      <c r="H4" s="5">
        <v>0</v>
      </c>
      <c r="I4" s="5">
        <v>5743.2</v>
      </c>
      <c r="J4" s="5">
        <v>1488.9</v>
      </c>
      <c r="K4" s="5">
        <v>33046.9</v>
      </c>
      <c r="L4" s="5">
        <v>17192</v>
      </c>
      <c r="M4" s="5">
        <v>1715.7</v>
      </c>
      <c r="N4" s="5">
        <v>7054</v>
      </c>
      <c r="O4" s="5">
        <v>19897.5</v>
      </c>
      <c r="P4" s="5">
        <v>3008.7</v>
      </c>
      <c r="Q4" s="5">
        <v>898.6</v>
      </c>
      <c r="R4" s="5">
        <v>1119.8</v>
      </c>
      <c r="S4" s="5">
        <v>1260.5</v>
      </c>
      <c r="T4" s="5">
        <v>990.9</v>
      </c>
      <c r="U4" s="5">
        <v>2577.8000000000002</v>
      </c>
      <c r="V4" s="5">
        <v>4700.8999999999996</v>
      </c>
      <c r="W4" s="5">
        <v>3301.4</v>
      </c>
      <c r="X4" s="5">
        <v>0</v>
      </c>
      <c r="Y4" s="5">
        <v>5898.6</v>
      </c>
      <c r="Z4" s="5">
        <v>11408.6</v>
      </c>
      <c r="AA4" s="5">
        <v>2714.5</v>
      </c>
      <c r="AB4" s="5">
        <v>150.1</v>
      </c>
      <c r="AC4" s="5">
        <v>949.2</v>
      </c>
      <c r="AD4" s="5">
        <v>4989.8</v>
      </c>
      <c r="AE4" s="5">
        <v>2299.5</v>
      </c>
      <c r="AF4" s="5">
        <v>231.6</v>
      </c>
      <c r="AG4" s="5">
        <v>5292.9</v>
      </c>
      <c r="AH4" s="5">
        <v>8943.7999999999993</v>
      </c>
      <c r="AI4" s="5">
        <v>2564.4</v>
      </c>
      <c r="AJ4" s="5">
        <v>3543.7</v>
      </c>
      <c r="AK4" s="5">
        <v>288.10000000000002</v>
      </c>
      <c r="AL4" s="5">
        <v>411.8</v>
      </c>
      <c r="AM4" s="5">
        <v>44.2</v>
      </c>
      <c r="AN4" s="5">
        <v>22.7</v>
      </c>
      <c r="AO4" s="5">
        <v>6688.8</v>
      </c>
      <c r="AP4" s="5">
        <v>518.6</v>
      </c>
      <c r="AQ4" s="5">
        <v>4966.2</v>
      </c>
      <c r="AR4" s="5">
        <v>0</v>
      </c>
      <c r="AS4" s="5">
        <v>747.1</v>
      </c>
      <c r="AT4" s="5">
        <v>3016.8</v>
      </c>
      <c r="AU4" s="5">
        <v>12507</v>
      </c>
      <c r="AV4" s="5">
        <v>301.8</v>
      </c>
      <c r="AW4" s="5">
        <v>719.7</v>
      </c>
    </row>
    <row r="5" spans="1:49">
      <c r="A5" s="3" t="s">
        <v>51</v>
      </c>
      <c r="B5" s="3"/>
      <c r="C5" s="4">
        <v>234</v>
      </c>
      <c r="D5" s="5">
        <v>30661.7</v>
      </c>
      <c r="E5" s="5">
        <v>2822.8</v>
      </c>
      <c r="F5" s="5">
        <v>3022.5</v>
      </c>
      <c r="G5" s="5">
        <v>2633.1</v>
      </c>
      <c r="H5" s="5">
        <v>0</v>
      </c>
      <c r="I5" s="5">
        <v>7896.3</v>
      </c>
      <c r="J5" s="5">
        <v>2064.5</v>
      </c>
      <c r="K5" s="5">
        <v>34245.199999999997</v>
      </c>
      <c r="L5" s="5">
        <v>22868.400000000001</v>
      </c>
      <c r="M5" s="5">
        <v>4337.6000000000004</v>
      </c>
      <c r="N5" s="5">
        <v>7922.3</v>
      </c>
      <c r="O5" s="5">
        <v>19836.099999999999</v>
      </c>
      <c r="P5" s="5">
        <v>5214.3</v>
      </c>
      <c r="Q5" s="5">
        <v>2576.8000000000002</v>
      </c>
      <c r="R5" s="5">
        <v>1402.2</v>
      </c>
      <c r="S5" s="5">
        <v>1696.2</v>
      </c>
      <c r="T5" s="5">
        <v>1037.9000000000001</v>
      </c>
      <c r="U5" s="5">
        <v>2563.1</v>
      </c>
      <c r="V5" s="5">
        <v>2337.4</v>
      </c>
      <c r="W5" s="5">
        <v>3400.8</v>
      </c>
      <c r="X5" s="5">
        <v>0</v>
      </c>
      <c r="Y5" s="5">
        <v>15145.7</v>
      </c>
      <c r="Z5" s="5">
        <v>16213.6</v>
      </c>
      <c r="AA5" s="5">
        <v>3845.7</v>
      </c>
      <c r="AB5" s="5">
        <v>90.2</v>
      </c>
      <c r="AC5" s="5">
        <v>1276.0999999999999</v>
      </c>
      <c r="AD5" s="5">
        <v>5732.1</v>
      </c>
      <c r="AE5" s="5">
        <v>2940.5</v>
      </c>
      <c r="AF5" s="5">
        <v>436.2</v>
      </c>
      <c r="AG5" s="5">
        <v>5184.5</v>
      </c>
      <c r="AH5" s="5">
        <v>9716.2000000000007</v>
      </c>
      <c r="AI5" s="5">
        <v>2338.1</v>
      </c>
      <c r="AJ5" s="5">
        <v>4176.7</v>
      </c>
      <c r="AK5" s="5">
        <v>315</v>
      </c>
      <c r="AL5" s="5">
        <v>499.2</v>
      </c>
      <c r="AM5" s="5">
        <v>101.3</v>
      </c>
      <c r="AN5" s="5">
        <v>643.5</v>
      </c>
      <c r="AO5" s="5">
        <v>8730.5</v>
      </c>
      <c r="AP5" s="5">
        <v>2026.7</v>
      </c>
      <c r="AQ5" s="5">
        <v>6503.1</v>
      </c>
      <c r="AR5" s="5">
        <v>0</v>
      </c>
      <c r="AS5" s="5">
        <v>2499.6999999999998</v>
      </c>
      <c r="AT5" s="5">
        <v>4650.5</v>
      </c>
      <c r="AU5" s="5">
        <v>15380.5</v>
      </c>
      <c r="AV5" s="5">
        <v>682.2</v>
      </c>
      <c r="AW5" s="5">
        <v>378.9</v>
      </c>
    </row>
    <row r="6" spans="1:49">
      <c r="A6" s="3" t="s">
        <v>52</v>
      </c>
      <c r="B6" s="3"/>
      <c r="C6" s="4">
        <v>266</v>
      </c>
      <c r="D6" s="5">
        <v>36090.300000000003</v>
      </c>
      <c r="E6" s="5">
        <v>3396.6</v>
      </c>
      <c r="F6" s="5">
        <v>4982.3</v>
      </c>
      <c r="G6" s="5">
        <v>3250.7</v>
      </c>
      <c r="H6" s="5">
        <v>0</v>
      </c>
      <c r="I6" s="5">
        <v>8204.4</v>
      </c>
      <c r="J6" s="5">
        <v>2053.8000000000002</v>
      </c>
      <c r="K6" s="5">
        <v>27010</v>
      </c>
      <c r="L6" s="5">
        <v>33394.300000000003</v>
      </c>
      <c r="M6" s="5">
        <v>3346.8</v>
      </c>
      <c r="N6" s="5">
        <v>8248</v>
      </c>
      <c r="O6" s="5">
        <v>23329</v>
      </c>
      <c r="P6" s="5">
        <v>6693.3</v>
      </c>
      <c r="Q6" s="5">
        <v>1405.6</v>
      </c>
      <c r="R6" s="5">
        <v>2426.9</v>
      </c>
      <c r="S6" s="5">
        <v>2034.8</v>
      </c>
      <c r="T6" s="5">
        <v>1163.8</v>
      </c>
      <c r="U6" s="5">
        <v>2934.1</v>
      </c>
      <c r="V6" s="5">
        <v>3400.9</v>
      </c>
      <c r="W6" s="5">
        <v>3572.5</v>
      </c>
      <c r="X6" s="5">
        <v>0.7</v>
      </c>
      <c r="Y6" s="5">
        <v>21985.9</v>
      </c>
      <c r="Z6" s="5">
        <v>20942.2</v>
      </c>
      <c r="AA6" s="5">
        <v>4469.1000000000004</v>
      </c>
      <c r="AB6" s="5">
        <v>79.599999999999994</v>
      </c>
      <c r="AC6" s="5">
        <v>1622.1</v>
      </c>
      <c r="AD6" s="5">
        <v>6451</v>
      </c>
      <c r="AE6" s="5">
        <v>3047.3</v>
      </c>
      <c r="AF6" s="5">
        <v>1745.8</v>
      </c>
      <c r="AG6" s="5">
        <v>7937</v>
      </c>
      <c r="AH6" s="5">
        <v>14191.6</v>
      </c>
      <c r="AI6" s="5">
        <v>2681.1</v>
      </c>
      <c r="AJ6" s="5">
        <v>5344.8</v>
      </c>
      <c r="AK6" s="5">
        <v>1045.0999999999999</v>
      </c>
      <c r="AL6" s="5">
        <v>957.7</v>
      </c>
      <c r="AM6" s="5">
        <v>454.1</v>
      </c>
      <c r="AN6" s="5">
        <v>79.900000000000006</v>
      </c>
      <c r="AO6" s="5">
        <v>11208</v>
      </c>
      <c r="AP6" s="5">
        <v>1804.1</v>
      </c>
      <c r="AQ6" s="5">
        <v>6303</v>
      </c>
      <c r="AR6" s="5">
        <v>0</v>
      </c>
      <c r="AS6" s="5">
        <v>2974.3</v>
      </c>
      <c r="AT6" s="5">
        <v>6249.5</v>
      </c>
      <c r="AU6" s="5">
        <v>20827.8</v>
      </c>
      <c r="AV6" s="5">
        <v>1393.1</v>
      </c>
      <c r="AW6" s="5">
        <v>912.8</v>
      </c>
    </row>
    <row r="7" spans="1:49">
      <c r="A7" s="3" t="s">
        <v>53</v>
      </c>
      <c r="B7" s="3"/>
      <c r="C7" s="4">
        <v>227</v>
      </c>
      <c r="D7" s="5">
        <v>37791.4</v>
      </c>
      <c r="E7" s="5">
        <v>3813</v>
      </c>
      <c r="F7" s="5">
        <v>4499.3</v>
      </c>
      <c r="G7" s="5">
        <v>2675.3</v>
      </c>
      <c r="H7" s="5">
        <v>0</v>
      </c>
      <c r="I7" s="5">
        <v>11189.2</v>
      </c>
      <c r="J7" s="5">
        <v>3590.6</v>
      </c>
      <c r="K7" s="5">
        <v>21569</v>
      </c>
      <c r="L7" s="5">
        <v>44966.2</v>
      </c>
      <c r="M7" s="5">
        <v>5476.7</v>
      </c>
      <c r="N7" s="5">
        <v>9306.2000000000007</v>
      </c>
      <c r="O7" s="5">
        <v>23340.2</v>
      </c>
      <c r="P7" s="5">
        <v>9190.5</v>
      </c>
      <c r="Q7" s="5">
        <v>1197.5999999999999</v>
      </c>
      <c r="R7" s="5">
        <v>2327</v>
      </c>
      <c r="S7" s="5">
        <v>2491.9</v>
      </c>
      <c r="T7" s="5">
        <v>2790.5</v>
      </c>
      <c r="U7" s="5">
        <v>3687</v>
      </c>
      <c r="V7" s="5">
        <v>3944</v>
      </c>
      <c r="W7" s="5">
        <v>4943.7</v>
      </c>
      <c r="X7" s="5">
        <v>0</v>
      </c>
      <c r="Y7" s="5">
        <v>21639.200000000001</v>
      </c>
      <c r="Z7" s="5">
        <v>27731.4</v>
      </c>
      <c r="AA7" s="5">
        <v>5435.2</v>
      </c>
      <c r="AB7" s="5">
        <v>84.3</v>
      </c>
      <c r="AC7" s="5">
        <v>1912.9</v>
      </c>
      <c r="AD7" s="5">
        <v>6791.9</v>
      </c>
      <c r="AE7" s="5">
        <v>5072.8</v>
      </c>
      <c r="AF7" s="5">
        <v>1006.7</v>
      </c>
      <c r="AG7" s="5">
        <v>6987.2</v>
      </c>
      <c r="AH7" s="5">
        <v>11769.3</v>
      </c>
      <c r="AI7" s="5">
        <v>3077.6</v>
      </c>
      <c r="AJ7" s="5">
        <v>5081.2</v>
      </c>
      <c r="AK7" s="5">
        <v>610.6</v>
      </c>
      <c r="AL7" s="5">
        <v>1339</v>
      </c>
      <c r="AM7" s="5">
        <v>193.8</v>
      </c>
      <c r="AN7" s="5">
        <v>532.70000000000005</v>
      </c>
      <c r="AO7" s="5">
        <v>14721.3</v>
      </c>
      <c r="AP7" s="5">
        <v>3340</v>
      </c>
      <c r="AQ7" s="5">
        <v>6851.8</v>
      </c>
      <c r="AR7" s="5">
        <v>0</v>
      </c>
      <c r="AS7" s="5">
        <v>2327.6</v>
      </c>
      <c r="AT7" s="5">
        <v>4053.9</v>
      </c>
      <c r="AU7" s="5">
        <v>22099.5</v>
      </c>
      <c r="AV7" s="5">
        <v>847.3</v>
      </c>
      <c r="AW7" s="5">
        <v>191.3</v>
      </c>
    </row>
    <row r="8" spans="1:49">
      <c r="A8" s="3" t="s">
        <v>54</v>
      </c>
      <c r="B8" s="3"/>
      <c r="C8" s="4">
        <v>238</v>
      </c>
      <c r="D8" s="5">
        <v>41367.599999999999</v>
      </c>
      <c r="E8" s="5">
        <v>3478.1</v>
      </c>
      <c r="F8" s="5">
        <v>5191.7</v>
      </c>
      <c r="G8" s="5">
        <v>2055.5</v>
      </c>
      <c r="H8" s="5">
        <v>0</v>
      </c>
      <c r="I8" s="5">
        <v>13559.2</v>
      </c>
      <c r="J8" s="5">
        <v>3464.7</v>
      </c>
      <c r="K8" s="5">
        <v>21491.200000000001</v>
      </c>
      <c r="L8" s="5">
        <v>48710.9</v>
      </c>
      <c r="M8" s="5">
        <v>4900.8999999999996</v>
      </c>
      <c r="N8" s="5">
        <v>9869</v>
      </c>
      <c r="O8" s="5">
        <v>26338.799999999999</v>
      </c>
      <c r="P8" s="5">
        <v>9900.4</v>
      </c>
      <c r="Q8" s="5">
        <v>1362.5</v>
      </c>
      <c r="R8" s="5">
        <v>2499.3000000000002</v>
      </c>
      <c r="S8" s="5">
        <v>2680.9</v>
      </c>
      <c r="T8" s="5">
        <v>1561.3</v>
      </c>
      <c r="U8" s="5">
        <v>3834.3</v>
      </c>
      <c r="V8" s="5">
        <v>4752.3999999999996</v>
      </c>
      <c r="W8" s="5">
        <v>4149.6000000000004</v>
      </c>
      <c r="X8" s="5">
        <v>0</v>
      </c>
      <c r="Y8" s="5">
        <v>22469.8</v>
      </c>
      <c r="Z8" s="5">
        <v>26562.9</v>
      </c>
      <c r="AA8" s="5">
        <v>5750</v>
      </c>
      <c r="AB8" s="5">
        <v>121</v>
      </c>
      <c r="AC8" s="5">
        <v>2085.3000000000002</v>
      </c>
      <c r="AD8" s="5">
        <v>7307.1</v>
      </c>
      <c r="AE8" s="5">
        <v>4264</v>
      </c>
      <c r="AF8" s="5">
        <v>222.7</v>
      </c>
      <c r="AG8" s="5">
        <v>8106</v>
      </c>
      <c r="AH8" s="5">
        <v>13719.5</v>
      </c>
      <c r="AI8" s="5">
        <v>3135</v>
      </c>
      <c r="AJ8" s="5">
        <v>6911.1</v>
      </c>
      <c r="AK8" s="5">
        <v>1505.7</v>
      </c>
      <c r="AL8" s="5">
        <v>192.4</v>
      </c>
      <c r="AM8" s="5">
        <v>292.7</v>
      </c>
      <c r="AN8" s="5">
        <v>16.399999999999999</v>
      </c>
      <c r="AO8" s="5">
        <v>14672.1</v>
      </c>
      <c r="AP8" s="5">
        <v>6638.2</v>
      </c>
      <c r="AQ8" s="5">
        <v>7489.8</v>
      </c>
      <c r="AR8" s="5">
        <v>0</v>
      </c>
      <c r="AS8" s="5">
        <v>3032</v>
      </c>
      <c r="AT8" s="5">
        <v>5770.3</v>
      </c>
      <c r="AU8" s="5">
        <v>22530.7</v>
      </c>
      <c r="AV8" s="5">
        <v>1361.8</v>
      </c>
      <c r="AW8" s="5">
        <v>983.3</v>
      </c>
    </row>
    <row r="9" spans="1:49">
      <c r="A9" s="3" t="s">
        <v>55</v>
      </c>
      <c r="B9" s="3"/>
      <c r="C9" s="4">
        <v>222</v>
      </c>
      <c r="D9" s="5">
        <v>40353.5</v>
      </c>
      <c r="E9" s="5">
        <v>3764.1</v>
      </c>
      <c r="F9" s="5">
        <v>5164.6000000000004</v>
      </c>
      <c r="G9" s="5">
        <v>2133.1</v>
      </c>
      <c r="H9" s="5">
        <v>0</v>
      </c>
      <c r="I9" s="5">
        <v>11984.6</v>
      </c>
      <c r="J9" s="5">
        <v>2070.3000000000002</v>
      </c>
      <c r="K9" s="5">
        <v>14657.4</v>
      </c>
      <c r="L9" s="5">
        <v>66133.600000000006</v>
      </c>
      <c r="M9" s="5">
        <v>6803.8</v>
      </c>
      <c r="N9" s="5">
        <v>11704</v>
      </c>
      <c r="O9" s="5">
        <v>26597.200000000001</v>
      </c>
      <c r="P9" s="5">
        <v>9546.7999999999993</v>
      </c>
      <c r="Q9" s="5">
        <v>1787.3</v>
      </c>
      <c r="R9" s="5">
        <v>3186.7</v>
      </c>
      <c r="S9" s="5">
        <v>2394</v>
      </c>
      <c r="T9" s="5">
        <v>2116.4</v>
      </c>
      <c r="U9" s="5">
        <v>3941.6</v>
      </c>
      <c r="V9" s="5">
        <v>2895.6</v>
      </c>
      <c r="W9" s="5">
        <v>5059.1000000000004</v>
      </c>
      <c r="X9" s="5">
        <v>0</v>
      </c>
      <c r="Y9" s="5">
        <v>29014.1</v>
      </c>
      <c r="Z9" s="5">
        <v>32831.4</v>
      </c>
      <c r="AA9" s="5">
        <v>4288.1000000000004</v>
      </c>
      <c r="AB9" s="5">
        <v>155.6</v>
      </c>
      <c r="AC9" s="5">
        <v>2395.5</v>
      </c>
      <c r="AD9" s="5">
        <v>7382.5</v>
      </c>
      <c r="AE9" s="5">
        <v>4203.3</v>
      </c>
      <c r="AF9" s="5">
        <v>2174.4</v>
      </c>
      <c r="AG9" s="5">
        <v>7901</v>
      </c>
      <c r="AH9" s="5">
        <v>12343.4</v>
      </c>
      <c r="AI9" s="5">
        <v>3450.8</v>
      </c>
      <c r="AJ9" s="5">
        <v>7429.9</v>
      </c>
      <c r="AK9" s="5">
        <v>691.9</v>
      </c>
      <c r="AL9" s="5">
        <v>374.5</v>
      </c>
      <c r="AM9" s="5">
        <v>24.3</v>
      </c>
      <c r="AN9" s="5">
        <v>441.6</v>
      </c>
      <c r="AO9" s="5">
        <v>17169.5</v>
      </c>
      <c r="AP9" s="5">
        <v>4738.8999999999996</v>
      </c>
      <c r="AQ9" s="5">
        <v>7385.4</v>
      </c>
      <c r="AR9" s="5">
        <v>0</v>
      </c>
      <c r="AS9" s="5">
        <v>1163.9000000000001</v>
      </c>
      <c r="AT9" s="5">
        <v>2381.1999999999998</v>
      </c>
      <c r="AU9" s="5">
        <v>26656.9</v>
      </c>
      <c r="AV9" s="5">
        <v>907.9</v>
      </c>
      <c r="AW9" s="5">
        <v>814.1</v>
      </c>
    </row>
    <row r="10" spans="1:49">
      <c r="A10" s="3" t="s">
        <v>56</v>
      </c>
      <c r="B10" s="3"/>
      <c r="C10" s="4">
        <v>228</v>
      </c>
      <c r="D10" s="5">
        <v>47335.3</v>
      </c>
      <c r="E10" s="5">
        <v>4918.3999999999996</v>
      </c>
      <c r="F10" s="5">
        <v>7629.7</v>
      </c>
      <c r="G10" s="5">
        <v>1984.7</v>
      </c>
      <c r="H10" s="5">
        <v>0</v>
      </c>
      <c r="I10" s="5">
        <v>14425.7</v>
      </c>
      <c r="J10" s="5">
        <v>3316.6</v>
      </c>
      <c r="K10" s="5">
        <v>13614.3</v>
      </c>
      <c r="L10" s="5">
        <v>64794.400000000001</v>
      </c>
      <c r="M10" s="5">
        <v>7273.1</v>
      </c>
      <c r="N10" s="5">
        <v>12634</v>
      </c>
      <c r="O10" s="5">
        <v>27715</v>
      </c>
      <c r="P10" s="5">
        <v>8687.2999999999993</v>
      </c>
      <c r="Q10" s="5">
        <v>3292.1</v>
      </c>
      <c r="R10" s="5">
        <v>2800.8</v>
      </c>
      <c r="S10" s="5">
        <v>3644.1</v>
      </c>
      <c r="T10" s="5">
        <v>3412.6</v>
      </c>
      <c r="U10" s="5">
        <v>4672.7</v>
      </c>
      <c r="V10" s="5">
        <v>5535.5</v>
      </c>
      <c r="W10" s="5">
        <v>5048.6000000000004</v>
      </c>
      <c r="X10" s="5">
        <v>240.1</v>
      </c>
      <c r="Y10" s="5">
        <v>31851.8</v>
      </c>
      <c r="Z10" s="5">
        <v>38588.6</v>
      </c>
      <c r="AA10" s="5">
        <v>8288.7999999999993</v>
      </c>
      <c r="AB10" s="5">
        <v>137.69999999999999</v>
      </c>
      <c r="AC10" s="5">
        <v>1591.5</v>
      </c>
      <c r="AD10" s="5">
        <v>7273.9</v>
      </c>
      <c r="AE10" s="5">
        <v>4352</v>
      </c>
      <c r="AF10" s="5">
        <v>413.2</v>
      </c>
      <c r="AG10" s="5">
        <v>10568.1</v>
      </c>
      <c r="AH10" s="5">
        <v>15182.9</v>
      </c>
      <c r="AI10" s="5">
        <v>3594.1</v>
      </c>
      <c r="AJ10" s="5">
        <v>11976.7</v>
      </c>
      <c r="AK10" s="5">
        <v>211.9</v>
      </c>
      <c r="AL10" s="5">
        <v>199.9</v>
      </c>
      <c r="AM10" s="5">
        <v>78.3</v>
      </c>
      <c r="AN10" s="5">
        <v>251.5</v>
      </c>
      <c r="AO10" s="5">
        <v>23239.200000000001</v>
      </c>
      <c r="AP10" s="5">
        <v>5856.2</v>
      </c>
      <c r="AQ10" s="5">
        <v>7730.6</v>
      </c>
      <c r="AR10" s="5">
        <v>0</v>
      </c>
      <c r="AS10" s="5">
        <v>2195.5</v>
      </c>
      <c r="AT10" s="5">
        <v>2957.8</v>
      </c>
      <c r="AU10" s="5">
        <v>29380.5</v>
      </c>
      <c r="AV10" s="5">
        <v>1302.0999999999999</v>
      </c>
      <c r="AW10" s="5">
        <v>585.79999999999995</v>
      </c>
    </row>
    <row r="11" spans="1:49">
      <c r="A11" s="3" t="s">
        <v>57</v>
      </c>
      <c r="B11" s="3"/>
      <c r="C11" s="4">
        <v>192</v>
      </c>
      <c r="D11" s="5">
        <v>48980.3</v>
      </c>
      <c r="E11" s="5">
        <v>4653.6000000000004</v>
      </c>
      <c r="F11" s="5">
        <v>9437.1</v>
      </c>
      <c r="G11" s="5">
        <v>2745.7</v>
      </c>
      <c r="H11" s="5">
        <v>0</v>
      </c>
      <c r="I11" s="5">
        <v>19161.2</v>
      </c>
      <c r="J11" s="5">
        <v>5266.5</v>
      </c>
      <c r="K11" s="5">
        <v>8799</v>
      </c>
      <c r="L11" s="5">
        <v>115623</v>
      </c>
      <c r="M11" s="5">
        <v>10877.5</v>
      </c>
      <c r="N11" s="5">
        <v>18612.5</v>
      </c>
      <c r="O11" s="5">
        <v>32968.5</v>
      </c>
      <c r="P11" s="5">
        <v>14879.2</v>
      </c>
      <c r="Q11" s="5">
        <v>2423.9</v>
      </c>
      <c r="R11" s="5">
        <v>3590</v>
      </c>
      <c r="S11" s="5">
        <v>3703.7</v>
      </c>
      <c r="T11" s="5">
        <v>2915.9</v>
      </c>
      <c r="U11" s="5">
        <v>6828.2</v>
      </c>
      <c r="V11" s="5">
        <v>4752.2</v>
      </c>
      <c r="W11" s="5">
        <v>6181.5</v>
      </c>
      <c r="X11" s="5">
        <v>0</v>
      </c>
      <c r="Y11" s="5">
        <v>25998.7</v>
      </c>
      <c r="Z11" s="5">
        <v>48867.4</v>
      </c>
      <c r="AA11" s="5">
        <v>9084.2000000000007</v>
      </c>
      <c r="AB11" s="5">
        <v>244.9</v>
      </c>
      <c r="AC11" s="5">
        <v>1604.9</v>
      </c>
      <c r="AD11" s="5">
        <v>7422.8</v>
      </c>
      <c r="AE11" s="5">
        <v>5596.5</v>
      </c>
      <c r="AF11" s="5">
        <v>3636.8</v>
      </c>
      <c r="AG11" s="5">
        <v>10430.700000000001</v>
      </c>
      <c r="AH11" s="5">
        <v>15024.1</v>
      </c>
      <c r="AI11" s="5">
        <v>5277.7</v>
      </c>
      <c r="AJ11" s="5">
        <v>13421.3</v>
      </c>
      <c r="AK11" s="5">
        <v>494.4</v>
      </c>
      <c r="AL11" s="5">
        <v>971.8</v>
      </c>
      <c r="AM11" s="5">
        <v>171.1</v>
      </c>
      <c r="AN11" s="5">
        <v>506.4</v>
      </c>
      <c r="AO11" s="5">
        <v>28906.400000000001</v>
      </c>
      <c r="AP11" s="5">
        <v>8892.6</v>
      </c>
      <c r="AQ11" s="5">
        <v>10904.4</v>
      </c>
      <c r="AR11" s="5">
        <v>0</v>
      </c>
      <c r="AS11" s="5">
        <v>3695.8</v>
      </c>
      <c r="AT11" s="5">
        <v>2092.6999999999998</v>
      </c>
      <c r="AU11" s="5">
        <v>30380.5</v>
      </c>
      <c r="AV11" s="5">
        <v>5071.2</v>
      </c>
      <c r="AW11" s="5">
        <v>956.7</v>
      </c>
    </row>
    <row r="12" spans="1:49">
      <c r="A12" s="6" t="s">
        <v>58</v>
      </c>
      <c r="B12" s="6"/>
      <c r="C12" s="4">
        <v>2205</v>
      </c>
      <c r="D12" s="5">
        <v>34613.599999999999</v>
      </c>
      <c r="E12" s="5">
        <v>3331.8</v>
      </c>
      <c r="F12" s="5">
        <v>4584.3</v>
      </c>
      <c r="G12" s="5">
        <v>2681.7</v>
      </c>
      <c r="H12" s="5">
        <v>0</v>
      </c>
      <c r="I12" s="5">
        <v>10235</v>
      </c>
      <c r="J12" s="5">
        <v>2690</v>
      </c>
      <c r="K12" s="5">
        <v>26719.8</v>
      </c>
      <c r="L12" s="5">
        <v>38278.300000000003</v>
      </c>
      <c r="M12" s="5">
        <v>4324.5</v>
      </c>
      <c r="N12" s="5">
        <v>9270</v>
      </c>
      <c r="O12" s="5">
        <v>23121.7</v>
      </c>
      <c r="P12" s="5">
        <v>7225.8</v>
      </c>
      <c r="Q12" s="5">
        <v>1550.9</v>
      </c>
      <c r="R12" s="5">
        <v>2038.3</v>
      </c>
      <c r="S12" s="5">
        <v>2102.5</v>
      </c>
      <c r="T12" s="5">
        <v>1562</v>
      </c>
      <c r="U12" s="5">
        <v>3288.7</v>
      </c>
      <c r="V12" s="5">
        <v>3555.7</v>
      </c>
      <c r="W12" s="5">
        <v>3962.7</v>
      </c>
      <c r="X12" s="5">
        <v>20.5</v>
      </c>
      <c r="Y12" s="5">
        <v>17885.400000000001</v>
      </c>
      <c r="Z12" s="5">
        <v>22260.799999999999</v>
      </c>
      <c r="AA12" s="5">
        <v>5017.5</v>
      </c>
      <c r="AB12" s="5">
        <v>114.8</v>
      </c>
      <c r="AC12" s="5">
        <v>1604.1</v>
      </c>
      <c r="AD12" s="5">
        <v>6258.8</v>
      </c>
      <c r="AE12" s="5">
        <v>3693.9</v>
      </c>
      <c r="AF12" s="5">
        <v>863.9</v>
      </c>
      <c r="AG12" s="5">
        <v>6658.5</v>
      </c>
      <c r="AH12" s="5">
        <v>11391.1</v>
      </c>
      <c r="AI12" s="5">
        <v>2759.4</v>
      </c>
      <c r="AJ12" s="5">
        <v>5609.1</v>
      </c>
      <c r="AK12" s="5">
        <v>564.79999999999995</v>
      </c>
      <c r="AL12" s="5">
        <v>478.6</v>
      </c>
      <c r="AM12" s="5">
        <v>182.4</v>
      </c>
      <c r="AN12" s="5">
        <v>246</v>
      </c>
      <c r="AO12" s="5">
        <v>13020.3</v>
      </c>
      <c r="AP12" s="5">
        <v>3205</v>
      </c>
      <c r="AQ12" s="5">
        <v>6512.9</v>
      </c>
      <c r="AR12" s="5">
        <v>0</v>
      </c>
      <c r="AS12" s="5">
        <v>1956.6</v>
      </c>
      <c r="AT12" s="5">
        <v>3710.6</v>
      </c>
      <c r="AU12" s="5">
        <v>18903.8</v>
      </c>
      <c r="AV12" s="5">
        <v>1135.4000000000001</v>
      </c>
      <c r="AW12" s="5">
        <v>674</v>
      </c>
    </row>
    <row r="14" spans="1:49">
      <c r="D14" t="s">
        <v>59</v>
      </c>
      <c r="F14">
        <f>0.0366</f>
        <v>3.6600000000000001E-2</v>
      </c>
    </row>
    <row r="15" spans="1:49">
      <c r="A15" s="1" t="s">
        <v>0</v>
      </c>
      <c r="C15" s="1" t="s">
        <v>58</v>
      </c>
      <c r="D15" t="str">
        <f t="shared" ref="D15:AV15" si="0">D1</f>
        <v>011
Fødevarer</v>
      </c>
      <c r="E15" t="str">
        <f t="shared" si="0"/>
        <v>012
Ikke-alkoholiske
drikkevarer</v>
      </c>
      <c r="F15" t="str">
        <f t="shared" si="0"/>
        <v>021
Alkoholiske
drikkevarer</v>
      </c>
      <c r="G15" t="str">
        <f t="shared" si="0"/>
        <v>022
Tobak</v>
      </c>
      <c r="H15" t="str">
        <f t="shared" si="0"/>
        <v>023
Euforiserende
stoffer</v>
      </c>
      <c r="I15" t="str">
        <f t="shared" si="0"/>
        <v>031
Beklædning</v>
      </c>
      <c r="J15" t="str">
        <f t="shared" si="0"/>
        <v>032
Fodtøj</v>
      </c>
      <c r="K15" t="str">
        <f t="shared" si="0"/>
        <v>041
Faktisk
husleje</v>
      </c>
      <c r="L15" t="str">
        <f t="shared" si="0"/>
        <v>042
Beregnet
lejeværdi
af bolig</v>
      </c>
      <c r="M15" t="str">
        <f t="shared" si="0"/>
        <v>043
Vedligeholdelse
og reparation af
bolig</v>
      </c>
      <c r="N15" t="str">
        <f t="shared" si="0"/>
        <v>044
Vandforsyning
og andre
tjenester ifm.
bolig</v>
      </c>
      <c r="O15" t="str">
        <f t="shared" si="0"/>
        <v>045
Elektricitet,
gas og
andet
brændsel</v>
      </c>
      <c r="P15" t="str">
        <f t="shared" si="0"/>
        <v>051 Møbler og
boligudstyr,
tæppe og
anden
gulvbelægning</v>
      </c>
      <c r="Q15" t="str">
        <f t="shared" si="0"/>
        <v>052
Boligtekstiler</v>
      </c>
      <c r="R15" t="str">
        <f t="shared" si="0"/>
        <v>053
Husholdningsapparater
og reparation heraf</v>
      </c>
      <c r="S15" t="str">
        <f t="shared" si="0"/>
        <v>054 Glas, service og
husholdningsredskaber</v>
      </c>
      <c r="T15" t="str">
        <f t="shared" si="0"/>
        <v>055
Værktøj
og
udstyr
til hus
og have</v>
      </c>
      <c r="U15" t="str">
        <f t="shared" si="0"/>
        <v>056 Varer
og
tjenester
til
almindelig
husførelse</v>
      </c>
      <c r="V15" t="str">
        <f t="shared" si="0"/>
        <v>061
Medicinske
produkter
og udstyr</v>
      </c>
      <c r="W15" t="str">
        <f t="shared" si="0"/>
        <v>062
Ambulant
behandling</v>
      </c>
      <c r="X15" t="str">
        <f t="shared" si="0"/>
        <v>063
Hospitalsbehandling</v>
      </c>
      <c r="Y15" t="str">
        <f t="shared" si="0"/>
        <v>071
Anskaffelse
af køretøjer</v>
      </c>
      <c r="Z15" t="str">
        <f t="shared" si="0"/>
        <v>072
Vedligeholdelse
af personlige
transportsmidler</v>
      </c>
      <c r="AA15" t="str">
        <f t="shared" si="0"/>
        <v>073
Transporttjenester</v>
      </c>
      <c r="AB15" t="str">
        <f t="shared" si="0"/>
        <v>081
Porto</v>
      </c>
      <c r="AC15" t="str">
        <f t="shared" si="0"/>
        <v>082
Teleudstyr
og
-tjenester</v>
      </c>
      <c r="AD15" t="str">
        <f t="shared" si="0"/>
        <v>083
Teletjenester</v>
      </c>
      <c r="AE15" t="str">
        <f t="shared" si="0"/>
        <v>091 Audiovisuelt
og fotografisk
udstyr og
databehandlings</v>
      </c>
      <c r="AF15" t="str">
        <f t="shared" si="0"/>
        <v>092 Andre
større
forbrugsgoder
ifm. fritid og
kultur</v>
      </c>
      <c r="AG15" t="str">
        <f t="shared" si="0"/>
        <v>093
Andet
tilbehør
til fritid,
haver
og
kæledyr</v>
      </c>
      <c r="AH15" t="str">
        <f t="shared" si="0"/>
        <v>094
Tjenester i
forbindelse
med fritid,
kultur og
sport</v>
      </c>
      <c r="AI15" t="str">
        <f t="shared" si="0"/>
        <v>095
Aviser,
bøger og
papirvarer</v>
      </c>
      <c r="AJ15" t="str">
        <f t="shared" si="0"/>
        <v>096
Pakkerejser</v>
      </c>
      <c r="AK15" t="str">
        <f t="shared" si="0"/>
        <v>101
Førskoleundervisning
og primær
undervisning</v>
      </c>
      <c r="AL15" t="str">
        <f t="shared" si="0"/>
        <v>102
Ungdomsuddannelse</v>
      </c>
      <c r="AM15" t="str">
        <f t="shared" si="0"/>
        <v>104
Videregående
uddannelse</v>
      </c>
      <c r="AN15" t="str">
        <f t="shared" si="0"/>
        <v>105
Undervisning
uden for
niveau</v>
      </c>
      <c r="AO15" t="str">
        <f t="shared" si="0"/>
        <v>111
Restauranter
og hoteller</v>
      </c>
      <c r="AP15" t="str">
        <f t="shared" si="0"/>
        <v>112
Overnatning,
hoteller,
camping og
vandrehjem</v>
      </c>
      <c r="AQ15" t="str">
        <f t="shared" si="0"/>
        <v>121
Personlig
pleje</v>
      </c>
      <c r="AR15" t="str">
        <f t="shared" si="0"/>
        <v>122
Prostitution</v>
      </c>
      <c r="AS15" t="str">
        <f t="shared" si="0"/>
        <v>123 Andre
personlige
effekter</v>
      </c>
      <c r="AT15" t="str">
        <f t="shared" si="0"/>
        <v>124
Daginstitutioner
og social
forsorg</v>
      </c>
      <c r="AU15" t="str">
        <f t="shared" si="0"/>
        <v>125
Forsikringer</v>
      </c>
      <c r="AV15" t="str">
        <f t="shared" si="0"/>
        <v>126
Finansielle
tjenester</v>
      </c>
      <c r="AW15" t="str">
        <f>AW1</f>
        <v>127
Andre
tjenester</v>
      </c>
    </row>
    <row r="16" spans="1:49">
      <c r="A16" s="3" t="s">
        <v>48</v>
      </c>
      <c r="B16" s="3"/>
      <c r="C16">
        <f>SUM(D16:AW16)</f>
        <v>181437.98905999999</v>
      </c>
      <c r="D16">
        <f>D2*(1-$F$14)</f>
        <v>21180.541680000002</v>
      </c>
      <c r="E16">
        <f t="shared" ref="E16:AW21" si="1">E2*(1-$F$14)</f>
        <v>2483.0671600000001</v>
      </c>
      <c r="F16">
        <f t="shared" si="1"/>
        <v>1985.5674000000001</v>
      </c>
      <c r="G16">
        <f t="shared" si="1"/>
        <v>1961.3860600000003</v>
      </c>
      <c r="H16">
        <f t="shared" si="1"/>
        <v>0</v>
      </c>
      <c r="I16">
        <f t="shared" si="1"/>
        <v>7959.0327600000001</v>
      </c>
      <c r="J16">
        <f t="shared" si="1"/>
        <v>2311.58196</v>
      </c>
      <c r="K16">
        <f t="shared" si="1"/>
        <v>40911.744400000003</v>
      </c>
      <c r="L16">
        <f t="shared" si="1"/>
        <v>2219.4809200000004</v>
      </c>
      <c r="M16">
        <f t="shared" si="1"/>
        <v>650.77670000000001</v>
      </c>
      <c r="N16">
        <f t="shared" si="1"/>
        <v>5214.9805400000005</v>
      </c>
      <c r="O16">
        <f t="shared" si="1"/>
        <v>16551.88638</v>
      </c>
      <c r="P16">
        <f t="shared" si="1"/>
        <v>4233.9503199999999</v>
      </c>
      <c r="Q16">
        <f t="shared" si="1"/>
        <v>302.60394000000002</v>
      </c>
      <c r="R16">
        <f t="shared" si="1"/>
        <v>703.57101999999998</v>
      </c>
      <c r="S16">
        <f t="shared" si="1"/>
        <v>1155.0202600000002</v>
      </c>
      <c r="T16">
        <f t="shared" si="1"/>
        <v>256.07172000000003</v>
      </c>
      <c r="U16">
        <f t="shared" si="1"/>
        <v>1498.5687</v>
      </c>
      <c r="V16">
        <f t="shared" si="1"/>
        <v>1313.3068800000001</v>
      </c>
      <c r="W16">
        <f t="shared" si="1"/>
        <v>1967.2628</v>
      </c>
      <c r="X16">
        <f t="shared" si="1"/>
        <v>0</v>
      </c>
      <c r="Y16">
        <f t="shared" si="1"/>
        <v>7449.9722000000002</v>
      </c>
      <c r="Z16">
        <f t="shared" si="1"/>
        <v>8042.27052</v>
      </c>
      <c r="AA16">
        <f t="shared" si="1"/>
        <v>4457.8444799999997</v>
      </c>
      <c r="AB16">
        <f t="shared" si="1"/>
        <v>39.595739999999999</v>
      </c>
      <c r="AC16">
        <f t="shared" si="1"/>
        <v>1368.028</v>
      </c>
      <c r="AD16">
        <f t="shared" si="1"/>
        <v>4860.3530000000001</v>
      </c>
      <c r="AE16">
        <f t="shared" si="1"/>
        <v>2998.9678600000002</v>
      </c>
      <c r="AF16">
        <f t="shared" si="1"/>
        <v>-145.37706</v>
      </c>
      <c r="AG16">
        <f t="shared" si="1"/>
        <v>3545.50468</v>
      </c>
      <c r="AH16">
        <f t="shared" si="1"/>
        <v>6908.1560400000008</v>
      </c>
      <c r="AI16">
        <f t="shared" si="1"/>
        <v>1179.2979399999999</v>
      </c>
      <c r="AJ16">
        <f t="shared" si="1"/>
        <v>705.2088</v>
      </c>
      <c r="AK16">
        <f t="shared" si="1"/>
        <v>383.72222000000005</v>
      </c>
      <c r="AL16">
        <f t="shared" si="1"/>
        <v>14.354660000000001</v>
      </c>
      <c r="AM16">
        <f t="shared" si="1"/>
        <v>341.42896000000002</v>
      </c>
      <c r="AN16">
        <f t="shared" si="1"/>
        <v>5.2023600000000005</v>
      </c>
      <c r="AO16">
        <f t="shared" si="1"/>
        <v>6964.2259200000008</v>
      </c>
      <c r="AP16">
        <f t="shared" si="1"/>
        <v>1297.1217600000002</v>
      </c>
      <c r="AQ16">
        <f t="shared" si="1"/>
        <v>4097.6292200000007</v>
      </c>
      <c r="AR16">
        <f t="shared" si="1"/>
        <v>0</v>
      </c>
      <c r="AS16">
        <f t="shared" si="1"/>
        <v>755.59461999999996</v>
      </c>
      <c r="AT16">
        <f t="shared" si="1"/>
        <v>2269.19236</v>
      </c>
      <c r="AU16">
        <f t="shared" si="1"/>
        <v>8210.3838199999991</v>
      </c>
      <c r="AV16">
        <f t="shared" si="1"/>
        <v>420.42775999999998</v>
      </c>
      <c r="AW16">
        <f t="shared" si="1"/>
        <v>408.48160000000001</v>
      </c>
    </row>
    <row r="17" spans="1:49">
      <c r="A17" s="3" t="s">
        <v>49</v>
      </c>
      <c r="B17" s="3"/>
      <c r="C17">
        <f t="shared" ref="C17:C26" si="2">SUM(D17:AW17)</f>
        <v>207006.91408000005</v>
      </c>
      <c r="D17">
        <f t="shared" ref="D17:S26" si="3">D3*(1-$F$14)</f>
        <v>26566.814739999998</v>
      </c>
      <c r="E17">
        <f t="shared" si="3"/>
        <v>2562.8366799999999</v>
      </c>
      <c r="F17">
        <f t="shared" si="3"/>
        <v>3059.1803600000003</v>
      </c>
      <c r="G17">
        <f t="shared" si="3"/>
        <v>3110.1442200000001</v>
      </c>
      <c r="H17">
        <f t="shared" si="3"/>
        <v>0</v>
      </c>
      <c r="I17">
        <f t="shared" si="3"/>
        <v>7362.9771799999999</v>
      </c>
      <c r="J17">
        <f t="shared" si="3"/>
        <v>2400.50378</v>
      </c>
      <c r="K17">
        <f t="shared" si="3"/>
        <v>35114.9666</v>
      </c>
      <c r="L17">
        <f t="shared" si="3"/>
        <v>9311.2610000000004</v>
      </c>
      <c r="M17">
        <f t="shared" si="3"/>
        <v>1660.32356</v>
      </c>
      <c r="N17">
        <f t="shared" si="3"/>
        <v>6362.8716400000003</v>
      </c>
      <c r="O17">
        <f t="shared" si="3"/>
        <v>19068.190839999999</v>
      </c>
      <c r="P17">
        <f t="shared" si="3"/>
        <v>5219.1231600000001</v>
      </c>
      <c r="Q17">
        <f t="shared" si="3"/>
        <v>794.22695999999996</v>
      </c>
      <c r="R17">
        <f t="shared" si="3"/>
        <v>1379.7814800000001</v>
      </c>
      <c r="S17">
        <f t="shared" si="3"/>
        <v>1085.9444800000001</v>
      </c>
      <c r="T17">
        <f t="shared" si="1"/>
        <v>634.78426000000002</v>
      </c>
      <c r="U17">
        <f t="shared" si="1"/>
        <v>2034.3154400000001</v>
      </c>
      <c r="V17">
        <f t="shared" si="1"/>
        <v>2432.2959799999999</v>
      </c>
      <c r="W17">
        <f t="shared" si="1"/>
        <v>3234.7118399999999</v>
      </c>
      <c r="X17">
        <f t="shared" si="1"/>
        <v>0</v>
      </c>
      <c r="Y17">
        <f t="shared" si="1"/>
        <v>8013.7538800000011</v>
      </c>
      <c r="Z17">
        <f t="shared" si="1"/>
        <v>8756.3425999999999</v>
      </c>
      <c r="AA17">
        <f t="shared" si="1"/>
        <v>4001.4819000000002</v>
      </c>
      <c r="AB17">
        <f t="shared" si="1"/>
        <v>84.297499999999999</v>
      </c>
      <c r="AC17">
        <f t="shared" si="1"/>
        <v>1541.1509800000001</v>
      </c>
      <c r="AD17">
        <f t="shared" si="1"/>
        <v>5250.2409799999996</v>
      </c>
      <c r="AE17">
        <f t="shared" si="1"/>
        <v>3381.0523000000003</v>
      </c>
      <c r="AF17">
        <f t="shared" si="1"/>
        <v>21.580159999999999</v>
      </c>
      <c r="AG17">
        <f t="shared" si="1"/>
        <v>3192.5149200000001</v>
      </c>
      <c r="AH17">
        <f t="shared" si="1"/>
        <v>8244.2955000000002</v>
      </c>
      <c r="AI17">
        <f t="shared" si="1"/>
        <v>1458.5876000000001</v>
      </c>
      <c r="AJ17">
        <f t="shared" si="1"/>
        <v>1976.7041200000003</v>
      </c>
      <c r="AK17">
        <f t="shared" si="1"/>
        <v>184.10574</v>
      </c>
      <c r="AL17">
        <f t="shared" si="1"/>
        <v>0.67437999999999998</v>
      </c>
      <c r="AM17">
        <f t="shared" si="1"/>
        <v>94.991240000000005</v>
      </c>
      <c r="AN17">
        <f t="shared" si="1"/>
        <v>110.59832</v>
      </c>
      <c r="AO17">
        <f t="shared" si="1"/>
        <v>7381.1854400000002</v>
      </c>
      <c r="AP17">
        <f t="shared" si="1"/>
        <v>638.63786000000005</v>
      </c>
      <c r="AQ17">
        <f t="shared" si="1"/>
        <v>4743.1072200000008</v>
      </c>
      <c r="AR17">
        <f t="shared" si="1"/>
        <v>0</v>
      </c>
      <c r="AS17">
        <f t="shared" si="1"/>
        <v>773.12850000000003</v>
      </c>
      <c r="AT17">
        <f t="shared" si="1"/>
        <v>2618.6175400000002</v>
      </c>
      <c r="AU17">
        <f t="shared" si="1"/>
        <v>10021.7685</v>
      </c>
      <c r="AV17">
        <f t="shared" si="1"/>
        <v>362.7201</v>
      </c>
      <c r="AW17">
        <f t="shared" si="1"/>
        <v>760.12260000000003</v>
      </c>
    </row>
    <row r="18" spans="1:49">
      <c r="A18" s="3" t="s">
        <v>50</v>
      </c>
      <c r="B18" s="3"/>
      <c r="C18">
        <f t="shared" si="2"/>
        <v>209396.04974000002</v>
      </c>
      <c r="D18">
        <f t="shared" si="3"/>
        <v>24144.730800000001</v>
      </c>
      <c r="E18">
        <f t="shared" si="1"/>
        <v>2286.5335600000003</v>
      </c>
      <c r="F18">
        <f t="shared" si="1"/>
        <v>3112.5527200000001</v>
      </c>
      <c r="G18">
        <f t="shared" si="1"/>
        <v>3341.6492400000002</v>
      </c>
      <c r="H18">
        <f t="shared" si="1"/>
        <v>0</v>
      </c>
      <c r="I18">
        <f t="shared" si="1"/>
        <v>5532.9988800000001</v>
      </c>
      <c r="J18">
        <f t="shared" si="1"/>
        <v>1434.4062600000002</v>
      </c>
      <c r="K18">
        <f t="shared" si="1"/>
        <v>31837.383460000001</v>
      </c>
      <c r="L18">
        <f t="shared" si="1"/>
        <v>16562.772799999999</v>
      </c>
      <c r="M18">
        <f t="shared" si="1"/>
        <v>1652.9053800000002</v>
      </c>
      <c r="N18">
        <f t="shared" si="1"/>
        <v>6795.8236000000006</v>
      </c>
      <c r="O18">
        <f t="shared" si="1"/>
        <v>19169.251500000002</v>
      </c>
      <c r="P18">
        <f t="shared" si="1"/>
        <v>2898.58158</v>
      </c>
      <c r="Q18">
        <f t="shared" si="1"/>
        <v>865.71124000000009</v>
      </c>
      <c r="R18">
        <f t="shared" si="1"/>
        <v>1078.8153199999999</v>
      </c>
      <c r="S18">
        <f t="shared" si="1"/>
        <v>1214.3657000000001</v>
      </c>
      <c r="T18">
        <f t="shared" si="1"/>
        <v>954.63306</v>
      </c>
      <c r="U18">
        <f t="shared" si="1"/>
        <v>2483.4525200000003</v>
      </c>
      <c r="V18">
        <f t="shared" si="1"/>
        <v>4528.8470600000001</v>
      </c>
      <c r="W18">
        <f t="shared" si="1"/>
        <v>3180.5687600000001</v>
      </c>
      <c r="X18">
        <f t="shared" si="1"/>
        <v>0</v>
      </c>
      <c r="Y18">
        <f t="shared" si="1"/>
        <v>5682.7112400000005</v>
      </c>
      <c r="Z18">
        <f t="shared" si="1"/>
        <v>10991.045240000001</v>
      </c>
      <c r="AA18">
        <f t="shared" si="1"/>
        <v>2615.1493</v>
      </c>
      <c r="AB18">
        <f t="shared" si="1"/>
        <v>144.60633999999999</v>
      </c>
      <c r="AC18">
        <f t="shared" si="1"/>
        <v>914.45928000000004</v>
      </c>
      <c r="AD18">
        <f t="shared" si="1"/>
        <v>4807.1733200000008</v>
      </c>
      <c r="AE18">
        <f t="shared" si="1"/>
        <v>2215.3382999999999</v>
      </c>
      <c r="AF18">
        <f t="shared" si="1"/>
        <v>223.12344000000002</v>
      </c>
      <c r="AG18">
        <f t="shared" si="1"/>
        <v>5099.1798600000002</v>
      </c>
      <c r="AH18">
        <f t="shared" si="1"/>
        <v>8616.4569199999987</v>
      </c>
      <c r="AI18">
        <f t="shared" si="1"/>
        <v>2470.5429600000002</v>
      </c>
      <c r="AJ18">
        <f t="shared" si="1"/>
        <v>3414.0005799999999</v>
      </c>
      <c r="AK18">
        <f t="shared" si="1"/>
        <v>277.55554000000001</v>
      </c>
      <c r="AL18">
        <f t="shared" si="1"/>
        <v>396.72812000000005</v>
      </c>
      <c r="AM18">
        <f t="shared" si="1"/>
        <v>42.582280000000004</v>
      </c>
      <c r="AN18">
        <f t="shared" si="1"/>
        <v>21.86918</v>
      </c>
      <c r="AO18">
        <f t="shared" si="1"/>
        <v>6443.98992</v>
      </c>
      <c r="AP18">
        <f t="shared" si="1"/>
        <v>499.61924000000005</v>
      </c>
      <c r="AQ18">
        <f t="shared" si="1"/>
        <v>4784.4370799999997</v>
      </c>
      <c r="AR18">
        <f t="shared" si="1"/>
        <v>0</v>
      </c>
      <c r="AS18">
        <f t="shared" si="1"/>
        <v>719.75614000000007</v>
      </c>
      <c r="AT18">
        <f t="shared" si="1"/>
        <v>2906.3851200000004</v>
      </c>
      <c r="AU18">
        <f t="shared" si="1"/>
        <v>12049.2438</v>
      </c>
      <c r="AV18">
        <f t="shared" si="1"/>
        <v>290.75412</v>
      </c>
      <c r="AW18">
        <f t="shared" si="1"/>
        <v>693.35898000000009</v>
      </c>
    </row>
    <row r="19" spans="1:49">
      <c r="A19" s="3" t="s">
        <v>51</v>
      </c>
      <c r="B19" s="3"/>
      <c r="C19">
        <f t="shared" si="2"/>
        <v>258235.42006000003</v>
      </c>
      <c r="D19">
        <f t="shared" si="3"/>
        <v>29539.481780000002</v>
      </c>
      <c r="E19">
        <f t="shared" si="1"/>
        <v>2719.4855200000002</v>
      </c>
      <c r="F19">
        <f t="shared" si="1"/>
        <v>2911.8765000000003</v>
      </c>
      <c r="G19">
        <f t="shared" si="1"/>
        <v>2536.7285400000001</v>
      </c>
      <c r="H19">
        <f t="shared" si="1"/>
        <v>0</v>
      </c>
      <c r="I19">
        <f t="shared" si="1"/>
        <v>7607.2954200000004</v>
      </c>
      <c r="J19">
        <f t="shared" si="1"/>
        <v>1988.9393</v>
      </c>
      <c r="K19">
        <f t="shared" si="1"/>
        <v>32991.825680000002</v>
      </c>
      <c r="L19">
        <f t="shared" si="1"/>
        <v>22031.416560000001</v>
      </c>
      <c r="M19">
        <f t="shared" si="1"/>
        <v>4178.8438400000005</v>
      </c>
      <c r="N19">
        <f t="shared" si="1"/>
        <v>7632.3438200000001</v>
      </c>
      <c r="O19">
        <f t="shared" si="1"/>
        <v>19110.098739999998</v>
      </c>
      <c r="P19">
        <f t="shared" si="1"/>
        <v>5023.4566199999999</v>
      </c>
      <c r="Q19">
        <f t="shared" si="1"/>
        <v>2482.4891200000002</v>
      </c>
      <c r="R19">
        <f t="shared" si="1"/>
        <v>1350.8794800000001</v>
      </c>
      <c r="S19">
        <f t="shared" si="1"/>
        <v>1634.1190800000002</v>
      </c>
      <c r="T19">
        <f t="shared" si="1"/>
        <v>999.91286000000014</v>
      </c>
      <c r="U19">
        <f t="shared" si="1"/>
        <v>2469.29054</v>
      </c>
      <c r="V19">
        <f t="shared" si="1"/>
        <v>2251.8511600000002</v>
      </c>
      <c r="W19">
        <f t="shared" si="1"/>
        <v>3276.3307200000004</v>
      </c>
      <c r="X19">
        <f t="shared" si="1"/>
        <v>0</v>
      </c>
      <c r="Y19">
        <f t="shared" si="1"/>
        <v>14591.367380000002</v>
      </c>
      <c r="Z19">
        <f t="shared" si="1"/>
        <v>15620.18224</v>
      </c>
      <c r="AA19">
        <f t="shared" si="1"/>
        <v>3704.9473800000001</v>
      </c>
      <c r="AB19">
        <f t="shared" si="1"/>
        <v>86.898679999999999</v>
      </c>
      <c r="AC19">
        <f t="shared" si="1"/>
        <v>1229.39474</v>
      </c>
      <c r="AD19">
        <f t="shared" si="1"/>
        <v>5522.3051400000004</v>
      </c>
      <c r="AE19">
        <f t="shared" si="1"/>
        <v>2832.8777</v>
      </c>
      <c r="AF19">
        <f t="shared" si="1"/>
        <v>420.23507999999998</v>
      </c>
      <c r="AG19">
        <f t="shared" si="1"/>
        <v>4994.7473</v>
      </c>
      <c r="AH19">
        <f t="shared" si="1"/>
        <v>9360.5870800000012</v>
      </c>
      <c r="AI19">
        <f t="shared" si="1"/>
        <v>2252.5255400000001</v>
      </c>
      <c r="AJ19">
        <f t="shared" si="1"/>
        <v>4023.8327800000002</v>
      </c>
      <c r="AK19">
        <f t="shared" si="1"/>
        <v>303.471</v>
      </c>
      <c r="AL19">
        <f t="shared" si="1"/>
        <v>480.92928000000001</v>
      </c>
      <c r="AM19">
        <f t="shared" si="1"/>
        <v>97.592420000000004</v>
      </c>
      <c r="AN19">
        <f t="shared" si="1"/>
        <v>619.9479</v>
      </c>
      <c r="AO19">
        <f t="shared" si="1"/>
        <v>8410.9637000000002</v>
      </c>
      <c r="AP19">
        <f t="shared" si="1"/>
        <v>1952.52278</v>
      </c>
      <c r="AQ19">
        <f t="shared" si="1"/>
        <v>6265.0865400000002</v>
      </c>
      <c r="AR19">
        <f t="shared" si="1"/>
        <v>0</v>
      </c>
      <c r="AS19">
        <f t="shared" si="1"/>
        <v>2408.2109799999998</v>
      </c>
      <c r="AT19">
        <f t="shared" si="1"/>
        <v>4480.2916999999998</v>
      </c>
      <c r="AU19">
        <f t="shared" si="1"/>
        <v>14817.573700000001</v>
      </c>
      <c r="AV19">
        <f t="shared" si="1"/>
        <v>657.23148000000003</v>
      </c>
      <c r="AW19">
        <f t="shared" si="1"/>
        <v>365.03226000000001</v>
      </c>
    </row>
    <row r="20" spans="1:49">
      <c r="A20" s="3" t="s">
        <v>52</v>
      </c>
      <c r="B20" s="3"/>
      <c r="C20">
        <f t="shared" si="2"/>
        <v>309873.46738000005</v>
      </c>
      <c r="D20">
        <f t="shared" si="3"/>
        <v>34769.395020000004</v>
      </c>
      <c r="E20">
        <f t="shared" si="1"/>
        <v>3272.2844399999999</v>
      </c>
      <c r="F20">
        <f t="shared" si="1"/>
        <v>4799.9478200000003</v>
      </c>
      <c r="G20">
        <f t="shared" si="1"/>
        <v>3131.7243800000001</v>
      </c>
      <c r="H20">
        <f t="shared" si="1"/>
        <v>0</v>
      </c>
      <c r="I20">
        <f t="shared" si="1"/>
        <v>7904.1189599999998</v>
      </c>
      <c r="J20">
        <f t="shared" si="1"/>
        <v>1978.6309200000003</v>
      </c>
      <c r="K20">
        <f t="shared" si="1"/>
        <v>26021.434000000001</v>
      </c>
      <c r="L20">
        <f t="shared" si="1"/>
        <v>32172.068620000005</v>
      </c>
      <c r="M20">
        <f t="shared" si="1"/>
        <v>3224.3071200000004</v>
      </c>
      <c r="N20">
        <f t="shared" si="1"/>
        <v>7946.1232</v>
      </c>
      <c r="O20">
        <f t="shared" si="1"/>
        <v>22475.158600000002</v>
      </c>
      <c r="P20">
        <f t="shared" si="1"/>
        <v>6448.3252200000006</v>
      </c>
      <c r="Q20">
        <f t="shared" si="1"/>
        <v>1354.1550399999999</v>
      </c>
      <c r="R20">
        <f t="shared" si="1"/>
        <v>2338.07546</v>
      </c>
      <c r="S20">
        <f t="shared" si="1"/>
        <v>1960.3263200000001</v>
      </c>
      <c r="T20">
        <f t="shared" si="1"/>
        <v>1121.2049199999999</v>
      </c>
      <c r="U20">
        <f t="shared" si="1"/>
        <v>2826.7119400000001</v>
      </c>
      <c r="V20">
        <f t="shared" si="1"/>
        <v>3276.42706</v>
      </c>
      <c r="W20">
        <f t="shared" si="1"/>
        <v>3441.7465000000002</v>
      </c>
      <c r="X20">
        <f t="shared" si="1"/>
        <v>0.67437999999999998</v>
      </c>
      <c r="Y20">
        <f t="shared" si="1"/>
        <v>21181.216060000002</v>
      </c>
      <c r="Z20">
        <f t="shared" si="1"/>
        <v>20175.715480000003</v>
      </c>
      <c r="AA20">
        <f t="shared" si="1"/>
        <v>4305.5309400000006</v>
      </c>
      <c r="AB20">
        <f t="shared" si="1"/>
        <v>76.686639999999997</v>
      </c>
      <c r="AC20">
        <f t="shared" si="1"/>
        <v>1562.7311399999999</v>
      </c>
      <c r="AD20">
        <f t="shared" si="1"/>
        <v>6214.8933999999999</v>
      </c>
      <c r="AE20">
        <f t="shared" si="1"/>
        <v>2935.7688200000002</v>
      </c>
      <c r="AF20">
        <f t="shared" si="1"/>
        <v>1681.90372</v>
      </c>
      <c r="AG20">
        <f t="shared" si="1"/>
        <v>7646.5057999999999</v>
      </c>
      <c r="AH20">
        <f t="shared" si="1"/>
        <v>13672.187440000002</v>
      </c>
      <c r="AI20">
        <f t="shared" si="1"/>
        <v>2582.97174</v>
      </c>
      <c r="AJ20">
        <f t="shared" si="1"/>
        <v>5149.1803200000004</v>
      </c>
      <c r="AK20">
        <f t="shared" si="1"/>
        <v>1006.84934</v>
      </c>
      <c r="AL20">
        <f t="shared" si="1"/>
        <v>922.64818000000002</v>
      </c>
      <c r="AM20">
        <f t="shared" si="1"/>
        <v>437.47994000000006</v>
      </c>
      <c r="AN20">
        <f t="shared" si="1"/>
        <v>76.975660000000005</v>
      </c>
      <c r="AO20">
        <f t="shared" si="1"/>
        <v>10797.787200000001</v>
      </c>
      <c r="AP20">
        <f t="shared" si="1"/>
        <v>1738.0699399999999</v>
      </c>
      <c r="AQ20">
        <f t="shared" si="1"/>
        <v>6072.3101999999999</v>
      </c>
      <c r="AR20">
        <f t="shared" si="1"/>
        <v>0</v>
      </c>
      <c r="AS20">
        <f t="shared" si="1"/>
        <v>2865.4406200000003</v>
      </c>
      <c r="AT20">
        <f t="shared" si="1"/>
        <v>6020.7683000000006</v>
      </c>
      <c r="AU20">
        <f t="shared" si="1"/>
        <v>20065.502520000002</v>
      </c>
      <c r="AV20">
        <f t="shared" si="1"/>
        <v>1342.1125399999999</v>
      </c>
      <c r="AW20">
        <f t="shared" si="1"/>
        <v>879.39152000000001</v>
      </c>
    </row>
    <row r="21" spans="1:49">
      <c r="A21" s="3" t="s">
        <v>53</v>
      </c>
      <c r="B21" s="3"/>
      <c r="C21">
        <f t="shared" si="2"/>
        <v>339586.74652000004</v>
      </c>
      <c r="D21">
        <f t="shared" si="3"/>
        <v>36408.234759999999</v>
      </c>
      <c r="E21">
        <f t="shared" si="1"/>
        <v>3673.4441999999999</v>
      </c>
      <c r="F21">
        <f t="shared" si="1"/>
        <v>4334.6256200000007</v>
      </c>
      <c r="G21">
        <f t="shared" si="1"/>
        <v>2577.3840200000004</v>
      </c>
      <c r="H21">
        <f t="shared" si="1"/>
        <v>0</v>
      </c>
      <c r="I21">
        <f t="shared" si="1"/>
        <v>10779.675280000001</v>
      </c>
      <c r="J21">
        <f t="shared" si="1"/>
        <v>3459.1840400000001</v>
      </c>
      <c r="K21">
        <f t="shared" si="1"/>
        <v>20779.5746</v>
      </c>
      <c r="L21">
        <f t="shared" si="1"/>
        <v>43320.437079999996</v>
      </c>
      <c r="M21">
        <f t="shared" si="1"/>
        <v>5276.2527799999998</v>
      </c>
      <c r="N21">
        <f t="shared" si="1"/>
        <v>8965.5930800000006</v>
      </c>
      <c r="O21">
        <f t="shared" si="1"/>
        <v>22485.948680000001</v>
      </c>
      <c r="P21">
        <f t="shared" si="1"/>
        <v>8854.1277000000009</v>
      </c>
      <c r="Q21">
        <f t="shared" si="1"/>
        <v>1153.76784</v>
      </c>
      <c r="R21">
        <f t="shared" si="1"/>
        <v>2241.8317999999999</v>
      </c>
      <c r="S21">
        <f t="shared" si="1"/>
        <v>2400.6964600000001</v>
      </c>
      <c r="T21">
        <f t="shared" si="1"/>
        <v>2688.3677000000002</v>
      </c>
      <c r="U21">
        <f t="shared" si="1"/>
        <v>3552.0558000000001</v>
      </c>
      <c r="V21">
        <f t="shared" si="1"/>
        <v>3799.6496000000002</v>
      </c>
      <c r="W21">
        <f t="shared" si="1"/>
        <v>4762.7605800000001</v>
      </c>
      <c r="X21">
        <f t="shared" si="1"/>
        <v>0</v>
      </c>
      <c r="Y21">
        <f t="shared" si="1"/>
        <v>20847.205280000002</v>
      </c>
      <c r="Z21">
        <f t="shared" si="1"/>
        <v>26716.430760000003</v>
      </c>
      <c r="AA21">
        <f t="shared" si="1"/>
        <v>5236.2716799999998</v>
      </c>
      <c r="AB21">
        <f t="shared" si="1"/>
        <v>81.214619999999996</v>
      </c>
      <c r="AC21">
        <f t="shared" si="1"/>
        <v>1842.88786</v>
      </c>
      <c r="AD21">
        <f t="shared" si="1"/>
        <v>6543.31646</v>
      </c>
      <c r="AE21">
        <f t="shared" si="1"/>
        <v>4887.1355200000007</v>
      </c>
      <c r="AF21">
        <f t="shared" si="1"/>
        <v>969.85478000000012</v>
      </c>
      <c r="AG21">
        <f t="shared" si="1"/>
        <v>6731.4684800000005</v>
      </c>
      <c r="AH21">
        <f t="shared" si="1"/>
        <v>11338.54362</v>
      </c>
      <c r="AI21">
        <f t="shared" si="1"/>
        <v>2964.95984</v>
      </c>
      <c r="AJ21">
        <f t="shared" si="1"/>
        <v>4895.2280799999999</v>
      </c>
      <c r="AK21">
        <f t="shared" si="1"/>
        <v>588.25204000000008</v>
      </c>
      <c r="AL21">
        <f t="shared" si="1"/>
        <v>1289.9926</v>
      </c>
      <c r="AM21">
        <f t="shared" si="1"/>
        <v>186.70692000000003</v>
      </c>
      <c r="AN21">
        <f t="shared" si="1"/>
        <v>513.20318000000009</v>
      </c>
      <c r="AO21">
        <f t="shared" si="1"/>
        <v>14182.50042</v>
      </c>
      <c r="AP21">
        <f t="shared" si="1"/>
        <v>3217.7560000000003</v>
      </c>
      <c r="AQ21">
        <f t="shared" si="1"/>
        <v>6601.02412</v>
      </c>
      <c r="AR21">
        <f t="shared" si="1"/>
        <v>0</v>
      </c>
      <c r="AS21">
        <f t="shared" si="1"/>
        <v>2242.4098399999998</v>
      </c>
      <c r="AT21">
        <f t="shared" si="1"/>
        <v>3905.5272600000003</v>
      </c>
      <c r="AU21">
        <f t="shared" si="1"/>
        <v>21290.658299999999</v>
      </c>
      <c r="AV21">
        <f t="shared" si="1"/>
        <v>816.28881999999999</v>
      </c>
      <c r="AW21">
        <f t="shared" si="1"/>
        <v>184.29842000000002</v>
      </c>
    </row>
    <row r="22" spans="1:49">
      <c r="A22" s="3" t="s">
        <v>54</v>
      </c>
      <c r="B22" s="3"/>
      <c r="C22">
        <f t="shared" si="2"/>
        <v>362535.22353999992</v>
      </c>
      <c r="D22">
        <f t="shared" si="3"/>
        <v>39853.545839999999</v>
      </c>
      <c r="E22">
        <f t="shared" ref="E22:AW26" si="4">E8*(1-$F$14)</f>
        <v>3350.8015399999999</v>
      </c>
      <c r="F22">
        <f t="shared" si="4"/>
        <v>5001.6837800000003</v>
      </c>
      <c r="G22">
        <f t="shared" si="4"/>
        <v>1980.2687000000001</v>
      </c>
      <c r="H22">
        <f t="shared" si="4"/>
        <v>0</v>
      </c>
      <c r="I22">
        <f t="shared" si="4"/>
        <v>13062.933280000001</v>
      </c>
      <c r="J22">
        <f t="shared" si="4"/>
        <v>3337.8919799999999</v>
      </c>
      <c r="K22">
        <f t="shared" si="4"/>
        <v>20704.622080000001</v>
      </c>
      <c r="L22">
        <f t="shared" si="4"/>
        <v>46928.081060000004</v>
      </c>
      <c r="M22">
        <f t="shared" si="4"/>
        <v>4721.5270599999994</v>
      </c>
      <c r="N22">
        <f t="shared" si="4"/>
        <v>9507.7946000000011</v>
      </c>
      <c r="O22">
        <f t="shared" si="4"/>
        <v>25374.799920000001</v>
      </c>
      <c r="P22">
        <f t="shared" si="4"/>
        <v>9538.0453600000001</v>
      </c>
      <c r="Q22">
        <f t="shared" si="4"/>
        <v>1312.6324999999999</v>
      </c>
      <c r="R22">
        <f t="shared" si="4"/>
        <v>2407.8256200000001</v>
      </c>
      <c r="S22">
        <f t="shared" si="4"/>
        <v>2582.7790600000003</v>
      </c>
      <c r="T22">
        <f t="shared" si="4"/>
        <v>1504.15642</v>
      </c>
      <c r="U22">
        <f t="shared" si="4"/>
        <v>3693.9646200000002</v>
      </c>
      <c r="V22">
        <f t="shared" si="4"/>
        <v>4578.46216</v>
      </c>
      <c r="W22">
        <f t="shared" si="4"/>
        <v>3997.7246400000004</v>
      </c>
      <c r="X22">
        <f t="shared" si="4"/>
        <v>0</v>
      </c>
      <c r="Y22">
        <f t="shared" si="4"/>
        <v>21647.405320000002</v>
      </c>
      <c r="Z22">
        <f t="shared" si="4"/>
        <v>25590.697860000004</v>
      </c>
      <c r="AA22">
        <f t="shared" si="4"/>
        <v>5539.55</v>
      </c>
      <c r="AB22">
        <f t="shared" si="4"/>
        <v>116.57140000000001</v>
      </c>
      <c r="AC22">
        <f t="shared" si="4"/>
        <v>2008.9780200000002</v>
      </c>
      <c r="AD22">
        <f t="shared" si="4"/>
        <v>7039.6601400000009</v>
      </c>
      <c r="AE22">
        <f t="shared" si="4"/>
        <v>4107.9376000000002</v>
      </c>
      <c r="AF22">
        <f t="shared" si="4"/>
        <v>214.54918000000001</v>
      </c>
      <c r="AG22">
        <f t="shared" si="4"/>
        <v>7809.3204000000005</v>
      </c>
      <c r="AH22">
        <f t="shared" si="4"/>
        <v>13217.3663</v>
      </c>
      <c r="AI22">
        <f t="shared" si="4"/>
        <v>3020.259</v>
      </c>
      <c r="AJ22">
        <f t="shared" si="4"/>
        <v>6658.1537400000007</v>
      </c>
      <c r="AK22">
        <f t="shared" si="4"/>
        <v>1450.5913800000001</v>
      </c>
      <c r="AL22">
        <f t="shared" si="4"/>
        <v>185.35816</v>
      </c>
      <c r="AM22">
        <f t="shared" si="4"/>
        <v>281.98718000000002</v>
      </c>
      <c r="AN22">
        <f t="shared" si="4"/>
        <v>15.799759999999999</v>
      </c>
      <c r="AO22">
        <f t="shared" si="4"/>
        <v>14135.101140000001</v>
      </c>
      <c r="AP22">
        <f t="shared" si="4"/>
        <v>6395.2418800000005</v>
      </c>
      <c r="AQ22">
        <f t="shared" si="4"/>
        <v>7215.6733200000008</v>
      </c>
      <c r="AR22">
        <f t="shared" si="4"/>
        <v>0</v>
      </c>
      <c r="AS22">
        <f t="shared" si="4"/>
        <v>2921.0288</v>
      </c>
      <c r="AT22">
        <f t="shared" si="4"/>
        <v>5559.1070200000004</v>
      </c>
      <c r="AU22">
        <f t="shared" si="4"/>
        <v>21706.076380000002</v>
      </c>
      <c r="AV22">
        <f t="shared" si="4"/>
        <v>1311.95812</v>
      </c>
      <c r="AW22">
        <f t="shared" si="4"/>
        <v>947.31121999999993</v>
      </c>
    </row>
    <row r="23" spans="1:49">
      <c r="A23" s="3" t="s">
        <v>55</v>
      </c>
      <c r="B23" s="3"/>
      <c r="C23">
        <f t="shared" si="2"/>
        <v>384024.53492000001</v>
      </c>
      <c r="D23">
        <f t="shared" si="3"/>
        <v>38876.561900000001</v>
      </c>
      <c r="E23">
        <f t="shared" si="4"/>
        <v>3626.33394</v>
      </c>
      <c r="F23">
        <f t="shared" si="4"/>
        <v>4975.5756400000009</v>
      </c>
      <c r="G23">
        <f t="shared" si="4"/>
        <v>2055.0285399999998</v>
      </c>
      <c r="H23">
        <f t="shared" si="4"/>
        <v>0</v>
      </c>
      <c r="I23">
        <f t="shared" si="4"/>
        <v>11545.96364</v>
      </c>
      <c r="J23">
        <f t="shared" si="4"/>
        <v>1994.5270200000002</v>
      </c>
      <c r="K23">
        <f t="shared" si="4"/>
        <v>14120.93916</v>
      </c>
      <c r="L23">
        <f t="shared" si="4"/>
        <v>63713.110240000009</v>
      </c>
      <c r="M23">
        <f t="shared" si="4"/>
        <v>6554.7809200000002</v>
      </c>
      <c r="N23">
        <f t="shared" si="4"/>
        <v>11275.633600000001</v>
      </c>
      <c r="O23">
        <f t="shared" si="4"/>
        <v>25623.742480000001</v>
      </c>
      <c r="P23">
        <f t="shared" si="4"/>
        <v>9197.3871199999994</v>
      </c>
      <c r="Q23">
        <f t="shared" si="4"/>
        <v>1721.88482</v>
      </c>
      <c r="R23">
        <f t="shared" si="4"/>
        <v>3070.0667800000001</v>
      </c>
      <c r="S23">
        <f t="shared" si="4"/>
        <v>2306.3796000000002</v>
      </c>
      <c r="T23">
        <f t="shared" si="4"/>
        <v>2038.9397600000002</v>
      </c>
      <c r="U23">
        <f t="shared" si="4"/>
        <v>3797.3374400000002</v>
      </c>
      <c r="V23">
        <f t="shared" si="4"/>
        <v>2789.62104</v>
      </c>
      <c r="W23">
        <f t="shared" si="4"/>
        <v>4873.9369400000005</v>
      </c>
      <c r="X23">
        <f t="shared" si="4"/>
        <v>0</v>
      </c>
      <c r="Y23">
        <f t="shared" si="4"/>
        <v>27952.183939999999</v>
      </c>
      <c r="Z23">
        <f t="shared" si="4"/>
        <v>31629.770760000003</v>
      </c>
      <c r="AA23">
        <f t="shared" si="4"/>
        <v>4131.1555400000007</v>
      </c>
      <c r="AB23">
        <f t="shared" si="4"/>
        <v>149.90504000000001</v>
      </c>
      <c r="AC23">
        <f t="shared" si="4"/>
        <v>2307.8247000000001</v>
      </c>
      <c r="AD23">
        <f t="shared" si="4"/>
        <v>7112.3005000000003</v>
      </c>
      <c r="AE23">
        <f t="shared" si="4"/>
        <v>4049.4592200000002</v>
      </c>
      <c r="AF23">
        <f t="shared" si="4"/>
        <v>2094.8169600000001</v>
      </c>
      <c r="AG23">
        <f t="shared" si="4"/>
        <v>7611.8234000000002</v>
      </c>
      <c r="AH23">
        <f t="shared" si="4"/>
        <v>11891.63156</v>
      </c>
      <c r="AI23">
        <f t="shared" si="4"/>
        <v>3324.5007200000005</v>
      </c>
      <c r="AJ23">
        <f t="shared" si="4"/>
        <v>7157.9656599999998</v>
      </c>
      <c r="AK23">
        <f t="shared" si="4"/>
        <v>666.57646</v>
      </c>
      <c r="AL23">
        <f t="shared" si="4"/>
        <v>360.79329999999999</v>
      </c>
      <c r="AM23">
        <f t="shared" si="4"/>
        <v>23.410620000000002</v>
      </c>
      <c r="AN23">
        <f t="shared" si="4"/>
        <v>425.43744000000004</v>
      </c>
      <c r="AO23">
        <f t="shared" si="4"/>
        <v>16541.096300000001</v>
      </c>
      <c r="AP23">
        <f t="shared" si="4"/>
        <v>4565.4562599999999</v>
      </c>
      <c r="AQ23">
        <f t="shared" si="4"/>
        <v>7115.0943600000001</v>
      </c>
      <c r="AR23">
        <f t="shared" si="4"/>
        <v>0</v>
      </c>
      <c r="AS23">
        <f t="shared" si="4"/>
        <v>1121.3012600000002</v>
      </c>
      <c r="AT23">
        <f t="shared" si="4"/>
        <v>2294.04808</v>
      </c>
      <c r="AU23">
        <f t="shared" si="4"/>
        <v>25681.257460000001</v>
      </c>
      <c r="AV23">
        <f t="shared" si="4"/>
        <v>874.67086000000006</v>
      </c>
      <c r="AW23">
        <f t="shared" si="4"/>
        <v>784.30394000000001</v>
      </c>
    </row>
    <row r="24" spans="1:49">
      <c r="A24" s="3" t="s">
        <v>56</v>
      </c>
      <c r="B24" s="3"/>
      <c r="C24">
        <f t="shared" si="2"/>
        <v>434284.92023999989</v>
      </c>
      <c r="D24">
        <f t="shared" si="3"/>
        <v>45602.828020000001</v>
      </c>
      <c r="E24">
        <f t="shared" si="4"/>
        <v>4738.3865599999999</v>
      </c>
      <c r="F24">
        <f t="shared" si="4"/>
        <v>7350.45298</v>
      </c>
      <c r="G24">
        <f t="shared" si="4"/>
        <v>1912.0599800000002</v>
      </c>
      <c r="H24">
        <f t="shared" si="4"/>
        <v>0</v>
      </c>
      <c r="I24">
        <f t="shared" si="4"/>
        <v>13897.71938</v>
      </c>
      <c r="J24">
        <f t="shared" si="4"/>
        <v>3195.2124400000002</v>
      </c>
      <c r="K24">
        <f t="shared" si="4"/>
        <v>13116.01662</v>
      </c>
      <c r="L24">
        <f t="shared" si="4"/>
        <v>62422.924960000004</v>
      </c>
      <c r="M24">
        <f t="shared" si="4"/>
        <v>7006.9045400000005</v>
      </c>
      <c r="N24">
        <f t="shared" si="4"/>
        <v>12171.595600000001</v>
      </c>
      <c r="O24">
        <f t="shared" si="4"/>
        <v>26700.631000000001</v>
      </c>
      <c r="P24">
        <f t="shared" si="4"/>
        <v>8369.3448200000003</v>
      </c>
      <c r="Q24">
        <f t="shared" si="4"/>
        <v>3171.60914</v>
      </c>
      <c r="R24">
        <f t="shared" si="4"/>
        <v>2698.2907200000004</v>
      </c>
      <c r="S24">
        <f t="shared" si="4"/>
        <v>3510.7259399999998</v>
      </c>
      <c r="T24">
        <f t="shared" si="4"/>
        <v>3287.69884</v>
      </c>
      <c r="U24">
        <f t="shared" si="4"/>
        <v>4501.6791800000001</v>
      </c>
      <c r="V24">
        <f t="shared" si="4"/>
        <v>5332.9007000000001</v>
      </c>
      <c r="W24">
        <f t="shared" si="4"/>
        <v>4863.8212400000002</v>
      </c>
      <c r="X24">
        <f t="shared" si="4"/>
        <v>231.31234000000001</v>
      </c>
      <c r="Y24">
        <f t="shared" si="4"/>
        <v>30686.024120000002</v>
      </c>
      <c r="Z24">
        <f t="shared" si="4"/>
        <v>37176.257239999999</v>
      </c>
      <c r="AA24">
        <f t="shared" si="4"/>
        <v>7985.4299199999996</v>
      </c>
      <c r="AB24">
        <f t="shared" si="4"/>
        <v>132.66018</v>
      </c>
      <c r="AC24">
        <f t="shared" si="4"/>
        <v>1533.2511</v>
      </c>
      <c r="AD24">
        <f t="shared" si="4"/>
        <v>7007.67526</v>
      </c>
      <c r="AE24">
        <f t="shared" si="4"/>
        <v>4192.7168000000001</v>
      </c>
      <c r="AF24">
        <f t="shared" si="4"/>
        <v>398.07688000000002</v>
      </c>
      <c r="AG24">
        <f t="shared" si="4"/>
        <v>10181.307540000002</v>
      </c>
      <c r="AH24">
        <f t="shared" si="4"/>
        <v>14627.20586</v>
      </c>
      <c r="AI24">
        <f t="shared" si="4"/>
        <v>3462.5559400000002</v>
      </c>
      <c r="AJ24">
        <f t="shared" si="4"/>
        <v>11538.352780000001</v>
      </c>
      <c r="AK24">
        <f t="shared" si="4"/>
        <v>204.14446000000001</v>
      </c>
      <c r="AL24">
        <f t="shared" si="4"/>
        <v>192.58366000000001</v>
      </c>
      <c r="AM24">
        <f t="shared" si="4"/>
        <v>75.434219999999996</v>
      </c>
      <c r="AN24">
        <f t="shared" si="4"/>
        <v>242.29510000000002</v>
      </c>
      <c r="AO24">
        <f t="shared" si="4"/>
        <v>22388.645280000001</v>
      </c>
      <c r="AP24">
        <f t="shared" si="4"/>
        <v>5641.8630800000001</v>
      </c>
      <c r="AQ24">
        <f t="shared" si="4"/>
        <v>7447.6600400000007</v>
      </c>
      <c r="AR24">
        <f t="shared" si="4"/>
        <v>0</v>
      </c>
      <c r="AS24">
        <f t="shared" si="4"/>
        <v>2115.1447000000003</v>
      </c>
      <c r="AT24">
        <f t="shared" si="4"/>
        <v>2849.5445200000004</v>
      </c>
      <c r="AU24">
        <f t="shared" si="4"/>
        <v>28305.173699999999</v>
      </c>
      <c r="AV24">
        <f t="shared" si="4"/>
        <v>1254.4431399999999</v>
      </c>
      <c r="AW24">
        <f t="shared" si="4"/>
        <v>564.35971999999992</v>
      </c>
    </row>
    <row r="25" spans="1:49">
      <c r="A25" s="3" t="s">
        <v>57</v>
      </c>
      <c r="B25" s="3"/>
      <c r="C25">
        <f t="shared" si="2"/>
        <v>541482.34190000012</v>
      </c>
      <c r="D25">
        <f t="shared" si="3"/>
        <v>47187.621020000006</v>
      </c>
      <c r="E25">
        <f t="shared" si="4"/>
        <v>4483.2782400000006</v>
      </c>
      <c r="F25">
        <f t="shared" si="4"/>
        <v>9091.7021400000012</v>
      </c>
      <c r="G25">
        <f t="shared" si="4"/>
        <v>2645.2073799999998</v>
      </c>
      <c r="H25">
        <f t="shared" si="4"/>
        <v>0</v>
      </c>
      <c r="I25">
        <f t="shared" si="4"/>
        <v>18459.900080000003</v>
      </c>
      <c r="J25">
        <f t="shared" si="4"/>
        <v>5073.7461000000003</v>
      </c>
      <c r="K25">
        <f t="shared" si="4"/>
        <v>8476.9565999999995</v>
      </c>
      <c r="L25">
        <f t="shared" si="4"/>
        <v>111391.1982</v>
      </c>
      <c r="M25">
        <f t="shared" si="4"/>
        <v>10479.3835</v>
      </c>
      <c r="N25">
        <f t="shared" si="4"/>
        <v>17931.282500000001</v>
      </c>
      <c r="O25">
        <f t="shared" si="4"/>
        <v>31761.852900000002</v>
      </c>
      <c r="P25">
        <f t="shared" si="4"/>
        <v>14334.621280000001</v>
      </c>
      <c r="Q25">
        <f t="shared" si="4"/>
        <v>2335.1852600000002</v>
      </c>
      <c r="R25">
        <f t="shared" si="4"/>
        <v>3458.6060000000002</v>
      </c>
      <c r="S25">
        <f t="shared" si="4"/>
        <v>3568.1445800000001</v>
      </c>
      <c r="T25">
        <f t="shared" si="4"/>
        <v>2809.1780600000002</v>
      </c>
      <c r="U25">
        <f t="shared" si="4"/>
        <v>6578.2878799999999</v>
      </c>
      <c r="V25">
        <f t="shared" si="4"/>
        <v>4578.2694799999999</v>
      </c>
      <c r="W25">
        <f t="shared" si="4"/>
        <v>5955.2570999999998</v>
      </c>
      <c r="X25">
        <f t="shared" si="4"/>
        <v>0</v>
      </c>
      <c r="Y25">
        <f t="shared" si="4"/>
        <v>25047.147580000001</v>
      </c>
      <c r="Z25">
        <f t="shared" si="4"/>
        <v>47078.853160000006</v>
      </c>
      <c r="AA25">
        <f t="shared" si="4"/>
        <v>8751.718280000001</v>
      </c>
      <c r="AB25">
        <f t="shared" si="4"/>
        <v>235.93666000000002</v>
      </c>
      <c r="AC25">
        <f t="shared" si="4"/>
        <v>1546.1606600000002</v>
      </c>
      <c r="AD25">
        <f t="shared" si="4"/>
        <v>7151.1255200000005</v>
      </c>
      <c r="AE25">
        <f t="shared" si="4"/>
        <v>5391.6680999999999</v>
      </c>
      <c r="AF25">
        <f t="shared" si="4"/>
        <v>3503.6931200000004</v>
      </c>
      <c r="AG25">
        <f t="shared" si="4"/>
        <v>10048.936380000001</v>
      </c>
      <c r="AH25">
        <f t="shared" si="4"/>
        <v>14474.21794</v>
      </c>
      <c r="AI25">
        <f t="shared" si="4"/>
        <v>5084.5361800000001</v>
      </c>
      <c r="AJ25">
        <f t="shared" si="4"/>
        <v>12930.08042</v>
      </c>
      <c r="AK25">
        <f t="shared" si="4"/>
        <v>476.30495999999999</v>
      </c>
      <c r="AL25">
        <f t="shared" si="4"/>
        <v>936.23212000000001</v>
      </c>
      <c r="AM25">
        <f t="shared" si="4"/>
        <v>164.83774</v>
      </c>
      <c r="AN25">
        <f t="shared" si="4"/>
        <v>487.86576000000002</v>
      </c>
      <c r="AO25">
        <f t="shared" si="4"/>
        <v>27848.425760000002</v>
      </c>
      <c r="AP25">
        <f t="shared" si="4"/>
        <v>8567.1308399999998</v>
      </c>
      <c r="AQ25">
        <f t="shared" si="4"/>
        <v>10505.29896</v>
      </c>
      <c r="AR25">
        <f t="shared" si="4"/>
        <v>0</v>
      </c>
      <c r="AS25">
        <f t="shared" si="4"/>
        <v>3560.5337200000004</v>
      </c>
      <c r="AT25">
        <f t="shared" si="4"/>
        <v>2016.10718</v>
      </c>
      <c r="AU25">
        <f t="shared" si="4"/>
        <v>29268.573700000001</v>
      </c>
      <c r="AV25">
        <f t="shared" si="4"/>
        <v>4885.5940799999998</v>
      </c>
      <c r="AW25">
        <f t="shared" si="4"/>
        <v>921.68478000000005</v>
      </c>
    </row>
    <row r="26" spans="1:49">
      <c r="A26" s="6" t="s">
        <v>58</v>
      </c>
      <c r="B26" s="6"/>
      <c r="C26">
        <f t="shared" si="2"/>
        <v>308158.42269999994</v>
      </c>
      <c r="D26">
        <f t="shared" si="3"/>
        <v>33346.74224</v>
      </c>
      <c r="E26">
        <f t="shared" si="4"/>
        <v>3209.8561200000004</v>
      </c>
      <c r="F26">
        <f t="shared" si="4"/>
        <v>4416.5146199999999</v>
      </c>
      <c r="G26">
        <f t="shared" si="4"/>
        <v>2583.5497799999998</v>
      </c>
      <c r="H26">
        <f t="shared" si="4"/>
        <v>0</v>
      </c>
      <c r="I26">
        <f t="shared" si="4"/>
        <v>9860.3990000000013</v>
      </c>
      <c r="J26">
        <f t="shared" si="4"/>
        <v>2591.5460000000003</v>
      </c>
      <c r="K26">
        <f t="shared" si="4"/>
        <v>25741.855319999999</v>
      </c>
      <c r="L26">
        <f t="shared" si="4"/>
        <v>36877.314220000007</v>
      </c>
      <c r="M26">
        <f t="shared" si="4"/>
        <v>4166.2233000000006</v>
      </c>
      <c r="N26">
        <f t="shared" si="4"/>
        <v>8930.7180000000008</v>
      </c>
      <c r="O26">
        <f t="shared" si="4"/>
        <v>22275.445780000002</v>
      </c>
      <c r="P26">
        <f t="shared" si="4"/>
        <v>6961.33572</v>
      </c>
      <c r="Q26">
        <f t="shared" si="4"/>
        <v>1494.1370600000002</v>
      </c>
      <c r="R26">
        <f t="shared" si="4"/>
        <v>1963.69822</v>
      </c>
      <c r="S26">
        <f t="shared" si="4"/>
        <v>2025.5485000000001</v>
      </c>
      <c r="T26">
        <f t="shared" si="4"/>
        <v>1504.8308</v>
      </c>
      <c r="U26">
        <f t="shared" si="4"/>
        <v>3168.33358</v>
      </c>
      <c r="V26">
        <f t="shared" si="4"/>
        <v>3425.5613800000001</v>
      </c>
      <c r="W26">
        <f t="shared" si="4"/>
        <v>3817.66518</v>
      </c>
      <c r="X26">
        <f t="shared" si="4"/>
        <v>19.749700000000001</v>
      </c>
      <c r="Y26">
        <f t="shared" si="4"/>
        <v>17230.794360000004</v>
      </c>
      <c r="Z26">
        <f t="shared" si="4"/>
        <v>21446.05472</v>
      </c>
      <c r="AA26">
        <f t="shared" si="4"/>
        <v>4833.8595000000005</v>
      </c>
      <c r="AB26">
        <f t="shared" si="4"/>
        <v>110.59832</v>
      </c>
      <c r="AC26">
        <f t="shared" si="4"/>
        <v>1545.38994</v>
      </c>
      <c r="AD26">
        <f t="shared" si="4"/>
        <v>6029.7279200000003</v>
      </c>
      <c r="AE26">
        <f t="shared" si="4"/>
        <v>3558.7032600000002</v>
      </c>
      <c r="AF26">
        <f t="shared" si="4"/>
        <v>832.28125999999997</v>
      </c>
      <c r="AG26">
        <f t="shared" si="4"/>
        <v>6414.7988999999998</v>
      </c>
      <c r="AH26">
        <f t="shared" si="4"/>
        <v>10974.185740000001</v>
      </c>
      <c r="AI26">
        <f t="shared" si="4"/>
        <v>2658.4059600000001</v>
      </c>
      <c r="AJ26">
        <f t="shared" si="4"/>
        <v>5403.8069400000004</v>
      </c>
      <c r="AK26">
        <f t="shared" si="4"/>
        <v>544.12832000000003</v>
      </c>
      <c r="AL26">
        <f t="shared" si="4"/>
        <v>461.08324000000005</v>
      </c>
      <c r="AM26">
        <f t="shared" si="4"/>
        <v>175.72416000000001</v>
      </c>
      <c r="AN26">
        <f t="shared" si="4"/>
        <v>236.99639999999999</v>
      </c>
      <c r="AO26">
        <f t="shared" si="4"/>
        <v>12543.757019999999</v>
      </c>
      <c r="AP26">
        <f t="shared" si="4"/>
        <v>3087.6970000000001</v>
      </c>
      <c r="AQ26">
        <f t="shared" si="4"/>
        <v>6274.5278600000001</v>
      </c>
      <c r="AR26">
        <f t="shared" si="4"/>
        <v>0</v>
      </c>
      <c r="AS26">
        <f t="shared" si="4"/>
        <v>1884.9884400000001</v>
      </c>
      <c r="AT26">
        <f t="shared" si="4"/>
        <v>3574.7920399999998</v>
      </c>
      <c r="AU26">
        <f t="shared" si="4"/>
        <v>18211.92092</v>
      </c>
      <c r="AV26">
        <f t="shared" si="4"/>
        <v>1093.8443600000001</v>
      </c>
      <c r="AW26">
        <f t="shared" si="4"/>
        <v>649.33159999999998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</dc:creator>
  <cp:lastModifiedBy>Rasmus LK</cp:lastModifiedBy>
  <dcterms:created xsi:type="dcterms:W3CDTF">2020-03-17T07:23:56Z</dcterms:created>
  <dcterms:modified xsi:type="dcterms:W3CDTF">2020-04-17T15:31:53Z</dcterms:modified>
</cp:coreProperties>
</file>