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lumni-my.sharepoint.com/personal/mrs171_ku_dk/Documents/Seminar Environment Economics/Final_30april/"/>
    </mc:Choice>
  </mc:AlternateContent>
  <xr:revisionPtr revIDLastSave="3" documentId="8_{4311C7E1-AE21-1D4A-B437-9F9A39AA95DA}" xr6:coauthVersionLast="45" xr6:coauthVersionMax="45" xr10:uidLastSave="{AC95C247-574E-4CE1-9A24-DBDBD562A93A}"/>
  <bookViews>
    <workbookView xWindow="0" yWindow="460" windowWidth="25600" windowHeight="15540" xr2:uid="{00000000-000D-0000-FFFF-FFFF00000000}"/>
  </bookViews>
  <sheets>
    <sheet name="DRIVHUS" sheetId="2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2" l="1"/>
  <c r="F11" i="2" l="1"/>
  <c r="F7" i="2" l="1"/>
  <c r="F9" i="2" s="1"/>
  <c r="F13" i="2"/>
  <c r="F15" i="2" s="1"/>
</calcChain>
</file>

<file path=xl/sharedStrings.xml><?xml version="1.0" encoding="utf-8"?>
<sst xmlns="http://schemas.openxmlformats.org/spreadsheetml/2006/main" count="16" uniqueCount="16">
  <si>
    <t>Drivhusgasregnskab (i CO2-ækvivalenter) efter emissionstype, tid og branche</t>
  </si>
  <si>
    <t>Enhed: 1.000 ton</t>
  </si>
  <si>
    <t>I alt</t>
  </si>
  <si>
    <t>Husholdninger</t>
  </si>
  <si>
    <t>Brancher i alt</t>
  </si>
  <si>
    <t>Heraf: International transport foretaget af danske skibe, fly og køretøjer</t>
  </si>
  <si>
    <t>Drivhusgasser i alt, ekskl. (CO2) fra afbrænding af biomasse</t>
  </si>
  <si>
    <t>2016</t>
  </si>
  <si>
    <t xml:space="preserve">Tabellen er baseret på emissionsregnskabet i tabel MRU1. Emissioner af drivhusgasser er omregnet til CO2-ækvivalenter vha. omregningsfaktorer. Faktorerne stammer fra IPCC, og er indhentet fra DCE - Århus Universitet. De anvendte faktorer er 298 for lattergas og 25 for metan. Dvs. at 1 ton lattergas er lig 298 ton CO2-ækvivalenter. For det nyeste år findes endnu ikke tal for de fluorerede gasser. Ved beregning af totalen for nyeste år er de estimeret ved brug af tallet fra året før. </t>
  </si>
  <si>
    <t>Udledning i ton</t>
  </si>
  <si>
    <t>Model ztotal</t>
  </si>
  <si>
    <t>Forhold</t>
  </si>
  <si>
    <t>BVT 2016</t>
  </si>
  <si>
    <t>Nominelt bnp model</t>
  </si>
  <si>
    <t>1 kr</t>
  </si>
  <si>
    <t>taup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</si>
</sst>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9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2" fillId="0" borderId="0" xfId="0" applyFont="1" applyFill="1" applyAlignment="1" applyProtection="1">
      <alignment wrapText="1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topLeftCell="A6" workbookViewId="0">
      <selection activeCell="H14" sqref="H14"/>
    </sheetView>
  </sheetViews>
  <sheetFormatPr defaultColWidth="8.85546875" defaultRowHeight="15"/>
  <cols>
    <col min="1" max="1" width="40.7109375" customWidth="1"/>
    <col min="2" max="2" width="7" customWidth="1"/>
    <col min="3" max="3" width="8" customWidth="1"/>
    <col min="4" max="4" width="16" customWidth="1"/>
    <col min="5" max="5" width="14.42578125" customWidth="1"/>
    <col min="6" max="6" width="40.7109375" customWidth="1"/>
  </cols>
  <sheetData>
    <row r="1" spans="1:9" ht="17.100000000000001">
      <c r="A1" s="1" t="s">
        <v>0</v>
      </c>
    </row>
    <row r="2" spans="1:9">
      <c r="A2" s="2" t="s">
        <v>1</v>
      </c>
    </row>
    <row r="3" spans="1:9">
      <c r="C3" s="3" t="s">
        <v>2</v>
      </c>
      <c r="D3" s="3" t="s">
        <v>3</v>
      </c>
      <c r="E3" s="3" t="s">
        <v>4</v>
      </c>
      <c r="F3" s="3" t="s">
        <v>5</v>
      </c>
    </row>
    <row r="4" spans="1:9">
      <c r="A4" s="3" t="s">
        <v>6</v>
      </c>
      <c r="B4" s="3" t="s">
        <v>7</v>
      </c>
      <c r="C4" s="4">
        <v>87713</v>
      </c>
      <c r="D4" s="4">
        <v>8306</v>
      </c>
      <c r="E4" s="4">
        <v>79407</v>
      </c>
      <c r="F4" s="4">
        <v>37074</v>
      </c>
    </row>
    <row r="6" spans="1:9" ht="159.94999999999999">
      <c r="A6" s="5" t="s">
        <v>8</v>
      </c>
    </row>
    <row r="7" spans="1:9">
      <c r="E7" t="s">
        <v>9</v>
      </c>
      <c r="F7">
        <f>C4*1000</f>
        <v>87713000</v>
      </c>
    </row>
    <row r="8" spans="1:9" ht="15.95">
      <c r="E8" s="7" t="s">
        <v>10</v>
      </c>
      <c r="F8" s="6">
        <v>5.8646385199999997</v>
      </c>
    </row>
    <row r="9" spans="1:9">
      <c r="E9" t="s">
        <v>11</v>
      </c>
      <c r="F9">
        <f>F8/F7</f>
        <v>6.6861679796609387E-8</v>
      </c>
      <c r="I9">
        <v>1444951</v>
      </c>
    </row>
    <row r="11" spans="1:9">
      <c r="E11" t="s">
        <v>12</v>
      </c>
      <c r="F11">
        <f>1829138*1000000</f>
        <v>1829138000000</v>
      </c>
    </row>
    <row r="12" spans="1:9">
      <c r="E12" s="7" t="s">
        <v>13</v>
      </c>
      <c r="F12" s="8">
        <v>19.227682114197737</v>
      </c>
    </row>
    <row r="13" spans="1:9">
      <c r="E13" t="s">
        <v>14</v>
      </c>
      <c r="F13">
        <f>F12/F11</f>
        <v>1.0511881615382621E-11</v>
      </c>
      <c r="H13">
        <f>0.23/F13</f>
        <v>21880002878.212425</v>
      </c>
    </row>
    <row r="15" spans="1:9">
      <c r="E15" t="s">
        <v>15</v>
      </c>
      <c r="F15">
        <f>1000*F13/F9</f>
        <v>0.15721832965249083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Rasmus Lindø Kaslund</cp:lastModifiedBy>
  <cp:revision/>
  <dcterms:created xsi:type="dcterms:W3CDTF">2020-05-21T07:30:39Z</dcterms:created>
  <dcterms:modified xsi:type="dcterms:W3CDTF">2020-05-21T13:30:15Z</dcterms:modified>
  <cp:category/>
  <cp:contentStatus/>
</cp:coreProperties>
</file>