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anagh_mahajan_ampba2025s_isb_edu/Documents/Group 14- AMPBA/ML/"/>
    </mc:Choice>
  </mc:AlternateContent>
  <xr:revisionPtr revIDLastSave="81" documentId="11_990D00655648CDD696F272D3AE2F97FBAA255632" xr6:coauthVersionLast="47" xr6:coauthVersionMax="47" xr10:uidLastSave="{F25F2A8D-5CE8-4E0D-81B2-7BAD9775D388}"/>
  <bookViews>
    <workbookView xWindow="-108" yWindow="-108" windowWidth="23256" windowHeight="12456" xr2:uid="{00000000-000D-0000-FFFF-FFFF00000000}"/>
  </bookViews>
  <sheets>
    <sheet name="40 Selected" sheetId="3" r:id="rId1"/>
    <sheet name="Sheet1" sheetId="1" r:id="rId2"/>
    <sheet name="Screening Criteria" sheetId="2" r:id="rId3"/>
  </sheets>
  <externalReferences>
    <externalReference r:id="rId4"/>
  </externalReferences>
  <definedNames>
    <definedName name="_xlnm._FilterDatabase" localSheetId="1" hidden="1">Sheet1!$B$3:$R$3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3" l="1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B2" i="3" a="1"/>
  <c r="B2" i="3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A4" i="1" a="1"/>
  <c r="A4" i="1" s="1"/>
  <c r="B3" i="3" s="1" a="1"/>
  <c r="B3" i="3" s="1"/>
  <c r="B10" i="3" l="1" a="1"/>
  <c r="B10" i="3" s="1"/>
  <c r="B8" i="3" a="1"/>
  <c r="B8" i="3" s="1"/>
  <c r="B7" i="3" a="1"/>
  <c r="B7" i="3" s="1"/>
  <c r="B27" i="3" a="1"/>
  <c r="B27" i="3" s="1"/>
  <c r="B26" i="3" a="1"/>
  <c r="B26" i="3" s="1"/>
  <c r="B18" i="3" a="1"/>
  <c r="B18" i="3" s="1"/>
  <c r="B41" i="3" a="1"/>
  <c r="B41" i="3" s="1"/>
  <c r="B33" i="3" a="1"/>
  <c r="B33" i="3" s="1"/>
  <c r="B25" i="3" a="1"/>
  <c r="B25" i="3" s="1"/>
  <c r="B17" i="3" a="1"/>
  <c r="B17" i="3" s="1"/>
  <c r="B9" i="3" a="1"/>
  <c r="B9" i="3" s="1"/>
  <c r="B40" i="3" a="1"/>
  <c r="B40" i="3" s="1"/>
  <c r="B32" i="3" a="1"/>
  <c r="B32" i="3" s="1"/>
  <c r="B24" i="3" a="1"/>
  <c r="B24" i="3" s="1"/>
  <c r="B16" i="3" a="1"/>
  <c r="B16" i="3" s="1"/>
  <c r="B39" i="3" a="1"/>
  <c r="B39" i="3" s="1"/>
  <c r="B31" i="3" a="1"/>
  <c r="B31" i="3" s="1"/>
  <c r="B23" i="3" a="1"/>
  <c r="B23" i="3" s="1"/>
  <c r="B15" i="3" a="1"/>
  <c r="B15" i="3" s="1"/>
  <c r="B38" i="3" a="1"/>
  <c r="B38" i="3" s="1"/>
  <c r="B30" i="3" a="1"/>
  <c r="B30" i="3" s="1"/>
  <c r="B22" i="3" a="1"/>
  <c r="B22" i="3" s="1"/>
  <c r="B14" i="3" a="1"/>
  <c r="B14" i="3" s="1"/>
  <c r="B6" i="3" a="1"/>
  <c r="B6" i="3" s="1"/>
  <c r="B5" i="3" a="1"/>
  <c r="B5" i="3" s="1"/>
  <c r="B35" i="3" a="1"/>
  <c r="B35" i="3" s="1"/>
  <c r="B11" i="3" a="1"/>
  <c r="B11" i="3" s="1"/>
  <c r="B34" i="3" a="1"/>
  <c r="B34" i="3" s="1"/>
  <c r="B37" i="3" a="1"/>
  <c r="B37" i="3" s="1"/>
  <c r="B29" i="3" a="1"/>
  <c r="B29" i="3" s="1"/>
  <c r="B21" i="3" a="1"/>
  <c r="B21" i="3" s="1"/>
  <c r="B13" i="3" a="1"/>
  <c r="B13" i="3" s="1"/>
  <c r="B36" i="3" a="1"/>
  <c r="B36" i="3" s="1"/>
  <c r="B28" i="3" a="1"/>
  <c r="B28" i="3" s="1"/>
  <c r="B20" i="3" a="1"/>
  <c r="B20" i="3" s="1"/>
  <c r="B12" i="3" a="1"/>
  <c r="B12" i="3" s="1"/>
  <c r="B4" i="3" a="1"/>
  <c r="B4" i="3" s="1"/>
  <c r="B19" i="3" a="1"/>
  <c r="B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<sst xmlns="http://schemas.openxmlformats.org/spreadsheetml/2006/main" count="327" uniqueCount="129">
  <si>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</si>
  <si>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</si>
  <si>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</si>
  <si>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</si>
  <si>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</si>
  <si>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</si>
  <si>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</si>
  <si>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</si>
  <si>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</si>
  <si>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</si>
  <si>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Price/ EPS
(x)</t>
  </si>
  <si>
    <t>Return on Capital
(%)</t>
  </si>
  <si>
    <t>Gross Profit Margin
(%)</t>
  </si>
  <si>
    <t>EBITDA, 1 Yr. Growth
(%)</t>
  </si>
  <si>
    <t>Total Revenues, 1 Year Growth
(%)</t>
  </si>
  <si>
    <t>3B Blackbio Dx Limited (BSE:532067)</t>
  </si>
  <si>
    <t>Fertilizers and Agricultural Chemicals</t>
  </si>
  <si>
    <t>BSE</t>
  </si>
  <si>
    <t>Aarti Industries Limited (BSE:524208)</t>
  </si>
  <si>
    <t>Specialty Chemicals</t>
  </si>
  <si>
    <t>Commodity Chemicals</t>
  </si>
  <si>
    <t>Agarwal Industrial Corporation Limited (BSE:531921)</t>
  </si>
  <si>
    <t>Akzo Nobel India Limited (BSE:500710)</t>
  </si>
  <si>
    <t>Alkyl Amines Chemicals Limited (BSE:506767)</t>
  </si>
  <si>
    <t>Alufluoride Limited (BSE:524634)</t>
  </si>
  <si>
    <t>Ambica Agarbathies Aroma &amp; Industries Limited (BSE:532335)</t>
  </si>
  <si>
    <t>Amco India Limited (BSE:530133)</t>
  </si>
  <si>
    <t>Amines &amp; Plasticizers Limited (BSE:506248)</t>
  </si>
  <si>
    <t>Apcotex Industries Limited (BSE:523694)</t>
  </si>
  <si>
    <t>Archit Organosys Limited (BSE:524640)</t>
  </si>
  <si>
    <t>Asahi Songwon Colors Limited (BSE:532853)</t>
  </si>
  <si>
    <t>Atul Ltd (BSE:500027)</t>
  </si>
  <si>
    <t>Diversified Chemicals</t>
  </si>
  <si>
    <t>Balaji Amines Limited (BSE:530999)</t>
  </si>
  <si>
    <t>Bayer CropScience Limited (BSE:506285)</t>
  </si>
  <si>
    <t>Industrial Gases</t>
  </si>
  <si>
    <t>Bhageria Industries Limited (BSE:530803)</t>
  </si>
  <si>
    <t>Bhagiradha Chemicals &amp; Industries Limited (BSE:531719)</t>
  </si>
  <si>
    <t>Bhatia Colour Chem Limited (BSE:543497)</t>
  </si>
  <si>
    <t>Castrol India Limited (BSE:500870)</t>
  </si>
  <si>
    <t>Chembond Chemicals Limited (BSE:530871)</t>
  </si>
  <si>
    <t>Continental Petroleums Limited (BSE:523232)</t>
  </si>
  <si>
    <t>Dai-ichi Karkaria Limited (BSE:526821)</t>
  </si>
  <si>
    <t>Ddev Plastiks Industries Limited (BSE:543547)</t>
  </si>
  <si>
    <t>Deep Polymers Limited (BSE:541778)</t>
  </si>
  <si>
    <t>Deepak Fertilisers And Petrochemicals Corporation Limited (BSE:500645)</t>
  </si>
  <si>
    <t>Deepak Nitrite Limited (BSE:506401)</t>
  </si>
  <si>
    <t>Dhanuka Agritech Limited (BSE:507717)</t>
  </si>
  <si>
    <t>DMCC Speciality Chemicals Limited (BSE:506405)</t>
  </si>
  <si>
    <t>Dynemic Products Limited (BSE:532707)</t>
  </si>
  <si>
    <t>Eiko LifeSciences Limited (BSE:540204)</t>
  </si>
  <si>
    <t>Excel Industries Limited (BSE:500650)</t>
  </si>
  <si>
    <t>Foseco India Limited (BSE:500150)</t>
  </si>
  <si>
    <t>G M Polyplast Limited (BSE:543239)</t>
  </si>
  <si>
    <t>Ganesh Benzoplast Limited (BSE:500153)</t>
  </si>
  <si>
    <t>Garware Hi-Tech Films Limited (BSE:500655)</t>
  </si>
  <si>
    <t>Grauer &amp; Weil (India) Limited (BSE:505710)</t>
  </si>
  <si>
    <t>Gujarat State Fertilizers &amp; Chemicals Limited (BSE:500690)</t>
  </si>
  <si>
    <t>Gulshan Polyols Limited (BSE:532457)</t>
  </si>
  <si>
    <t>Heubach Colorants India Limited (BSE:506390)</t>
  </si>
  <si>
    <t>Himadri Speciality Chemical Limited (BSE:500184)</t>
  </si>
  <si>
    <t>I G Petrochemicals Limited (BSE:500199)</t>
  </si>
  <si>
    <t>India Gelatine &amp; Chemicals Limited (BSE:531253)</t>
  </si>
  <si>
    <t>India Glycols Limited (BSE:500201)</t>
  </si>
  <si>
    <t>Indo Amines Limited (BSE:524648)</t>
  </si>
  <si>
    <t>Indo Borax &amp; Chemicals Limited (BSE:524342)</t>
  </si>
  <si>
    <t>Insecticides (India) Limited (BSE:532851)</t>
  </si>
  <si>
    <t>Ishan Dyes &amp; Chemicals Limited (BSE:531109)</t>
  </si>
  <si>
    <t>KAMA Holdings Limited (BSE:532468)</t>
  </si>
  <si>
    <t>Kansai Nerolac Paints Limited (BSE:500165)</t>
  </si>
  <si>
    <t>Keltech Energies Limited (BSE:506528)</t>
  </si>
  <si>
    <t>Kemistar Corporation Limited (BSE:531163)</t>
  </si>
  <si>
    <t>Kesar Petroproducts Limited (BSE:524174)</t>
  </si>
  <si>
    <t>Kingfa Science &amp; Technology (India) Limited (BSE:524019)</t>
  </si>
  <si>
    <t>Manali Petrochemicals Limited (BSE:500268)</t>
  </si>
  <si>
    <t>Mayur Uniquoters Limited (BSE:522249)</t>
  </si>
  <si>
    <t>Mitsu Chem Plast Limited (BSE:540078)</t>
  </si>
  <si>
    <t>Nahar Poly Films Limited (BSE:523391)</t>
  </si>
  <si>
    <t>National Plastic Technologies Limited (BSE:531287)</t>
  </si>
  <si>
    <t>Navin Fluorine International Limited (BSE:532504)</t>
  </si>
  <si>
    <t>Nikhil Adhesives Limited (BSE:526159)</t>
  </si>
  <si>
    <t>Nitta Gelatin India Limited (BSE:506532)</t>
  </si>
  <si>
    <t>Oriental Aromatics Limited (BSE:500078)</t>
  </si>
  <si>
    <t>Panama Petrochem Limited (BSE:524820)</t>
  </si>
  <si>
    <t>PI Industries Limited (BSE:523642)</t>
  </si>
  <si>
    <t>Plastiblends India Limited (BSE:523648)</t>
  </si>
  <si>
    <t>POCL Enterprises Limited (BSE:539195)</t>
  </si>
  <si>
    <t>Poddar Pigments Limited (BSE:524570)</t>
  </si>
  <si>
    <t>Polson Limited (BSE:507645)</t>
  </si>
  <si>
    <t>Polychem Limited (BSE:506605)</t>
  </si>
  <si>
    <t>Polylink Polymers (India) Limited (BSE:531454)</t>
  </si>
  <si>
    <t>Premier Explosives Limited (BSE:526247)</t>
  </si>
  <si>
    <t>Privi Speciality Chemicals Limited (BSE:530117)</t>
  </si>
  <si>
    <t>Punjab Chemicals and Crop Protection Limited (BSE:506618)</t>
  </si>
  <si>
    <t>Raghav Productivity Enhancers Limited (BSE:539837)</t>
  </si>
  <si>
    <t>Responsive Industries Limited (BSE:505509)</t>
  </si>
  <si>
    <t>Rex Sealing and Packing Industries Limited (BSE:543744)</t>
  </si>
  <si>
    <t>Roopa Industries Limited (BSE:530991)</t>
  </si>
  <si>
    <t>Samrat Pharmachem Limited (BSE:530125)</t>
  </si>
  <si>
    <t>Shish Industries Limited (BSE:540693)</t>
  </si>
  <si>
    <t>Shivalik Rasayan Limited (BSE:539148)</t>
  </si>
  <si>
    <t>Sreechem Resins Limited (BSE:514248)</t>
  </si>
  <si>
    <t>SRF Limited (BSE:503806)</t>
  </si>
  <si>
    <t>Styrenix Performance Materials Limited (BSE:506222)</t>
  </si>
  <si>
    <t>Sudarshan Chemical Industries Limited (BSE:506655)</t>
  </si>
  <si>
    <t>Sunshield Chemicals Limited (BSE:530845)</t>
  </si>
  <si>
    <t>Supreme Petrochem Limited (BSE:500405)</t>
  </si>
  <si>
    <t>Tamilnadu Petroproducts Limited (BSE:500777)</t>
  </si>
  <si>
    <t>Teesta Agro Industries Limited (BSE:524204)</t>
  </si>
  <si>
    <t>The Southern Gas Limited (BSE:509910)</t>
  </si>
  <si>
    <t>Tinna Rubber and Infrastructure Limited (BSE:530475)</t>
  </si>
  <si>
    <t>Tirupati Foam Limited (BSE:540904)</t>
  </si>
  <si>
    <t>Transpek Industry Limited (BSE:506687)</t>
  </si>
  <si>
    <t>Tuticorin Alkali Chemicals and Fertilizers Limited (BSE:506808)</t>
  </si>
  <si>
    <t>Ultramarine &amp; Pigments Limited (BSE:506685)</t>
  </si>
  <si>
    <t>Vidhi Specialty Food Ingredients Limited (BSE:531717)</t>
  </si>
  <si>
    <t>Vikas Ecotech Limited (BSE:530961)</t>
  </si>
  <si>
    <t>Vinati Organics Limited (BSE:524200)</t>
  </si>
  <si>
    <t>Vinyoflex Limited (BSE:530401)</t>
  </si>
  <si>
    <t>Vipul Organics Limited (BSE:530627)</t>
  </si>
  <si>
    <t>Vishnu Chemicals Limited (BSE:516072)</t>
  </si>
  <si>
    <t>Xpro India Limited (BSE:590013)</t>
  </si>
  <si>
    <t>Yug Decor Limited (BSE:540550)</t>
  </si>
  <si>
    <t>Companies: New Screen</t>
  </si>
  <si>
    <t xml:space="preserve">Screening Criteria: </t>
  </si>
  <si>
    <t>1                 Industry Classification In (Primary) Chemicals</t>
  </si>
  <si>
    <t>2    And     Exchange In BSE;NSE</t>
  </si>
  <si>
    <t>Market Cap</t>
  </si>
  <si>
    <t>Total Debt/Equity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</si>
</sst>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right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gh\Downloads\SPGlobal_Export_10-18-2024_0d269511-471c-425a-9e13-fc94920fb769.xlsx" TargetMode="External"/><Relationship Id="rId1" Type="http://schemas.openxmlformats.org/officeDocument/2006/relationships/externalLinkPath" Target="file:///C:\Users\anagh\Downloads\SPGlobal_Export_10-18-2024_0d269511-471c-425a-9e13-fc94920fb7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creening Criteria"/>
    </sheetNames>
    <sheetDataSet>
      <sheetData sheetId="0">
        <row r="3">
          <cell r="B3" t="str">
            <v>Entity ID</v>
          </cell>
          <cell r="F3" t="str">
            <v>Total Debt/Equity
(%)</v>
          </cell>
        </row>
        <row r="4">
          <cell r="B4" t="str">
            <v>SP_ENTITY_ID</v>
          </cell>
          <cell r="F4" t="str">
            <v>274466</v>
          </cell>
        </row>
        <row r="5">
          <cell r="B5" t="str">
            <v/>
          </cell>
          <cell r="F5" t="str">
            <v>FQ22024</v>
          </cell>
        </row>
        <row r="6">
          <cell r="B6" t="str">
            <v/>
          </cell>
          <cell r="F6" t="str">
            <v/>
          </cell>
        </row>
        <row r="7">
          <cell r="B7">
            <v>4981548</v>
          </cell>
          <cell r="F7">
            <v>0.63900000000000001</v>
          </cell>
        </row>
        <row r="8">
          <cell r="B8">
            <v>4986086</v>
          </cell>
          <cell r="F8">
            <v>63.756999999999998</v>
          </cell>
        </row>
        <row r="9">
          <cell r="B9">
            <v>4986362</v>
          </cell>
          <cell r="F9">
            <v>206.54400000000001</v>
          </cell>
        </row>
        <row r="10">
          <cell r="B10">
            <v>4986920</v>
          </cell>
          <cell r="F10">
            <v>294.23099999999999</v>
          </cell>
        </row>
        <row r="11">
          <cell r="B11">
            <v>4986807</v>
          </cell>
          <cell r="F11">
            <v>2.39</v>
          </cell>
        </row>
        <row r="12">
          <cell r="B12">
            <v>4986658</v>
          </cell>
          <cell r="F12">
            <v>46.481999999999999</v>
          </cell>
        </row>
        <row r="13">
          <cell r="B13">
            <v>4981588</v>
          </cell>
          <cell r="F13">
            <v>48.744999999999997</v>
          </cell>
        </row>
        <row r="14">
          <cell r="B14">
            <v>4985851</v>
          </cell>
          <cell r="F14">
            <v>14.068</v>
          </cell>
        </row>
        <row r="15">
          <cell r="B15">
            <v>4986116</v>
          </cell>
          <cell r="F15">
            <v>4.6929999999999996</v>
          </cell>
        </row>
        <row r="16">
          <cell r="B16">
            <v>4986509</v>
          </cell>
          <cell r="F16">
            <v>53.606999999999999</v>
          </cell>
        </row>
        <row r="17">
          <cell r="B17">
            <v>4985613</v>
          </cell>
          <cell r="F17">
            <v>7.8280000000000003</v>
          </cell>
        </row>
        <row r="18">
          <cell r="B18">
            <v>4986313</v>
          </cell>
          <cell r="F18">
            <v>38.164999999999999</v>
          </cell>
        </row>
        <row r="19">
          <cell r="B19">
            <v>4986902</v>
          </cell>
          <cell r="F19">
            <v>48.192999999999998</v>
          </cell>
        </row>
        <row r="20">
          <cell r="B20">
            <v>6624362</v>
          </cell>
          <cell r="F20">
            <v>64.825999999999993</v>
          </cell>
        </row>
        <row r="21">
          <cell r="B21">
            <v>4986688</v>
          </cell>
          <cell r="F21">
            <v>35.868000000000002</v>
          </cell>
        </row>
        <row r="22">
          <cell r="B22">
            <v>4986789</v>
          </cell>
          <cell r="F22">
            <v>41.917000000000002</v>
          </cell>
        </row>
        <row r="23">
          <cell r="B23">
            <v>4911656</v>
          </cell>
          <cell r="F23">
            <v>284.96100000000001</v>
          </cell>
        </row>
        <row r="24">
          <cell r="B24">
            <v>4986707</v>
          </cell>
          <cell r="F24">
            <v>38.286999999999999</v>
          </cell>
        </row>
        <row r="25">
          <cell r="B25">
            <v>4986891</v>
          </cell>
          <cell r="F25">
            <v>53.106999999999999</v>
          </cell>
        </row>
        <row r="26">
          <cell r="B26">
            <v>7350427</v>
          </cell>
          <cell r="F26" t="str">
            <v>NA</v>
          </cell>
        </row>
        <row r="27">
          <cell r="B27">
            <v>4981549</v>
          </cell>
          <cell r="F27">
            <v>20.852</v>
          </cell>
        </row>
        <row r="28">
          <cell r="B28">
            <v>4986861</v>
          </cell>
          <cell r="F28">
            <v>55.593000000000004</v>
          </cell>
        </row>
        <row r="29">
          <cell r="B29">
            <v>7089572</v>
          </cell>
          <cell r="F29" t="str">
            <v>NM</v>
          </cell>
        </row>
        <row r="30">
          <cell r="B30">
            <v>4985962</v>
          </cell>
          <cell r="F30">
            <v>3.2650000000000001</v>
          </cell>
        </row>
        <row r="31">
          <cell r="B31">
            <v>4987022</v>
          </cell>
          <cell r="F31">
            <v>181.566</v>
          </cell>
        </row>
        <row r="32">
          <cell r="B32">
            <v>4985139</v>
          </cell>
          <cell r="F32">
            <v>2.484</v>
          </cell>
        </row>
        <row r="33">
          <cell r="B33">
            <v>4981537</v>
          </cell>
          <cell r="F33">
            <v>87.885999999999996</v>
          </cell>
        </row>
        <row r="34">
          <cell r="B34">
            <v>4980758</v>
          </cell>
          <cell r="F34">
            <v>2.0369999999999999</v>
          </cell>
        </row>
        <row r="35">
          <cell r="B35">
            <v>4335306</v>
          </cell>
          <cell r="F35">
            <v>23.792000000000002</v>
          </cell>
        </row>
        <row r="36">
          <cell r="B36">
            <v>5000139</v>
          </cell>
          <cell r="F36">
            <v>84.29</v>
          </cell>
        </row>
        <row r="37">
          <cell r="B37">
            <v>4982681</v>
          </cell>
          <cell r="F37">
            <v>79.587000000000003</v>
          </cell>
        </row>
        <row r="38">
          <cell r="B38">
            <v>4985763</v>
          </cell>
          <cell r="F38">
            <v>1.101</v>
          </cell>
        </row>
        <row r="39">
          <cell r="B39">
            <v>4980743</v>
          </cell>
          <cell r="F39">
            <v>25.36</v>
          </cell>
        </row>
        <row r="40">
          <cell r="B40">
            <v>4986245</v>
          </cell>
          <cell r="F40" t="str">
            <v>NA</v>
          </cell>
        </row>
        <row r="41">
          <cell r="B41">
            <v>4981161</v>
          </cell>
          <cell r="F41">
            <v>63.573999999999998</v>
          </cell>
        </row>
        <row r="42">
          <cell r="B42">
            <v>9913857</v>
          </cell>
          <cell r="F42">
            <v>123.268</v>
          </cell>
        </row>
        <row r="43">
          <cell r="B43">
            <v>105700536</v>
          </cell>
          <cell r="F43">
            <v>19.494</v>
          </cell>
        </row>
        <row r="44">
          <cell r="B44">
            <v>4986436</v>
          </cell>
          <cell r="F44">
            <v>76.225999999999999</v>
          </cell>
        </row>
        <row r="45">
          <cell r="B45">
            <v>4986845</v>
          </cell>
          <cell r="F45">
            <v>83.185000000000002</v>
          </cell>
        </row>
        <row r="46">
          <cell r="B46">
            <v>4985834</v>
          </cell>
          <cell r="F46">
            <v>307.517</v>
          </cell>
        </row>
        <row r="47">
          <cell r="B47">
            <v>4985214</v>
          </cell>
          <cell r="F47" t="str">
            <v>NA</v>
          </cell>
        </row>
        <row r="48">
          <cell r="B48">
            <v>4985212</v>
          </cell>
          <cell r="F48">
            <v>73.507000000000005</v>
          </cell>
        </row>
        <row r="49">
          <cell r="B49">
            <v>4986215</v>
          </cell>
          <cell r="F49">
            <v>145.16999999999999</v>
          </cell>
        </row>
        <row r="50">
          <cell r="B50">
            <v>4985846</v>
          </cell>
          <cell r="F50">
            <v>102.07299999999999</v>
          </cell>
        </row>
        <row r="51">
          <cell r="B51">
            <v>4986840</v>
          </cell>
          <cell r="F51">
            <v>3.4369999999999998</v>
          </cell>
        </row>
        <row r="52">
          <cell r="B52">
            <v>4986131</v>
          </cell>
          <cell r="F52">
            <v>2.6680000000000001</v>
          </cell>
        </row>
        <row r="53">
          <cell r="B53">
            <v>6676230</v>
          </cell>
          <cell r="F53">
            <v>35.448999999999998</v>
          </cell>
        </row>
        <row r="54">
          <cell r="B54">
            <v>6512201</v>
          </cell>
          <cell r="F54" t="str">
            <v>NA</v>
          </cell>
        </row>
        <row r="55">
          <cell r="B55">
            <v>4500871</v>
          </cell>
          <cell r="F55">
            <v>23.344999999999999</v>
          </cell>
        </row>
        <row r="56">
          <cell r="B56">
            <v>106132561</v>
          </cell>
          <cell r="F56">
            <v>24.210999999999999</v>
          </cell>
        </row>
        <row r="57">
          <cell r="B57">
            <v>4986664</v>
          </cell>
          <cell r="F57">
            <v>52.493000000000002</v>
          </cell>
        </row>
        <row r="58">
          <cell r="B58">
            <v>4987018</v>
          </cell>
          <cell r="F58" t="str">
            <v>NA</v>
          </cell>
        </row>
        <row r="59">
          <cell r="B59">
            <v>4985873</v>
          </cell>
          <cell r="F59">
            <v>21.283999999999999</v>
          </cell>
        </row>
        <row r="60">
          <cell r="B60">
            <v>4986189</v>
          </cell>
          <cell r="F60" t="str">
            <v>NA</v>
          </cell>
        </row>
        <row r="61">
          <cell r="B61">
            <v>28842437</v>
          </cell>
          <cell r="F61">
            <v>8.0299999999999994</v>
          </cell>
        </row>
        <row r="62">
          <cell r="B62">
            <v>10757602</v>
          </cell>
          <cell r="F62">
            <v>67.593000000000004</v>
          </cell>
        </row>
        <row r="63">
          <cell r="B63">
            <v>19397790</v>
          </cell>
          <cell r="F63">
            <v>6.4219999999999997</v>
          </cell>
        </row>
        <row r="64">
          <cell r="B64">
            <v>4980744</v>
          </cell>
          <cell r="F64">
            <v>77.968999999999994</v>
          </cell>
        </row>
        <row r="65">
          <cell r="B65">
            <v>4986532</v>
          </cell>
          <cell r="F65">
            <v>1.5409999999999999</v>
          </cell>
        </row>
        <row r="66">
          <cell r="B66">
            <v>4981577</v>
          </cell>
          <cell r="F66">
            <v>2.653</v>
          </cell>
        </row>
        <row r="67">
          <cell r="B67">
            <v>4986942</v>
          </cell>
          <cell r="F67">
            <v>0.126</v>
          </cell>
        </row>
        <row r="68">
          <cell r="B68">
            <v>4985913</v>
          </cell>
          <cell r="F68">
            <v>1.0349999999999999</v>
          </cell>
        </row>
        <row r="69">
          <cell r="B69">
            <v>4985955</v>
          </cell>
          <cell r="F69">
            <v>35.030999999999999</v>
          </cell>
        </row>
        <row r="70">
          <cell r="B70">
            <v>4986138</v>
          </cell>
          <cell r="F70">
            <v>17.827999999999999</v>
          </cell>
        </row>
        <row r="71">
          <cell r="B71">
            <v>4985916</v>
          </cell>
          <cell r="F71">
            <v>68.581999999999994</v>
          </cell>
        </row>
        <row r="72">
          <cell r="B72">
            <v>4986401</v>
          </cell>
          <cell r="F72">
            <v>3.4569999999999999</v>
          </cell>
        </row>
        <row r="73">
          <cell r="B73">
            <v>4945759</v>
          </cell>
          <cell r="F73">
            <v>2.355</v>
          </cell>
        </row>
        <row r="74">
          <cell r="B74">
            <v>4985226</v>
          </cell>
          <cell r="F74" t="str">
            <v>NA</v>
          </cell>
        </row>
        <row r="75">
          <cell r="B75">
            <v>4986417</v>
          </cell>
          <cell r="F75">
            <v>112.851</v>
          </cell>
        </row>
        <row r="76">
          <cell r="B76">
            <v>4981579</v>
          </cell>
          <cell r="F76">
            <v>0.13</v>
          </cell>
        </row>
        <row r="77">
          <cell r="B77">
            <v>4985871</v>
          </cell>
          <cell r="F77">
            <v>0.66700000000000004</v>
          </cell>
        </row>
        <row r="78">
          <cell r="B78">
            <v>6645494</v>
          </cell>
          <cell r="F78" t="str">
            <v>NA</v>
          </cell>
        </row>
        <row r="79">
          <cell r="B79">
            <v>4985132</v>
          </cell>
          <cell r="F79">
            <v>13.922000000000001</v>
          </cell>
        </row>
        <row r="80">
          <cell r="B80">
            <v>4985948</v>
          </cell>
          <cell r="F80" t="str">
            <v>NA</v>
          </cell>
        </row>
        <row r="81">
          <cell r="B81">
            <v>4986738</v>
          </cell>
          <cell r="F81">
            <v>2.7869999999999999</v>
          </cell>
        </row>
        <row r="82">
          <cell r="B82">
            <v>4986584</v>
          </cell>
          <cell r="F82">
            <v>107.994</v>
          </cell>
        </row>
        <row r="83">
          <cell r="B83">
            <v>4986028</v>
          </cell>
          <cell r="F83">
            <v>1.492</v>
          </cell>
        </row>
        <row r="84">
          <cell r="B84">
            <v>4985790</v>
          </cell>
          <cell r="F84">
            <v>0.01</v>
          </cell>
        </row>
        <row r="85">
          <cell r="B85">
            <v>4427431</v>
          </cell>
          <cell r="F85">
            <v>1.9E-2</v>
          </cell>
        </row>
        <row r="86">
          <cell r="B86">
            <v>4986097</v>
          </cell>
          <cell r="F86">
            <v>62.421999999999997</v>
          </cell>
        </row>
        <row r="87">
          <cell r="B87">
            <v>4986198</v>
          </cell>
          <cell r="F87" t="str">
            <v>NA</v>
          </cell>
        </row>
        <row r="88">
          <cell r="B88">
            <v>4985220</v>
          </cell>
          <cell r="F88">
            <v>1.079</v>
          </cell>
        </row>
        <row r="89">
          <cell r="B89">
            <v>4985570</v>
          </cell>
          <cell r="F89">
            <v>6.069</v>
          </cell>
        </row>
        <row r="90">
          <cell r="B90">
            <v>4986516</v>
          </cell>
          <cell r="F90">
            <v>40.72</v>
          </cell>
        </row>
        <row r="91">
          <cell r="B91">
            <v>4986231</v>
          </cell>
          <cell r="F91" t="str">
            <v>NM</v>
          </cell>
        </row>
        <row r="92">
          <cell r="B92">
            <v>4986511</v>
          </cell>
          <cell r="F92" t="str">
            <v>NM</v>
          </cell>
        </row>
        <row r="93">
          <cell r="B93">
            <v>4986291</v>
          </cell>
          <cell r="F93">
            <v>29.92</v>
          </cell>
        </row>
        <row r="94">
          <cell r="B94">
            <v>4986303</v>
          </cell>
          <cell r="F94">
            <v>5.8170000000000002</v>
          </cell>
        </row>
        <row r="95">
          <cell r="B95">
            <v>4987046</v>
          </cell>
          <cell r="F95">
            <v>56.344000000000001</v>
          </cell>
        </row>
        <row r="96">
          <cell r="B96">
            <v>4985757</v>
          </cell>
          <cell r="F96">
            <v>0.90700000000000003</v>
          </cell>
        </row>
        <row r="97">
          <cell r="B97">
            <v>4985744</v>
          </cell>
          <cell r="F97">
            <v>103.313</v>
          </cell>
        </row>
        <row r="98">
          <cell r="B98">
            <v>4986585</v>
          </cell>
          <cell r="F98">
            <v>1.2E-2</v>
          </cell>
        </row>
        <row r="99">
          <cell r="B99">
            <v>4985144</v>
          </cell>
          <cell r="F99">
            <v>41.948</v>
          </cell>
        </row>
        <row r="100">
          <cell r="B100">
            <v>4980776</v>
          </cell>
          <cell r="F100">
            <v>18.262</v>
          </cell>
        </row>
        <row r="101">
          <cell r="B101">
            <v>4986755</v>
          </cell>
          <cell r="F101" t="str">
            <v>NA</v>
          </cell>
        </row>
        <row r="102">
          <cell r="B102">
            <v>4985611</v>
          </cell>
          <cell r="F102">
            <v>42.838000000000001</v>
          </cell>
        </row>
        <row r="103">
          <cell r="B103">
            <v>4986183</v>
          </cell>
          <cell r="F103">
            <v>2.5630000000000002</v>
          </cell>
        </row>
        <row r="104">
          <cell r="B104">
            <v>4986144</v>
          </cell>
          <cell r="F104" t="str">
            <v>NM</v>
          </cell>
        </row>
        <row r="105">
          <cell r="B105">
            <v>4986513</v>
          </cell>
          <cell r="F105">
            <v>107.337</v>
          </cell>
        </row>
        <row r="106">
          <cell r="B106">
            <v>4985693</v>
          </cell>
          <cell r="F106" t="str">
            <v>NA</v>
          </cell>
        </row>
        <row r="107">
          <cell r="B107">
            <v>4986887</v>
          </cell>
          <cell r="F107">
            <v>43.371000000000002</v>
          </cell>
        </row>
        <row r="108">
          <cell r="B108">
            <v>4986359</v>
          </cell>
          <cell r="F108">
            <v>0.30199999999999999</v>
          </cell>
        </row>
        <row r="109">
          <cell r="B109">
            <v>4986601</v>
          </cell>
          <cell r="F109">
            <v>6.06</v>
          </cell>
        </row>
        <row r="110">
          <cell r="B110">
            <v>4986690</v>
          </cell>
          <cell r="F110">
            <v>27.425000000000001</v>
          </cell>
        </row>
        <row r="111">
          <cell r="B111">
            <v>10278692</v>
          </cell>
          <cell r="F111">
            <v>25.335999999999999</v>
          </cell>
        </row>
        <row r="112">
          <cell r="B112">
            <v>4986749</v>
          </cell>
          <cell r="F112">
            <v>55.356000000000002</v>
          </cell>
        </row>
        <row r="113">
          <cell r="B113">
            <v>4980788</v>
          </cell>
          <cell r="F113">
            <v>119.944</v>
          </cell>
        </row>
        <row r="114">
          <cell r="B114">
            <v>4986740</v>
          </cell>
          <cell r="F114">
            <v>5.3869999999999996</v>
          </cell>
        </row>
        <row r="115">
          <cell r="B115">
            <v>4985590</v>
          </cell>
          <cell r="F115">
            <v>4.3570000000000002</v>
          </cell>
        </row>
        <row r="116">
          <cell r="B116">
            <v>4986637</v>
          </cell>
          <cell r="F116">
            <v>136.33699999999999</v>
          </cell>
        </row>
        <row r="117">
          <cell r="B117">
            <v>4986432</v>
          </cell>
          <cell r="F117" t="str">
            <v>NA</v>
          </cell>
        </row>
        <row r="118">
          <cell r="B118">
            <v>7087187</v>
          </cell>
          <cell r="F118" t="str">
            <v>NA</v>
          </cell>
        </row>
        <row r="119">
          <cell r="B119">
            <v>4985865</v>
          </cell>
          <cell r="F119" t="str">
            <v>NM</v>
          </cell>
        </row>
        <row r="120">
          <cell r="B120">
            <v>4986704</v>
          </cell>
          <cell r="F120">
            <v>216.31200000000001</v>
          </cell>
        </row>
        <row r="121">
          <cell r="B121">
            <v>4987012</v>
          </cell>
          <cell r="F121">
            <v>279.13900000000001</v>
          </cell>
        </row>
        <row r="122">
          <cell r="B122">
            <v>4982695</v>
          </cell>
          <cell r="F122">
            <v>0.66500000000000004</v>
          </cell>
        </row>
        <row r="123">
          <cell r="B123">
            <v>4986533</v>
          </cell>
          <cell r="F123">
            <v>67.75</v>
          </cell>
        </row>
        <row r="124">
          <cell r="B124">
            <v>4986906</v>
          </cell>
          <cell r="F124">
            <v>13.19</v>
          </cell>
        </row>
        <row r="125">
          <cell r="B125">
            <v>4981084</v>
          </cell>
          <cell r="F125">
            <v>3.9E-2</v>
          </cell>
        </row>
        <row r="126">
          <cell r="B126">
            <v>10962442</v>
          </cell>
          <cell r="F126" t="str">
            <v>NA</v>
          </cell>
        </row>
        <row r="127">
          <cell r="B127">
            <v>4985745</v>
          </cell>
          <cell r="F127">
            <v>7.6130000000000004</v>
          </cell>
        </row>
        <row r="128">
          <cell r="B128">
            <v>4986847</v>
          </cell>
          <cell r="F128">
            <v>68.328999999999994</v>
          </cell>
        </row>
        <row r="129">
          <cell r="B129">
            <v>4981524</v>
          </cell>
          <cell r="F129">
            <v>108.545</v>
          </cell>
        </row>
        <row r="130">
          <cell r="B130">
            <v>4986967</v>
          </cell>
          <cell r="F130">
            <v>2.4940000000000002</v>
          </cell>
        </row>
        <row r="131">
          <cell r="B131">
            <v>4986376</v>
          </cell>
          <cell r="F131">
            <v>125.875</v>
          </cell>
        </row>
        <row r="132">
          <cell r="B132">
            <v>4980675</v>
          </cell>
          <cell r="F132" t="str">
            <v>NM</v>
          </cell>
        </row>
        <row r="133">
          <cell r="B133">
            <v>4986724</v>
          </cell>
          <cell r="F133" t="str">
            <v>NM</v>
          </cell>
        </row>
        <row r="134">
          <cell r="B134">
            <v>4986538</v>
          </cell>
          <cell r="F134" t="str">
            <v>NA</v>
          </cell>
        </row>
        <row r="135">
          <cell r="B135">
            <v>4981082</v>
          </cell>
          <cell r="F135">
            <v>144.691</v>
          </cell>
        </row>
        <row r="136">
          <cell r="B136">
            <v>4986665</v>
          </cell>
          <cell r="F136">
            <v>17.146000000000001</v>
          </cell>
        </row>
        <row r="137">
          <cell r="B137">
            <v>4985840</v>
          </cell>
          <cell r="F137" t="str">
            <v>NA</v>
          </cell>
        </row>
        <row r="138">
          <cell r="B138">
            <v>4981064</v>
          </cell>
          <cell r="F138">
            <v>54.759</v>
          </cell>
        </row>
        <row r="139">
          <cell r="B139">
            <v>4982691</v>
          </cell>
          <cell r="F139" t="str">
            <v>NM</v>
          </cell>
        </row>
        <row r="140">
          <cell r="B140">
            <v>29779497</v>
          </cell>
          <cell r="F140" t="str">
            <v>NA</v>
          </cell>
        </row>
        <row r="141">
          <cell r="B141">
            <v>4986409</v>
          </cell>
          <cell r="F141">
            <v>191.06100000000001</v>
          </cell>
        </row>
        <row r="142">
          <cell r="B142">
            <v>4985627</v>
          </cell>
          <cell r="F142">
            <v>55.55</v>
          </cell>
        </row>
        <row r="143">
          <cell r="B143">
            <v>4986650</v>
          </cell>
          <cell r="F143">
            <v>59.643999999999998</v>
          </cell>
        </row>
        <row r="144">
          <cell r="B144">
            <v>4985755</v>
          </cell>
          <cell r="F144">
            <v>6.649</v>
          </cell>
        </row>
        <row r="145">
          <cell r="B145">
            <v>4985733</v>
          </cell>
          <cell r="F145">
            <v>938.63699999999994</v>
          </cell>
        </row>
        <row r="146">
          <cell r="B146">
            <v>4985839</v>
          </cell>
          <cell r="F146">
            <v>35.180999999999997</v>
          </cell>
        </row>
        <row r="147">
          <cell r="B147">
            <v>6360544</v>
          </cell>
          <cell r="F147">
            <v>36.368000000000002</v>
          </cell>
        </row>
        <row r="148">
          <cell r="B148">
            <v>4986999</v>
          </cell>
          <cell r="F148" t="str">
            <v>NM</v>
          </cell>
        </row>
        <row r="149">
          <cell r="B149">
            <v>4986830</v>
          </cell>
          <cell r="F149">
            <v>0.13</v>
          </cell>
        </row>
        <row r="150">
          <cell r="B150">
            <v>4986140</v>
          </cell>
          <cell r="F150" t="str">
            <v>NA</v>
          </cell>
        </row>
        <row r="151">
          <cell r="B151">
            <v>4980680</v>
          </cell>
          <cell r="F151">
            <v>188.13</v>
          </cell>
        </row>
        <row r="152">
          <cell r="B152">
            <v>4985952</v>
          </cell>
          <cell r="F152">
            <v>2.266</v>
          </cell>
        </row>
        <row r="153">
          <cell r="B153">
            <v>4985753</v>
          </cell>
          <cell r="F153">
            <v>3.8330000000000002</v>
          </cell>
        </row>
        <row r="154">
          <cell r="B154">
            <v>4986619</v>
          </cell>
          <cell r="F154">
            <v>174.50800000000001</v>
          </cell>
        </row>
        <row r="155">
          <cell r="B155">
            <v>4986149</v>
          </cell>
          <cell r="F155">
            <v>0.317</v>
          </cell>
        </row>
        <row r="156">
          <cell r="B156">
            <v>4985587</v>
          </cell>
          <cell r="F156">
            <v>32.302999999999997</v>
          </cell>
        </row>
        <row r="157">
          <cell r="B157">
            <v>4986646</v>
          </cell>
          <cell r="F157">
            <v>3.661</v>
          </cell>
        </row>
        <row r="158">
          <cell r="B158">
            <v>4986531</v>
          </cell>
          <cell r="F158">
            <v>4.8250000000000002</v>
          </cell>
        </row>
        <row r="159">
          <cell r="B159">
            <v>6355394</v>
          </cell>
          <cell r="F159">
            <v>10.888999999999999</v>
          </cell>
        </row>
        <row r="160">
          <cell r="B160">
            <v>4985859</v>
          </cell>
          <cell r="F160">
            <v>95.251999999999995</v>
          </cell>
        </row>
        <row r="161">
          <cell r="B161">
            <v>4986647</v>
          </cell>
          <cell r="F161">
            <v>26.271000000000001</v>
          </cell>
        </row>
        <row r="162">
          <cell r="B162">
            <v>6371483</v>
          </cell>
          <cell r="F162" t="str">
            <v>NA</v>
          </cell>
        </row>
        <row r="163">
          <cell r="B163">
            <v>4986332</v>
          </cell>
          <cell r="F163">
            <v>40.587000000000003</v>
          </cell>
        </row>
        <row r="164">
          <cell r="B164">
            <v>4986371</v>
          </cell>
          <cell r="F164">
            <v>121.506</v>
          </cell>
        </row>
        <row r="165">
          <cell r="B165">
            <v>4985957</v>
          </cell>
          <cell r="F165">
            <v>32.063000000000002</v>
          </cell>
        </row>
        <row r="166">
          <cell r="B166">
            <v>4985568</v>
          </cell>
          <cell r="F166">
            <v>6.641</v>
          </cell>
        </row>
        <row r="167">
          <cell r="B167">
            <v>4980375</v>
          </cell>
          <cell r="F167">
            <v>116.499</v>
          </cell>
        </row>
        <row r="168">
          <cell r="B168">
            <v>4980679</v>
          </cell>
          <cell r="F168">
            <v>34.302999999999997</v>
          </cell>
        </row>
        <row r="169">
          <cell r="B169">
            <v>4985221</v>
          </cell>
          <cell r="F169">
            <v>5.7969999999999997</v>
          </cell>
        </row>
        <row r="170">
          <cell r="B170">
            <v>4986296</v>
          </cell>
          <cell r="F170">
            <v>19.672000000000001</v>
          </cell>
        </row>
        <row r="171">
          <cell r="B171">
            <v>108464355</v>
          </cell>
          <cell r="F171">
            <v>18.391999999999999</v>
          </cell>
        </row>
        <row r="172">
          <cell r="B172">
            <v>8519185</v>
          </cell>
          <cell r="F172">
            <v>16.472000000000001</v>
          </cell>
        </row>
        <row r="173">
          <cell r="B173">
            <v>4986850</v>
          </cell>
          <cell r="F173">
            <v>0.11700000000000001</v>
          </cell>
        </row>
        <row r="174">
          <cell r="B174">
            <v>4986571</v>
          </cell>
          <cell r="F174">
            <v>31.068999999999999</v>
          </cell>
        </row>
        <row r="175">
          <cell r="B175">
            <v>4986164</v>
          </cell>
          <cell r="F175">
            <v>149.131</v>
          </cell>
        </row>
        <row r="176">
          <cell r="B176">
            <v>4985667</v>
          </cell>
          <cell r="F176">
            <v>77.048000000000002</v>
          </cell>
        </row>
        <row r="177">
          <cell r="B177">
            <v>5001442</v>
          </cell>
          <cell r="F177" t="str">
            <v>NA</v>
          </cell>
        </row>
        <row r="178">
          <cell r="B178">
            <v>4985663</v>
          </cell>
          <cell r="F178">
            <v>31.661000000000001</v>
          </cell>
        </row>
        <row r="179">
          <cell r="B179">
            <v>6361472</v>
          </cell>
          <cell r="F179">
            <v>33.811999999999998</v>
          </cell>
        </row>
        <row r="180">
          <cell r="B180">
            <v>4985740</v>
          </cell>
          <cell r="F180">
            <v>92.813000000000002</v>
          </cell>
        </row>
        <row r="181">
          <cell r="B181">
            <v>4985935</v>
          </cell>
          <cell r="F181">
            <v>40.375</v>
          </cell>
        </row>
        <row r="182">
          <cell r="B182">
            <v>7121965</v>
          </cell>
          <cell r="F182">
            <v>24.352</v>
          </cell>
        </row>
        <row r="183">
          <cell r="B183">
            <v>4981562</v>
          </cell>
          <cell r="F183">
            <v>74.236999999999995</v>
          </cell>
        </row>
        <row r="184">
          <cell r="B184">
            <v>4980672</v>
          </cell>
          <cell r="F184">
            <v>12.41</v>
          </cell>
        </row>
        <row r="185">
          <cell r="B185">
            <v>4986522</v>
          </cell>
          <cell r="F185">
            <v>159.91200000000001</v>
          </cell>
        </row>
        <row r="186">
          <cell r="B186">
            <v>4986168</v>
          </cell>
          <cell r="F186">
            <v>41.345999999999997</v>
          </cell>
        </row>
        <row r="187">
          <cell r="B187">
            <v>4986111</v>
          </cell>
          <cell r="F187">
            <v>73.763999999999996</v>
          </cell>
        </row>
        <row r="188">
          <cell r="B188">
            <v>4981555</v>
          </cell>
          <cell r="F188">
            <v>50.435000000000002</v>
          </cell>
        </row>
        <row r="189">
          <cell r="B189">
            <v>7126959</v>
          </cell>
          <cell r="F189">
            <v>22.446000000000002</v>
          </cell>
        </row>
        <row r="190">
          <cell r="B190">
            <v>4914051</v>
          </cell>
          <cell r="F190">
            <v>45.854999999999997</v>
          </cell>
        </row>
        <row r="191">
          <cell r="B191">
            <v>4986257</v>
          </cell>
          <cell r="F191">
            <v>4.1879999999999997</v>
          </cell>
        </row>
        <row r="192">
          <cell r="B192">
            <v>4986008</v>
          </cell>
          <cell r="F192">
            <v>57.872</v>
          </cell>
        </row>
        <row r="193">
          <cell r="B193">
            <v>9216727</v>
          </cell>
          <cell r="F193" t="str">
            <v>NA</v>
          </cell>
        </row>
        <row r="194">
          <cell r="B194">
            <v>4987037</v>
          </cell>
          <cell r="F194" t="str">
            <v>NM</v>
          </cell>
        </row>
        <row r="195">
          <cell r="B195">
            <v>4985681</v>
          </cell>
          <cell r="F195">
            <v>109.154</v>
          </cell>
        </row>
        <row r="196">
          <cell r="B196">
            <v>4981552</v>
          </cell>
          <cell r="F196" t="str">
            <v>NA</v>
          </cell>
        </row>
        <row r="197">
          <cell r="B197">
            <v>4985618</v>
          </cell>
          <cell r="F197">
            <v>4.2699999999999996</v>
          </cell>
        </row>
        <row r="198">
          <cell r="B198">
            <v>4986309</v>
          </cell>
          <cell r="F198" t="str">
            <v>NA</v>
          </cell>
        </row>
        <row r="199">
          <cell r="B199">
            <v>4986208</v>
          </cell>
          <cell r="F199" t="str">
            <v>NA</v>
          </cell>
        </row>
        <row r="200">
          <cell r="B200">
            <v>4297786</v>
          </cell>
          <cell r="F200">
            <v>2.3519999999999999</v>
          </cell>
        </row>
        <row r="201">
          <cell r="B201">
            <v>4986849</v>
          </cell>
          <cell r="F201">
            <v>3.3</v>
          </cell>
        </row>
        <row r="202">
          <cell r="B202">
            <v>4986692</v>
          </cell>
          <cell r="F202" t="str">
            <v>NA</v>
          </cell>
        </row>
        <row r="203">
          <cell r="B203">
            <v>4223794</v>
          </cell>
          <cell r="F203">
            <v>27.152000000000001</v>
          </cell>
        </row>
        <row r="204">
          <cell r="B204">
            <v>4986314</v>
          </cell>
          <cell r="F204">
            <v>0.92900000000000005</v>
          </cell>
        </row>
        <row r="205">
          <cell r="B205">
            <v>7343429</v>
          </cell>
          <cell r="F205" t="str">
            <v>NA</v>
          </cell>
        </row>
        <row r="206">
          <cell r="B206">
            <v>4981586</v>
          </cell>
          <cell r="F206">
            <v>8.4870000000000001</v>
          </cell>
        </row>
        <row r="207">
          <cell r="B207">
            <v>7343417</v>
          </cell>
          <cell r="F207" t="str">
            <v>NA</v>
          </cell>
        </row>
        <row r="208">
          <cell r="B208">
            <v>4986674</v>
          </cell>
          <cell r="F208">
            <v>22.760999999999999</v>
          </cell>
        </row>
        <row r="209">
          <cell r="B209">
            <v>4986411</v>
          </cell>
          <cell r="F209">
            <v>21.895</v>
          </cell>
        </row>
        <row r="210">
          <cell r="B210">
            <v>4986435</v>
          </cell>
          <cell r="F210">
            <v>16.742999999999999</v>
          </cell>
        </row>
        <row r="211">
          <cell r="B211">
            <v>6662913</v>
          </cell>
          <cell r="F211">
            <v>30.245999999999999</v>
          </cell>
        </row>
        <row r="212">
          <cell r="B212">
            <v>7128365</v>
          </cell>
          <cell r="F212">
            <v>1.452</v>
          </cell>
        </row>
        <row r="213">
          <cell r="B213">
            <v>4987001</v>
          </cell>
          <cell r="F213">
            <v>81.370999999999995</v>
          </cell>
        </row>
        <row r="214">
          <cell r="B214">
            <v>4986732</v>
          </cell>
          <cell r="F214">
            <v>58.807000000000002</v>
          </cell>
        </row>
        <row r="215">
          <cell r="B215">
            <v>4911850</v>
          </cell>
          <cell r="F215">
            <v>152.37200000000001</v>
          </cell>
        </row>
        <row r="216">
          <cell r="B216">
            <v>4986873</v>
          </cell>
          <cell r="F216">
            <v>276.27800000000002</v>
          </cell>
        </row>
        <row r="217">
          <cell r="B217">
            <v>4985639</v>
          </cell>
          <cell r="F217">
            <v>7.07</v>
          </cell>
        </row>
        <row r="218">
          <cell r="B218">
            <v>4987045</v>
          </cell>
          <cell r="F218">
            <v>20.712</v>
          </cell>
        </row>
        <row r="219">
          <cell r="B219">
            <v>7131768</v>
          </cell>
          <cell r="F219">
            <v>2.7639999999999998</v>
          </cell>
        </row>
        <row r="220">
          <cell r="B220">
            <v>4986788</v>
          </cell>
          <cell r="F220">
            <v>8.4149999999999991</v>
          </cell>
        </row>
        <row r="221">
          <cell r="B221">
            <v>4985592</v>
          </cell>
          <cell r="F221">
            <v>9.6530000000000005</v>
          </cell>
        </row>
        <row r="222">
          <cell r="B222">
            <v>4981145</v>
          </cell>
          <cell r="F222">
            <v>102.051</v>
          </cell>
        </row>
        <row r="223">
          <cell r="B223">
            <v>4986909</v>
          </cell>
          <cell r="F223">
            <v>32.359000000000002</v>
          </cell>
        </row>
        <row r="224">
          <cell r="B224">
            <v>4986981</v>
          </cell>
          <cell r="F224">
            <v>132.02000000000001</v>
          </cell>
        </row>
        <row r="225">
          <cell r="B225">
            <v>4986446</v>
          </cell>
          <cell r="F225" t="str">
            <v>NM</v>
          </cell>
        </row>
        <row r="226">
          <cell r="B226">
            <v>4985597</v>
          </cell>
          <cell r="F226">
            <v>15.076000000000001</v>
          </cell>
        </row>
        <row r="227">
          <cell r="B227">
            <v>4985736</v>
          </cell>
          <cell r="F227">
            <v>2.39</v>
          </cell>
        </row>
        <row r="228">
          <cell r="B228">
            <v>4981564</v>
          </cell>
          <cell r="F228" t="str">
            <v>NA</v>
          </cell>
        </row>
        <row r="229">
          <cell r="B229">
            <v>4985778</v>
          </cell>
          <cell r="F229" t="str">
            <v>NA</v>
          </cell>
        </row>
        <row r="230">
          <cell r="B230">
            <v>4985875</v>
          </cell>
          <cell r="F230">
            <v>8.9999999999999993E-3</v>
          </cell>
        </row>
        <row r="231">
          <cell r="B231">
            <v>4986712</v>
          </cell>
          <cell r="F231">
            <v>4.1050000000000004</v>
          </cell>
        </row>
        <row r="232">
          <cell r="B232">
            <v>4985877</v>
          </cell>
          <cell r="F232">
            <v>44.534999999999997</v>
          </cell>
        </row>
        <row r="233">
          <cell r="B233">
            <v>4986916</v>
          </cell>
          <cell r="F233">
            <v>48.171999999999997</v>
          </cell>
        </row>
        <row r="234">
          <cell r="B234">
            <v>4985589</v>
          </cell>
          <cell r="F234">
            <v>21.863</v>
          </cell>
        </row>
        <row r="235">
          <cell r="B235">
            <v>4912388</v>
          </cell>
          <cell r="F235" t="str">
            <v>NM</v>
          </cell>
        </row>
        <row r="236">
          <cell r="B236">
            <v>4985217</v>
          </cell>
          <cell r="F236">
            <v>9.1010000000000009</v>
          </cell>
        </row>
        <row r="237">
          <cell r="B237">
            <v>6630822</v>
          </cell>
          <cell r="F237">
            <v>183.69300000000001</v>
          </cell>
        </row>
        <row r="238">
          <cell r="B238">
            <v>6676311</v>
          </cell>
          <cell r="F238">
            <v>34.112000000000002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E04D-162E-794E-A7A5-D49EF94A35DB}">
  <dimension ref="A1:R41"/>
  <sheetViews>
    <sheetView tabSelected="1" topLeftCell="A18" workbookViewId="0">
      <selection activeCell="B20" sqref="B20"/>
    </sheetView>
  </sheetViews>
  <sheetFormatPr defaultColWidth="11.5546875" defaultRowHeight="14.4" x14ac:dyDescent="0.3"/>
  <cols>
    <col min="2" max="2" width="48.6640625" bestFit="1" customWidth="1"/>
  </cols>
  <sheetData>
    <row r="1" spans="1:18" ht="57.6" x14ac:dyDescent="0.3">
      <c r="B1" s="1" t="str">
        <f>Sheet1!B3</f>
        <v>Entity Name</v>
      </c>
      <c r="C1" s="1" t="str">
        <f>Sheet1!C3</f>
        <v>Entity ID</v>
      </c>
      <c r="D1" s="1" t="str">
        <f>Sheet1!D3</f>
        <v>Industry Classification</v>
      </c>
      <c r="E1" s="1" t="str">
        <f>Sheet1!E3</f>
        <v>Exchange</v>
      </c>
      <c r="F1" s="2" t="str">
        <f>Sheet1!F3</f>
        <v>Current Ratio
(x)</v>
      </c>
      <c r="G1" s="2" t="str">
        <f>Sheet1!G3</f>
        <v>Total Debt/Equity
(%)</v>
      </c>
      <c r="H1" s="2" t="str">
        <f>Sheet1!H3</f>
        <v>Inventory Turnover
(x)</v>
      </c>
      <c r="I1" s="2" t="str">
        <f>Sheet1!I3</f>
        <v>Return on Equity
(%)</v>
      </c>
      <c r="J1" s="2" t="str">
        <f>Sheet1!J3</f>
        <v>EBIT Margin
(%)</v>
      </c>
      <c r="K1" s="2" t="str">
        <f>Sheet1!K3</f>
        <v>Book Value per Share
(₹)</v>
      </c>
      <c r="L1" s="8" t="str">
        <f>Sheet1!L3</f>
        <v>Total Debt / EBITDA
(x)</v>
      </c>
      <c r="M1" s="8" t="str">
        <f>Sheet1!M3</f>
        <v>Return on Capital
(%)</v>
      </c>
      <c r="N1" s="8" t="str">
        <f>Sheet1!N3</f>
        <v>Gross Profit Margin
(%)</v>
      </c>
      <c r="O1" s="8" t="str">
        <f>Sheet1!O3</f>
        <v>EBITDA, 1 Yr. Growth
(%)</v>
      </c>
      <c r="P1" s="8" t="str">
        <f>Sheet1!P3</f>
        <v>Total Revenues, 1 Year Growth
(%)</v>
      </c>
      <c r="Q1" s="2" t="str">
        <f>Sheet1!Q3</f>
        <v>Price/ EPS
(x)</v>
      </c>
      <c r="R1" s="10" t="str">
        <f>Sheet1!R3</f>
        <v>Market Cap</v>
      </c>
    </row>
    <row r="2" spans="1:18" x14ac:dyDescent="0.3">
      <c r="A2">
        <v>35</v>
      </c>
      <c r="B2" t="str" cm="1">
        <f t="array" ref="B2:R2">_xlfn.XLOOKUP($A2,_xlfn.ANCHORARRAY(Sheet1!$A$4),Sheet1!$B$4:$R$105)</f>
        <v>Panama Petrochem Limited (BSE:524820)</v>
      </c>
      <c r="C2">
        <v>4986830</v>
      </c>
      <c r="D2" t="str">
        <v>Commodity Chemicals</v>
      </c>
      <c r="E2" t="str">
        <v>BSE</v>
      </c>
      <c r="F2">
        <v>4.1020000000000003</v>
      </c>
      <c r="G2">
        <v>0.13</v>
      </c>
      <c r="H2">
        <v>4.8949999999999996</v>
      </c>
      <c r="I2">
        <v>19.059000000000001</v>
      </c>
      <c r="J2">
        <v>11.010999999999999</v>
      </c>
      <c r="K2">
        <v>168.047</v>
      </c>
      <c r="L2" s="9">
        <v>5.0000000000000001E-3</v>
      </c>
      <c r="M2" s="9">
        <v>16.042999999999999</v>
      </c>
      <c r="N2" s="9">
        <v>15.898</v>
      </c>
      <c r="O2" s="9">
        <v>-30.113</v>
      </c>
      <c r="P2" s="9">
        <v>-6.4240000000000004</v>
      </c>
      <c r="Q2">
        <v>12.025181999999999</v>
      </c>
      <c r="R2">
        <v>23792.1320934</v>
      </c>
    </row>
    <row r="3" spans="1:18" x14ac:dyDescent="0.3">
      <c r="A3">
        <v>8</v>
      </c>
      <c r="B3" t="str" cm="1">
        <f t="array" ref="B3:R3">_xlfn.XLOOKUP($A3,_xlfn.ANCHORARRAY(Sheet1!$A$4),Sheet1!$B$4:$R$105)</f>
        <v>Vinati Organics Limited (BSE:524200)</v>
      </c>
      <c r="C3">
        <v>4985875</v>
      </c>
      <c r="D3" t="str">
        <v>Specialty Chemicals</v>
      </c>
      <c r="E3" t="str">
        <v>BSE</v>
      </c>
      <c r="F3">
        <v>5.069</v>
      </c>
      <c r="G3">
        <v>8.9999999999999993E-3</v>
      </c>
      <c r="H3">
        <v>5.7389999999999999</v>
      </c>
      <c r="I3">
        <v>14.859</v>
      </c>
      <c r="J3">
        <v>21.663</v>
      </c>
      <c r="K3">
        <v>225.07900000000001</v>
      </c>
      <c r="L3" s="9">
        <v>0</v>
      </c>
      <c r="M3" s="9">
        <v>10.711</v>
      </c>
      <c r="N3" s="9">
        <v>39.475000000000001</v>
      </c>
      <c r="O3" s="9">
        <v>-25.489000000000001</v>
      </c>
      <c r="P3" s="9">
        <v>-20.864999999999998</v>
      </c>
      <c r="Q3">
        <v>60.374144000000001</v>
      </c>
      <c r="R3">
        <v>196607.05436959999</v>
      </c>
    </row>
    <row r="4" spans="1:18" x14ac:dyDescent="0.3">
      <c r="A4">
        <v>53</v>
      </c>
      <c r="B4" t="str" cm="1">
        <f t="array" ref="B4:R4">_xlfn.XLOOKUP($A4,_xlfn.ANCHORARRAY(Sheet1!$A$4),Sheet1!$B$4:$R$105)</f>
        <v>Indo Amines Limited (BSE:524648)</v>
      </c>
      <c r="C4">
        <v>4985744</v>
      </c>
      <c r="D4" t="str">
        <v>Specialty Chemicals</v>
      </c>
      <c r="E4" t="str">
        <v>BSE</v>
      </c>
      <c r="F4">
        <v>1.25</v>
      </c>
      <c r="G4">
        <v>103.313</v>
      </c>
      <c r="H4">
        <v>5.0720000000000001</v>
      </c>
      <c r="I4">
        <v>20.2</v>
      </c>
      <c r="J4">
        <v>6.649</v>
      </c>
      <c r="K4">
        <v>36.155999999999999</v>
      </c>
      <c r="L4" s="9">
        <v>3.1309999999999998</v>
      </c>
      <c r="M4" s="9">
        <v>8.766</v>
      </c>
      <c r="N4" s="9">
        <v>27.408999999999999</v>
      </c>
      <c r="O4" s="9">
        <v>36.761000000000003</v>
      </c>
      <c r="P4" s="9">
        <v>4.9340000000000002</v>
      </c>
      <c r="Q4">
        <v>27.663012999999999</v>
      </c>
      <c r="R4">
        <v>9894.1235219999999</v>
      </c>
    </row>
    <row r="5" spans="1:18" x14ac:dyDescent="0.3">
      <c r="A5">
        <v>92</v>
      </c>
      <c r="B5" t="str" cm="1">
        <f t="array" ref="B5:R5">_xlfn.XLOOKUP($A5,_xlfn.ANCHORARRAY(Sheet1!$A$4),Sheet1!$B$4:$R$105)</f>
        <v>Roopa Industries Limited (BSE:530991)</v>
      </c>
      <c r="C5">
        <v>4986164</v>
      </c>
      <c r="D5" t="str">
        <v>Specialty Chemicals</v>
      </c>
      <c r="E5" t="str">
        <v>BSE</v>
      </c>
      <c r="F5">
        <v>1.153</v>
      </c>
      <c r="G5">
        <v>149.131</v>
      </c>
      <c r="H5">
        <v>1.5429999999999999</v>
      </c>
      <c r="I5">
        <v>16.86</v>
      </c>
      <c r="J5">
        <v>10.39</v>
      </c>
      <c r="K5">
        <v>18.777000000000001</v>
      </c>
      <c r="L5" s="9">
        <v>3.242</v>
      </c>
      <c r="M5" s="9">
        <v>10.750999999999999</v>
      </c>
      <c r="N5" s="9">
        <v>31.696999999999999</v>
      </c>
      <c r="O5" s="9">
        <v>7.6379999999999999</v>
      </c>
      <c r="P5" s="9">
        <v>-28.849</v>
      </c>
      <c r="Q5">
        <v>34.147533000000003</v>
      </c>
      <c r="R5">
        <v>453.7618488</v>
      </c>
    </row>
    <row r="6" spans="1:18" x14ac:dyDescent="0.3">
      <c r="A6">
        <v>66</v>
      </c>
      <c r="B6" t="str" cm="1">
        <f t="array" ref="B6:R6">_xlfn.XLOOKUP($A6,_xlfn.ANCHORARRAY(Sheet1!$A$4),Sheet1!$B$4:$R$105)</f>
        <v>Nikhil Adhesives Limited (BSE:526159)</v>
      </c>
      <c r="C6">
        <v>4986650</v>
      </c>
      <c r="D6" t="str">
        <v>Commodity Chemicals</v>
      </c>
      <c r="E6" t="str">
        <v>BSE</v>
      </c>
      <c r="F6">
        <v>1.367</v>
      </c>
      <c r="G6">
        <v>59.643999999999998</v>
      </c>
      <c r="H6">
        <v>6.2229999999999999</v>
      </c>
      <c r="I6">
        <v>13.22</v>
      </c>
      <c r="J6">
        <v>4.2080000000000002</v>
      </c>
      <c r="K6">
        <v>23.311</v>
      </c>
      <c r="L6" s="9">
        <v>2.149</v>
      </c>
      <c r="M6" s="9">
        <v>10.192</v>
      </c>
      <c r="N6" s="9">
        <v>16.454000000000001</v>
      </c>
      <c r="O6" s="9">
        <v>-7.7640000000000002</v>
      </c>
      <c r="P6" s="9">
        <v>-26.888000000000002</v>
      </c>
      <c r="Q6">
        <v>40.059393999999998</v>
      </c>
      <c r="R6">
        <v>5742.875</v>
      </c>
    </row>
    <row r="7" spans="1:18" x14ac:dyDescent="0.3">
      <c r="A7">
        <v>47</v>
      </c>
      <c r="B7" t="str" cm="1">
        <f t="array" ref="B7:R7">_xlfn.XLOOKUP($A7,_xlfn.ANCHORARRAY(Sheet1!$A$4),Sheet1!$B$4:$R$105)</f>
        <v>Ultramarine &amp; Pigments Limited (BSE:506685)</v>
      </c>
      <c r="C7">
        <v>4985592</v>
      </c>
      <c r="D7" t="str">
        <v>Specialty Chemicals</v>
      </c>
      <c r="E7" t="str">
        <v>BSE</v>
      </c>
      <c r="F7">
        <v>2.6030000000000002</v>
      </c>
      <c r="G7">
        <v>9.6530000000000005</v>
      </c>
      <c r="H7">
        <v>3.625</v>
      </c>
      <c r="I7">
        <v>8.7509999999999994</v>
      </c>
      <c r="J7">
        <v>12.79</v>
      </c>
      <c r="K7">
        <v>288.26100000000002</v>
      </c>
      <c r="L7" s="9">
        <v>0.84699999999999998</v>
      </c>
      <c r="M7" s="9">
        <v>5.3970000000000002</v>
      </c>
      <c r="N7" s="9">
        <v>39.661000000000001</v>
      </c>
      <c r="O7" s="9">
        <v>-5.5739999999999998</v>
      </c>
      <c r="P7" s="9">
        <v>-3.5409999999999999</v>
      </c>
      <c r="Q7">
        <v>28.042596</v>
      </c>
      <c r="R7">
        <v>13579.46</v>
      </c>
    </row>
    <row r="8" spans="1:18" x14ac:dyDescent="0.3">
      <c r="A8">
        <v>40</v>
      </c>
      <c r="B8" t="str" cm="1">
        <f t="array" ref="B8:R8">_xlfn.XLOOKUP($A8,_xlfn.ANCHORARRAY(Sheet1!$A$4),Sheet1!$B$4:$R$105)</f>
        <v>I G Petrochemicals Limited (BSE:500199)</v>
      </c>
      <c r="C8">
        <v>4986291</v>
      </c>
      <c r="D8" t="str">
        <v>Commodity Chemicals</v>
      </c>
      <c r="E8" t="str">
        <v>BSE</v>
      </c>
      <c r="F8">
        <v>1.6120000000000001</v>
      </c>
      <c r="G8">
        <v>29.92</v>
      </c>
      <c r="H8">
        <v>8.2140000000000004</v>
      </c>
      <c r="I8">
        <v>3.2440000000000002</v>
      </c>
      <c r="J8">
        <v>2.64</v>
      </c>
      <c r="K8">
        <v>405.46600000000001</v>
      </c>
      <c r="L8" s="9">
        <v>3.6349999999999998</v>
      </c>
      <c r="M8" s="9">
        <v>2.1280000000000001</v>
      </c>
      <c r="N8" s="9">
        <v>17.866</v>
      </c>
      <c r="O8" s="9">
        <v>-69.941999999999993</v>
      </c>
      <c r="P8" s="9">
        <v>-11.837</v>
      </c>
      <c r="Q8">
        <v>46.223278000000001</v>
      </c>
      <c r="R8">
        <v>18590.850944999998</v>
      </c>
    </row>
    <row r="9" spans="1:18" x14ac:dyDescent="0.3">
      <c r="A9">
        <v>70</v>
      </c>
      <c r="B9" t="str" cm="1">
        <f t="array" ref="B9:R9">_xlfn.XLOOKUP($A9,_xlfn.ANCHORARRAY(Sheet1!$A$4),Sheet1!$B$4:$R$105)</f>
        <v>Poddar Pigments Limited (BSE:524570)</v>
      </c>
      <c r="C9">
        <v>4986149</v>
      </c>
      <c r="D9" t="str">
        <v>Specialty Chemicals</v>
      </c>
      <c r="E9" t="str">
        <v>BSE</v>
      </c>
      <c r="F9">
        <v>4.7519999999999998</v>
      </c>
      <c r="G9">
        <v>0.317</v>
      </c>
      <c r="H9">
        <v>3.7890000000000001</v>
      </c>
      <c r="I9">
        <v>7.7759999999999998</v>
      </c>
      <c r="J9">
        <v>7.47</v>
      </c>
      <c r="K9">
        <v>311.49099999999999</v>
      </c>
      <c r="L9" s="9">
        <v>3.2000000000000001E-2</v>
      </c>
      <c r="M9" s="9">
        <v>5.3220000000000001</v>
      </c>
      <c r="N9" s="9">
        <v>30.773</v>
      </c>
      <c r="O9" s="9">
        <v>-7.1829999999999998</v>
      </c>
      <c r="P9" s="9">
        <v>-0.52300000000000002</v>
      </c>
      <c r="Q9">
        <v>14.400574000000001</v>
      </c>
      <c r="R9">
        <v>4726.7550000000001</v>
      </c>
    </row>
    <row r="10" spans="1:18" x14ac:dyDescent="0.3">
      <c r="A10">
        <v>97</v>
      </c>
      <c r="B10" t="str" cm="1">
        <f t="array" ref="B10:R10">_xlfn.XLOOKUP($A10,_xlfn.ANCHORARRAY(Sheet1!$A$4),Sheet1!$B$4:$R$105)</f>
        <v>Continental Petroleums Limited (BSE:523232)</v>
      </c>
      <c r="C10">
        <v>4986664</v>
      </c>
      <c r="D10" t="str">
        <v>Commodity Chemicals</v>
      </c>
      <c r="E10" t="str">
        <v>BSE</v>
      </c>
      <c r="F10">
        <v>1.671</v>
      </c>
      <c r="G10">
        <v>52.493000000000002</v>
      </c>
      <c r="H10">
        <v>5.6749999999999998</v>
      </c>
      <c r="I10">
        <v>4.8099999999999996</v>
      </c>
      <c r="J10">
        <v>9.0709999999999997</v>
      </c>
      <c r="K10">
        <v>39.613999999999997</v>
      </c>
      <c r="L10" s="9">
        <v>2.0950000000000002</v>
      </c>
      <c r="M10" s="9">
        <v>8.9190000000000005</v>
      </c>
      <c r="N10" s="9">
        <v>19.370999999999999</v>
      </c>
      <c r="O10" s="9">
        <v>21.837</v>
      </c>
      <c r="P10" s="9">
        <v>-39.371000000000002</v>
      </c>
      <c r="Q10">
        <v>15.084109</v>
      </c>
      <c r="R10">
        <v>426.22182959999998</v>
      </c>
    </row>
    <row r="11" spans="1:18" x14ac:dyDescent="0.3">
      <c r="A11">
        <v>100</v>
      </c>
      <c r="B11" t="str" cm="1">
        <f t="array" ref="B11:R11">_xlfn.XLOOKUP($A11,_xlfn.ANCHORARRAY(Sheet1!$A$4),Sheet1!$B$4:$R$105)</f>
        <v>Sreechem Resins Limited (BSE:514248)</v>
      </c>
      <c r="C11">
        <v>7126959</v>
      </c>
      <c r="D11" t="str">
        <v>Commodity Chemicals</v>
      </c>
      <c r="E11" t="str">
        <v>BSE</v>
      </c>
      <c r="F11">
        <v>1.9510000000000001</v>
      </c>
      <c r="G11">
        <v>22.446000000000002</v>
      </c>
      <c r="H11">
        <v>5.9850000000000003</v>
      </c>
      <c r="I11">
        <v>-2.4079999999999999</v>
      </c>
      <c r="J11">
        <v>-0.46800000000000003</v>
      </c>
      <c r="K11">
        <v>27.382000000000001</v>
      </c>
      <c r="L11" s="9">
        <v>6.7919999999999998</v>
      </c>
      <c r="M11" s="9">
        <v>-0.67100000000000004</v>
      </c>
      <c r="N11" s="9">
        <v>26.047999999999998</v>
      </c>
      <c r="O11" s="9">
        <v>-83.875</v>
      </c>
      <c r="P11" s="9">
        <v>-62.933</v>
      </c>
      <c r="Q11">
        <v>9.0467049999999993</v>
      </c>
      <c r="R11">
        <v>350.8</v>
      </c>
    </row>
    <row r="12" spans="1:18" x14ac:dyDescent="0.3">
      <c r="A12">
        <v>57</v>
      </c>
      <c r="B12" t="str" cm="1">
        <f t="array" ref="B12:R12">_xlfn.XLOOKUP($A12,_xlfn.ANCHORARRAY(Sheet1!$A$4),Sheet1!$B$4:$R$105)</f>
        <v>Tamilnadu Petroproducts Limited (BSE:500777)</v>
      </c>
      <c r="C12">
        <v>4986849</v>
      </c>
      <c r="D12" t="str">
        <v>Commodity Chemicals</v>
      </c>
      <c r="E12" t="str">
        <v>BSE</v>
      </c>
      <c r="F12">
        <v>4.452</v>
      </c>
      <c r="G12">
        <v>3.3</v>
      </c>
      <c r="H12">
        <v>9.5299999999999994</v>
      </c>
      <c r="I12">
        <v>8.5459999999999994</v>
      </c>
      <c r="J12">
        <v>3.5449999999999999</v>
      </c>
      <c r="K12">
        <v>93.575000000000003</v>
      </c>
      <c r="L12" s="9">
        <v>0.34200000000000003</v>
      </c>
      <c r="M12" s="9">
        <v>4.3419999999999996</v>
      </c>
      <c r="N12" s="9">
        <v>21.106999999999999</v>
      </c>
      <c r="O12" s="9">
        <v>-51.893999999999998</v>
      </c>
      <c r="P12" s="9">
        <v>-28.158000000000001</v>
      </c>
      <c r="Q12">
        <v>16.057970999999998</v>
      </c>
      <c r="R12">
        <v>8540.0923120000007</v>
      </c>
    </row>
    <row r="13" spans="1:18" x14ac:dyDescent="0.3">
      <c r="A13">
        <v>23</v>
      </c>
      <c r="B13" t="str" cm="1">
        <f t="array" ref="B13:R13">_xlfn.XLOOKUP($A13,_xlfn.ANCHORARRAY(Sheet1!$A$4),Sheet1!$B$4:$R$105)</f>
        <v>Garware Hi-Tech Films Limited (BSE:500655)</v>
      </c>
      <c r="C13">
        <v>4986738</v>
      </c>
      <c r="D13" t="str">
        <v>Commodity Chemicals</v>
      </c>
      <c r="E13" t="str">
        <v>BSE</v>
      </c>
      <c r="F13">
        <v>3.01</v>
      </c>
      <c r="G13">
        <v>2.7869999999999999</v>
      </c>
      <c r="H13">
        <v>3.9119999999999999</v>
      </c>
      <c r="I13">
        <v>9.7110000000000003</v>
      </c>
      <c r="J13">
        <v>13.888</v>
      </c>
      <c r="K13">
        <v>829.09400000000005</v>
      </c>
      <c r="L13" s="9">
        <v>0.20699999999999999</v>
      </c>
      <c r="M13" s="9">
        <v>6.9059999999999997</v>
      </c>
      <c r="N13" s="9">
        <v>44.92</v>
      </c>
      <c r="O13" s="9">
        <v>-2.5219999999999998</v>
      </c>
      <c r="P13" s="9">
        <v>0.59299999999999997</v>
      </c>
      <c r="Q13">
        <v>35.849021</v>
      </c>
      <c r="R13">
        <v>54467.186113000003</v>
      </c>
    </row>
    <row r="14" spans="1:18" x14ac:dyDescent="0.3">
      <c r="A14">
        <v>50</v>
      </c>
      <c r="B14" t="str" cm="1">
        <f t="array" ref="B14:R14">_xlfn.XLOOKUP($A14,_xlfn.ANCHORARRAY(Sheet1!$A$4),Sheet1!$B$4:$R$105)</f>
        <v>Tuticorin Alkali Chemicals and Fertilizers Limited (BSE:506808)</v>
      </c>
      <c r="C14">
        <v>4986788</v>
      </c>
      <c r="D14" t="str">
        <v>Commodity Chemicals</v>
      </c>
      <c r="E14" t="str">
        <v>BSE</v>
      </c>
      <c r="F14">
        <v>0.23599999999999999</v>
      </c>
      <c r="G14">
        <v>8.4149999999999991</v>
      </c>
      <c r="H14">
        <v>6.7469999999999999</v>
      </c>
      <c r="I14">
        <v>263.55599999999998</v>
      </c>
      <c r="J14">
        <v>20.744</v>
      </c>
      <c r="K14">
        <v>3.9569999999999999</v>
      </c>
      <c r="L14" s="9">
        <v>5.1999999999999998E-2</v>
      </c>
      <c r="M14" s="9">
        <v>141.26900000000001</v>
      </c>
      <c r="N14" s="9">
        <v>37.530999999999999</v>
      </c>
      <c r="O14" s="9">
        <v>-13.455</v>
      </c>
      <c r="P14" s="9">
        <v>-25.021000000000001</v>
      </c>
      <c r="Q14">
        <v>12.661495</v>
      </c>
      <c r="R14">
        <v>10823.895137199999</v>
      </c>
    </row>
    <row r="15" spans="1:18" x14ac:dyDescent="0.3">
      <c r="A15">
        <v>65</v>
      </c>
      <c r="B15" t="str" cm="1">
        <f t="array" ref="B15:R15">_xlfn.XLOOKUP($A15,_xlfn.ANCHORARRAY(Sheet1!$A$4),Sheet1!$B$4:$R$105)</f>
        <v>Nahar Poly Films Limited (BSE:523391)</v>
      </c>
      <c r="C15">
        <v>4986665</v>
      </c>
      <c r="D15" t="str">
        <v>Commodity Chemicals</v>
      </c>
      <c r="E15" t="str">
        <v>BSE</v>
      </c>
      <c r="F15">
        <v>2.3559999999999999</v>
      </c>
      <c r="G15">
        <v>17.146000000000001</v>
      </c>
      <c r="H15">
        <v>9.3360000000000003</v>
      </c>
      <c r="I15">
        <v>6.16</v>
      </c>
      <c r="J15">
        <v>6.0709999999999997</v>
      </c>
      <c r="K15">
        <v>326.89299999999997</v>
      </c>
      <c r="L15" s="9">
        <v>2.0960000000000001</v>
      </c>
      <c r="M15" s="9">
        <v>2.2080000000000002</v>
      </c>
      <c r="N15" s="9">
        <v>25.619</v>
      </c>
      <c r="O15" s="9">
        <v>5.9050000000000002</v>
      </c>
      <c r="P15" s="9">
        <v>-28.003</v>
      </c>
      <c r="Q15">
        <v>38.58399</v>
      </c>
      <c r="R15">
        <v>5960.1290183999999</v>
      </c>
    </row>
    <row r="16" spans="1:18" x14ac:dyDescent="0.3">
      <c r="A16">
        <v>40</v>
      </c>
      <c r="B16" t="str" cm="1">
        <f t="array" ref="B16:R16">_xlfn.XLOOKUP($A16,_xlfn.ANCHORARRAY(Sheet1!$A$4),Sheet1!$B$4:$R$105)</f>
        <v>I G Petrochemicals Limited (BSE:500199)</v>
      </c>
      <c r="C16">
        <v>4986291</v>
      </c>
      <c r="D16" t="str">
        <v>Commodity Chemicals</v>
      </c>
      <c r="E16" t="str">
        <v>BSE</v>
      </c>
      <c r="F16">
        <v>1.6120000000000001</v>
      </c>
      <c r="G16">
        <v>29.92</v>
      </c>
      <c r="H16">
        <v>8.2140000000000004</v>
      </c>
      <c r="I16">
        <v>3.2440000000000002</v>
      </c>
      <c r="J16">
        <v>2.64</v>
      </c>
      <c r="K16">
        <v>405.46600000000001</v>
      </c>
      <c r="L16" s="9">
        <v>3.6349999999999998</v>
      </c>
      <c r="M16" s="9">
        <v>2.1280000000000001</v>
      </c>
      <c r="N16" s="9">
        <v>17.866</v>
      </c>
      <c r="O16" s="9">
        <v>-69.941999999999993</v>
      </c>
      <c r="P16" s="9">
        <v>-11.837</v>
      </c>
      <c r="Q16">
        <v>46.223278000000001</v>
      </c>
      <c r="R16">
        <v>18590.850944999998</v>
      </c>
    </row>
    <row r="17" spans="1:18" x14ac:dyDescent="0.3">
      <c r="A17">
        <v>68</v>
      </c>
      <c r="B17" t="str" cm="1">
        <f t="array" ref="B17:R17">_xlfn.XLOOKUP($A17,_xlfn.ANCHORARRAY(Sheet1!$A$4),Sheet1!$B$4:$R$105)</f>
        <v>Asahi Songwon Colors Limited (BSE:532853)</v>
      </c>
      <c r="C17">
        <v>4986861</v>
      </c>
      <c r="D17" t="str">
        <v>Commodity Chemicals</v>
      </c>
      <c r="E17" t="str">
        <v>BSE</v>
      </c>
      <c r="F17">
        <v>1.3169999999999999</v>
      </c>
      <c r="G17">
        <v>55.593000000000004</v>
      </c>
      <c r="H17">
        <v>3.835</v>
      </c>
      <c r="I17">
        <v>33.817999999999998</v>
      </c>
      <c r="J17">
        <v>1.6439999999999999</v>
      </c>
      <c r="K17">
        <v>201.75800000000001</v>
      </c>
      <c r="L17" s="9">
        <v>7.1429999999999998</v>
      </c>
      <c r="M17" s="9">
        <v>0.9</v>
      </c>
      <c r="N17" s="9">
        <v>21.809000000000001</v>
      </c>
      <c r="O17" s="9">
        <v>-27.765000000000001</v>
      </c>
      <c r="P17" s="9">
        <v>-25.245000000000001</v>
      </c>
      <c r="Q17">
        <v>19.236986999999999</v>
      </c>
      <c r="R17">
        <v>5336.0935073999999</v>
      </c>
    </row>
    <row r="18" spans="1:18" x14ac:dyDescent="0.3">
      <c r="A18">
        <v>5</v>
      </c>
      <c r="B18" t="str" cm="1">
        <f t="array" ref="B18:R18">_xlfn.XLOOKUP($A18,_xlfn.ANCHORARRAY(Sheet1!$A$4),Sheet1!$B$4:$R$105)</f>
        <v>Aarti Industries Limited (BSE:524208)</v>
      </c>
      <c r="C18">
        <v>4986086</v>
      </c>
      <c r="D18" t="str">
        <v>Specialty Chemicals</v>
      </c>
      <c r="E18" t="str">
        <v>BSE</v>
      </c>
      <c r="F18">
        <v>1.0580000000000001</v>
      </c>
      <c r="G18">
        <v>63.756999999999998</v>
      </c>
      <c r="H18">
        <v>3.0680000000000001</v>
      </c>
      <c r="I18">
        <v>7.3159999999999998</v>
      </c>
      <c r="J18">
        <v>9.6969999999999992</v>
      </c>
      <c r="K18">
        <v>138.15899999999999</v>
      </c>
      <c r="L18" s="9">
        <v>3.456</v>
      </c>
      <c r="M18" s="9">
        <v>4.3879999999999999</v>
      </c>
      <c r="N18" s="9">
        <v>41.265000000000001</v>
      </c>
      <c r="O18" s="9">
        <v>-12.928000000000001</v>
      </c>
      <c r="P18" s="9">
        <v>-13.71</v>
      </c>
      <c r="Q18">
        <v>39.684921000000003</v>
      </c>
      <c r="R18">
        <v>248695.89321174999</v>
      </c>
    </row>
    <row r="19" spans="1:18" x14ac:dyDescent="0.3">
      <c r="A19">
        <v>35</v>
      </c>
      <c r="B19" t="str" cm="1">
        <f t="array" ref="B19:R19">_xlfn.XLOOKUP($A19,_xlfn.ANCHORARRAY(Sheet1!$A$4),Sheet1!$B$4:$R$105)</f>
        <v>Panama Petrochem Limited (BSE:524820)</v>
      </c>
      <c r="C19">
        <v>4986830</v>
      </c>
      <c r="D19" t="str">
        <v>Commodity Chemicals</v>
      </c>
      <c r="E19" t="str">
        <v>BSE</v>
      </c>
      <c r="F19">
        <v>4.1020000000000003</v>
      </c>
      <c r="G19">
        <v>0.13</v>
      </c>
      <c r="H19">
        <v>4.8949999999999996</v>
      </c>
      <c r="I19">
        <v>19.059000000000001</v>
      </c>
      <c r="J19">
        <v>11.010999999999999</v>
      </c>
      <c r="K19">
        <v>168.047</v>
      </c>
      <c r="L19" s="9">
        <v>5.0000000000000001E-3</v>
      </c>
      <c r="M19" s="9">
        <v>16.042999999999999</v>
      </c>
      <c r="N19" s="9">
        <v>15.898</v>
      </c>
      <c r="O19" s="9">
        <v>-30.113</v>
      </c>
      <c r="P19" s="9">
        <v>-6.4240000000000004</v>
      </c>
      <c r="Q19">
        <v>12.025181999999999</v>
      </c>
      <c r="R19">
        <v>23792.1320934</v>
      </c>
    </row>
    <row r="20" spans="1:18" x14ac:dyDescent="0.3">
      <c r="A20">
        <v>78</v>
      </c>
      <c r="B20" t="str" cm="1">
        <f t="array" ref="B20:R20">_xlfn.XLOOKUP($A20,_xlfn.ANCHORARRAY(Sheet1!$A$4),Sheet1!$B$4:$R$105)</f>
        <v>POCL Enterprises Limited (BSE:539195)</v>
      </c>
      <c r="C20">
        <v>4986619</v>
      </c>
      <c r="D20" t="str">
        <v>Commodity Chemicals</v>
      </c>
      <c r="E20" t="str">
        <v>BSE</v>
      </c>
      <c r="F20">
        <v>1.2390000000000001</v>
      </c>
      <c r="G20">
        <v>174.50800000000001</v>
      </c>
      <c r="H20">
        <v>15.208</v>
      </c>
      <c r="I20">
        <v>24.417000000000002</v>
      </c>
      <c r="J20">
        <v>2.4849999999999999</v>
      </c>
      <c r="K20">
        <v>101.929</v>
      </c>
      <c r="L20" s="9">
        <v>2.8260000000000001</v>
      </c>
      <c r="M20" s="9">
        <v>14.151</v>
      </c>
      <c r="N20" s="9">
        <v>7.0679999999999996</v>
      </c>
      <c r="O20" s="9">
        <v>-24.992000000000001</v>
      </c>
      <c r="P20" s="9">
        <v>66.245999999999995</v>
      </c>
      <c r="Q20">
        <v>22.365117999999999</v>
      </c>
      <c r="R20">
        <v>2317.661075</v>
      </c>
    </row>
    <row r="21" spans="1:18" x14ac:dyDescent="0.3">
      <c r="A21">
        <v>46</v>
      </c>
      <c r="B21" t="str" cm="1">
        <f t="array" ref="B21:R21">_xlfn.XLOOKUP($A21,_xlfn.ANCHORARRAY(Sheet1!$A$4),Sheet1!$B$4:$R$105)</f>
        <v>Excel Industries Limited (BSE:500650)</v>
      </c>
      <c r="C21">
        <v>4981579</v>
      </c>
      <c r="D21" t="str">
        <v>Fertilizers and Agricultural Chemicals</v>
      </c>
      <c r="E21" t="str">
        <v>BSE</v>
      </c>
      <c r="F21">
        <v>3.2829999999999999</v>
      </c>
      <c r="G21">
        <v>0.13</v>
      </c>
      <c r="H21">
        <v>5.2249999999999996</v>
      </c>
      <c r="I21">
        <v>0.54200000000000004</v>
      </c>
      <c r="J21">
        <v>-2.5880000000000001</v>
      </c>
      <c r="K21">
        <v>1105.491</v>
      </c>
      <c r="L21" s="9">
        <v>0.16900000000000001</v>
      </c>
      <c r="M21" s="9">
        <v>-0.97199999999999998</v>
      </c>
      <c r="N21" s="9">
        <v>36.814999999999998</v>
      </c>
      <c r="O21" s="9">
        <v>-91.781999999999996</v>
      </c>
      <c r="P21" s="9">
        <v>-36.515000000000001</v>
      </c>
      <c r="Q21">
        <v>48.409362000000002</v>
      </c>
      <c r="R21">
        <v>14705.195501599999</v>
      </c>
    </row>
    <row r="22" spans="1:18" x14ac:dyDescent="0.3">
      <c r="A22">
        <v>61</v>
      </c>
      <c r="B22" t="str" cm="1">
        <f t="array" ref="B22:R22">_xlfn.XLOOKUP($A22,_xlfn.ANCHORARRAY(Sheet1!$A$4),Sheet1!$B$4:$R$105)</f>
        <v>Sunshield Chemicals Limited (BSE:530845)</v>
      </c>
      <c r="C22">
        <v>4985681</v>
      </c>
      <c r="D22" t="str">
        <v>Specialty Chemicals</v>
      </c>
      <c r="E22" t="str">
        <v>BSE</v>
      </c>
      <c r="F22">
        <v>1.169</v>
      </c>
      <c r="G22">
        <v>109.154</v>
      </c>
      <c r="H22">
        <v>4.8070000000000004</v>
      </c>
      <c r="I22">
        <v>22.440999999999999</v>
      </c>
      <c r="J22">
        <v>10.731</v>
      </c>
      <c r="K22">
        <v>98.600999999999999</v>
      </c>
      <c r="L22" s="9">
        <v>2.2120000000000002</v>
      </c>
      <c r="M22" s="9">
        <v>12.025</v>
      </c>
      <c r="N22" s="9">
        <v>30.690999999999999</v>
      </c>
      <c r="O22" s="9">
        <v>-16.401</v>
      </c>
      <c r="P22" s="9">
        <v>2.5009999999999999</v>
      </c>
      <c r="Q22">
        <v>34.905259000000001</v>
      </c>
      <c r="R22">
        <v>7541.2983359999998</v>
      </c>
    </row>
    <row r="23" spans="1:18" x14ac:dyDescent="0.3">
      <c r="A23">
        <v>36</v>
      </c>
      <c r="B23" t="str" cm="1">
        <f t="array" ref="B23:R23">_xlfn.XLOOKUP($A23,_xlfn.ANCHORARRAY(Sheet1!$A$4),Sheet1!$B$4:$R$105)</f>
        <v>Apcotex Industries Limited (BSE:523694)</v>
      </c>
      <c r="C23">
        <v>4986707</v>
      </c>
      <c r="D23" t="str">
        <v>Commodity Chemicals</v>
      </c>
      <c r="E23" t="str">
        <v>BSE</v>
      </c>
      <c r="F23">
        <v>1.6519999999999999</v>
      </c>
      <c r="G23">
        <v>38.286999999999999</v>
      </c>
      <c r="H23">
        <v>7.0620000000000003</v>
      </c>
      <c r="I23">
        <v>12.603999999999999</v>
      </c>
      <c r="J23">
        <v>8.5449999999999999</v>
      </c>
      <c r="K23">
        <v>95.537999999999997</v>
      </c>
      <c r="L23" s="9">
        <v>1.5089999999999999</v>
      </c>
      <c r="M23" s="9">
        <v>9.0820000000000007</v>
      </c>
      <c r="N23" s="9">
        <v>32.622</v>
      </c>
      <c r="O23" s="9">
        <v>-30.3</v>
      </c>
      <c r="P23" s="9">
        <v>-1.3959999999999999</v>
      </c>
      <c r="Q23">
        <v>38.688073000000003</v>
      </c>
      <c r="R23">
        <v>22578.480080000001</v>
      </c>
    </row>
    <row r="24" spans="1:18" x14ac:dyDescent="0.3">
      <c r="A24">
        <v>80</v>
      </c>
      <c r="B24" t="str" cm="1">
        <f t="array" ref="B24:R24">_xlfn.XLOOKUP($A24,_xlfn.ANCHORARRAY(Sheet1!$A$4),Sheet1!$B$4:$R$105)</f>
        <v>Deep Polymers Limited (BSE:541778)</v>
      </c>
      <c r="C24">
        <v>10757602</v>
      </c>
      <c r="D24" t="str">
        <v>Commodity Chemicals</v>
      </c>
      <c r="E24" t="str">
        <v>BSE</v>
      </c>
      <c r="F24">
        <v>3.79</v>
      </c>
      <c r="G24">
        <v>67.593000000000004</v>
      </c>
      <c r="H24">
        <v>3.3039999999999998</v>
      </c>
      <c r="I24">
        <v>6.7</v>
      </c>
      <c r="J24">
        <v>9.6920000000000002</v>
      </c>
      <c r="K24">
        <v>30.382000000000001</v>
      </c>
      <c r="L24" s="9">
        <v>4.032</v>
      </c>
      <c r="M24" s="9">
        <v>5.4640000000000004</v>
      </c>
      <c r="N24" s="9">
        <v>20.434999999999999</v>
      </c>
      <c r="O24" s="9">
        <v>-14.589</v>
      </c>
      <c r="P24" s="9">
        <v>-10.701000000000001</v>
      </c>
      <c r="Q24">
        <v>28.489286</v>
      </c>
      <c r="R24">
        <v>1938.5106000000001</v>
      </c>
    </row>
    <row r="25" spans="1:18" x14ac:dyDescent="0.3">
      <c r="A25">
        <v>102</v>
      </c>
      <c r="B25" t="str" cm="1">
        <f t="array" ref="B25:R25">_xlfn.XLOOKUP($A25,_xlfn.ANCHORARRAY(Sheet1!$A$4),Sheet1!$B$4:$R$105)</f>
        <v>The Southern Gas Limited (BSE:509910)</v>
      </c>
      <c r="C25">
        <v>7128365</v>
      </c>
      <c r="D25" t="str">
        <v>Industrial Gases</v>
      </c>
      <c r="E25" t="str">
        <v>BSE</v>
      </c>
      <c r="F25">
        <v>1.1439999999999999</v>
      </c>
      <c r="G25">
        <v>1.452</v>
      </c>
      <c r="H25">
        <v>11.523999999999999</v>
      </c>
      <c r="I25">
        <v>11.238</v>
      </c>
      <c r="J25">
        <v>6.7320000000000002</v>
      </c>
      <c r="K25">
        <v>12804.763000000001</v>
      </c>
      <c r="L25" s="9">
        <v>7.2999999999999995E-2</v>
      </c>
      <c r="M25" s="9">
        <v>7.2939999999999996</v>
      </c>
      <c r="N25" s="9">
        <v>58.097999999999999</v>
      </c>
      <c r="O25" s="9">
        <v>94.914000000000001</v>
      </c>
      <c r="P25" s="9">
        <v>1.5429999999999999</v>
      </c>
      <c r="Q25">
        <v>2.6894000000000001E-2</v>
      </c>
      <c r="R25">
        <v>0.51029999999999998</v>
      </c>
    </row>
    <row r="26" spans="1:18" x14ac:dyDescent="0.3">
      <c r="A26">
        <v>32</v>
      </c>
      <c r="B26" t="str" cm="1">
        <f t="array" ref="B26:R26">_xlfn.XLOOKUP($A26,_xlfn.ANCHORARRAY(Sheet1!$A$4),Sheet1!$B$4:$R$105)</f>
        <v>India Glycols Limited (BSE:500201)</v>
      </c>
      <c r="C26">
        <v>4987046</v>
      </c>
      <c r="D26" t="str">
        <v>Commodity Chemicals</v>
      </c>
      <c r="E26" t="str">
        <v>BSE</v>
      </c>
      <c r="F26">
        <v>0.89700000000000002</v>
      </c>
      <c r="G26">
        <v>56.344000000000001</v>
      </c>
      <c r="H26">
        <v>2.665</v>
      </c>
      <c r="I26">
        <v>7.8609999999999998</v>
      </c>
      <c r="J26">
        <v>8.7210000000000001</v>
      </c>
      <c r="K26">
        <v>634.89599999999996</v>
      </c>
      <c r="L26" s="9">
        <v>3.0179999999999998</v>
      </c>
      <c r="M26" s="9">
        <v>5.5469999999999997</v>
      </c>
      <c r="N26" s="9">
        <v>25.108000000000001</v>
      </c>
      <c r="O26" s="9">
        <v>35.411000000000001</v>
      </c>
      <c r="P26" s="9">
        <v>15.653</v>
      </c>
      <c r="Q26">
        <v>24.978335000000001</v>
      </c>
      <c r="R26">
        <v>27295.6584</v>
      </c>
    </row>
    <row r="27" spans="1:18" x14ac:dyDescent="0.3">
      <c r="A27">
        <v>5</v>
      </c>
      <c r="B27" t="str" cm="1">
        <f t="array" ref="B27:R27">_xlfn.XLOOKUP($A27,_xlfn.ANCHORARRAY(Sheet1!$A$4),Sheet1!$B$4:$R$105)</f>
        <v>Aarti Industries Limited (BSE:524208)</v>
      </c>
      <c r="C27">
        <v>4986086</v>
      </c>
      <c r="D27" t="str">
        <v>Specialty Chemicals</v>
      </c>
      <c r="E27" t="str">
        <v>BSE</v>
      </c>
      <c r="F27">
        <v>1.0580000000000001</v>
      </c>
      <c r="G27">
        <v>63.756999999999998</v>
      </c>
      <c r="H27">
        <v>3.0680000000000001</v>
      </c>
      <c r="I27">
        <v>7.3159999999999998</v>
      </c>
      <c r="J27">
        <v>9.6969999999999992</v>
      </c>
      <c r="K27">
        <v>138.15899999999999</v>
      </c>
      <c r="L27" s="9">
        <v>3.456</v>
      </c>
      <c r="M27" s="9">
        <v>4.3879999999999999</v>
      </c>
      <c r="N27" s="9">
        <v>41.265000000000001</v>
      </c>
      <c r="O27" s="9">
        <v>-12.928000000000001</v>
      </c>
      <c r="P27" s="9">
        <v>-13.71</v>
      </c>
      <c r="Q27">
        <v>39.684921000000003</v>
      </c>
      <c r="R27">
        <v>248695.89321174999</v>
      </c>
    </row>
    <row r="28" spans="1:18" x14ac:dyDescent="0.3">
      <c r="A28">
        <v>100</v>
      </c>
      <c r="B28" t="str" cm="1">
        <f t="array" ref="B28:R28">_xlfn.XLOOKUP($A28,_xlfn.ANCHORARRAY(Sheet1!$A$4),Sheet1!$B$4:$R$105)</f>
        <v>Sreechem Resins Limited (BSE:514248)</v>
      </c>
      <c r="C28">
        <v>7126959</v>
      </c>
      <c r="D28" t="str">
        <v>Commodity Chemicals</v>
      </c>
      <c r="E28" t="str">
        <v>BSE</v>
      </c>
      <c r="F28">
        <v>1.9510000000000001</v>
      </c>
      <c r="G28">
        <v>22.446000000000002</v>
      </c>
      <c r="H28">
        <v>5.9850000000000003</v>
      </c>
      <c r="I28">
        <v>-2.4079999999999999</v>
      </c>
      <c r="J28">
        <v>-0.46800000000000003</v>
      </c>
      <c r="K28">
        <v>27.382000000000001</v>
      </c>
      <c r="L28" s="9">
        <v>6.7919999999999998</v>
      </c>
      <c r="M28" s="9">
        <v>-0.67100000000000004</v>
      </c>
      <c r="N28" s="9">
        <v>26.047999999999998</v>
      </c>
      <c r="O28" s="9">
        <v>-83.875</v>
      </c>
      <c r="P28" s="9">
        <v>-62.933</v>
      </c>
      <c r="Q28">
        <v>9.0467049999999993</v>
      </c>
      <c r="R28">
        <v>350.8</v>
      </c>
    </row>
    <row r="29" spans="1:18" x14ac:dyDescent="0.3">
      <c r="A29">
        <v>40</v>
      </c>
      <c r="B29" t="str" cm="1">
        <f t="array" ref="B29:R29">_xlfn.XLOOKUP($A29,_xlfn.ANCHORARRAY(Sheet1!$A$4),Sheet1!$B$4:$R$105)</f>
        <v>I G Petrochemicals Limited (BSE:500199)</v>
      </c>
      <c r="C29">
        <v>4986291</v>
      </c>
      <c r="D29" t="str">
        <v>Commodity Chemicals</v>
      </c>
      <c r="E29" t="str">
        <v>BSE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 s="9">
        <v>3.6349999999999998</v>
      </c>
      <c r="M29" s="9">
        <v>2.1280000000000001</v>
      </c>
      <c r="N29" s="9">
        <v>17.866</v>
      </c>
      <c r="O29" s="9">
        <v>-69.941999999999993</v>
      </c>
      <c r="P29" s="9">
        <v>-11.837</v>
      </c>
      <c r="Q29">
        <v>46.223278000000001</v>
      </c>
      <c r="R29">
        <v>18590.850944999998</v>
      </c>
    </row>
    <row r="30" spans="1:18" x14ac:dyDescent="0.3">
      <c r="A30">
        <v>86</v>
      </c>
      <c r="B30" t="str" cm="1">
        <f t="array" ref="B30:R30">_xlfn.XLOOKUP($A30,_xlfn.ANCHORARRAY(Sheet1!$A$4),Sheet1!$B$4:$R$105)</f>
        <v>Archit Organosys Limited (BSE:524640)</v>
      </c>
      <c r="C30">
        <v>4986891</v>
      </c>
      <c r="D30" t="str">
        <v>Commodity Chemicals</v>
      </c>
      <c r="E30" t="str">
        <v>BSE</v>
      </c>
      <c r="F30">
        <v>1.26</v>
      </c>
      <c r="G30">
        <v>53.106999999999999</v>
      </c>
      <c r="H30">
        <v>15.678000000000001</v>
      </c>
      <c r="I30">
        <v>2.3580000000000001</v>
      </c>
      <c r="J30">
        <v>2.351</v>
      </c>
      <c r="K30">
        <v>30.79</v>
      </c>
      <c r="L30" s="9">
        <v>4.2530000000000001</v>
      </c>
      <c r="M30" s="9">
        <v>1.6379999999999999</v>
      </c>
      <c r="N30" s="9">
        <v>29.276</v>
      </c>
      <c r="O30" s="9">
        <v>-62.582000000000001</v>
      </c>
      <c r="P30" s="9">
        <v>-7.274</v>
      </c>
      <c r="Q30">
        <v>36.777692000000002</v>
      </c>
      <c r="R30">
        <v>1093.54932867</v>
      </c>
    </row>
    <row r="31" spans="1:18" x14ac:dyDescent="0.3">
      <c r="A31">
        <v>95</v>
      </c>
      <c r="B31" t="str" cm="1">
        <f t="array" ref="B31:R31">_xlfn.XLOOKUP($A31,_xlfn.ANCHORARRAY(Sheet1!$A$4),Sheet1!$B$4:$R$105)</f>
        <v>Ambica Agarbathies Aroma &amp; Industries Limited (BSE:532335)</v>
      </c>
      <c r="C31">
        <v>6624362</v>
      </c>
      <c r="D31" t="str">
        <v>Specialty Chemicals</v>
      </c>
      <c r="E31" t="str">
        <v>BSE</v>
      </c>
      <c r="F31">
        <v>3.194</v>
      </c>
      <c r="G31">
        <v>64.825999999999993</v>
      </c>
      <c r="H31">
        <v>29.722000000000001</v>
      </c>
      <c r="I31">
        <v>-5.7770000000000001</v>
      </c>
      <c r="J31">
        <v>-8.2000000000000003E-2</v>
      </c>
      <c r="K31">
        <v>59.33</v>
      </c>
      <c r="L31" s="9">
        <v>37.472999999999999</v>
      </c>
      <c r="M31" s="9">
        <v>-0.03</v>
      </c>
      <c r="N31" s="9">
        <v>5.5650000000000004</v>
      </c>
      <c r="O31" s="9">
        <v>-51.052999999999997</v>
      </c>
      <c r="P31" s="9">
        <v>-16.745000000000001</v>
      </c>
      <c r="Q31">
        <v>13.57971</v>
      </c>
      <c r="R31">
        <v>445.23820799999999</v>
      </c>
    </row>
    <row r="32" spans="1:18" x14ac:dyDescent="0.3">
      <c r="A32">
        <v>79</v>
      </c>
      <c r="B32" t="str" cm="1">
        <f t="array" ref="B32:R32">_xlfn.XLOOKUP($A32,_xlfn.ANCHORARRAY(Sheet1!$A$4),Sheet1!$B$4:$R$105)</f>
        <v>Vipul Organics Limited (BSE:530627)</v>
      </c>
      <c r="C32">
        <v>4985877</v>
      </c>
      <c r="D32" t="str">
        <v>Specialty Chemicals</v>
      </c>
      <c r="E32" t="str">
        <v>BSE</v>
      </c>
      <c r="F32">
        <v>1.302</v>
      </c>
      <c r="G32">
        <v>44.534999999999997</v>
      </c>
      <c r="H32">
        <v>2.6989999999999998</v>
      </c>
      <c r="I32">
        <v>7.4180000000000001</v>
      </c>
      <c r="J32">
        <v>4.1760000000000002</v>
      </c>
      <c r="K32">
        <v>42.301000000000002</v>
      </c>
      <c r="L32" s="9">
        <v>2.117</v>
      </c>
      <c r="M32" s="9">
        <v>4.6779999999999999</v>
      </c>
      <c r="N32" s="9">
        <v>34.820999999999998</v>
      </c>
      <c r="O32" s="9">
        <v>12.577</v>
      </c>
      <c r="P32" s="9">
        <v>-0.63500000000000001</v>
      </c>
      <c r="Q32">
        <v>94.309211000000005</v>
      </c>
      <c r="R32">
        <v>2286.1864375</v>
      </c>
    </row>
    <row r="33" spans="1:18" x14ac:dyDescent="0.3">
      <c r="A33">
        <v>39</v>
      </c>
      <c r="B33" t="str" cm="1">
        <f t="array" ref="B33:R33">_xlfn.XLOOKUP($A33,_xlfn.ANCHORARRAY(Sheet1!$A$4),Sheet1!$B$4:$R$105)</f>
        <v>Insecticides (India) Limited (BSE:532851)</v>
      </c>
      <c r="C33">
        <v>4980776</v>
      </c>
      <c r="D33" t="str">
        <v>Fertilizers and Agricultural Chemicals</v>
      </c>
      <c r="E33" t="str">
        <v>BSE</v>
      </c>
      <c r="F33">
        <v>1.857</v>
      </c>
      <c r="G33">
        <v>18.262</v>
      </c>
      <c r="H33">
        <v>2.8279999999999998</v>
      </c>
      <c r="I33">
        <v>22.157</v>
      </c>
      <c r="J33">
        <v>10.715999999999999</v>
      </c>
      <c r="K33">
        <v>338.15499999999997</v>
      </c>
      <c r="L33" s="9">
        <v>0.55900000000000005</v>
      </c>
      <c r="M33" s="9">
        <v>16.466000000000001</v>
      </c>
      <c r="N33" s="9">
        <v>24.934000000000001</v>
      </c>
      <c r="O33" s="9">
        <v>19.149999999999999</v>
      </c>
      <c r="P33" s="9">
        <v>19.542999999999999</v>
      </c>
      <c r="Q33">
        <v>19.78811</v>
      </c>
      <c r="R33">
        <v>20465.424393649999</v>
      </c>
    </row>
    <row r="34" spans="1:18" x14ac:dyDescent="0.3">
      <c r="A34">
        <v>98</v>
      </c>
      <c r="B34" t="str" cm="1">
        <f t="array" ref="B34:R34">_xlfn.XLOOKUP($A34,_xlfn.ANCHORARRAY(Sheet1!$A$4),Sheet1!$B$4:$R$105)</f>
        <v>Vinyoflex Limited (BSE:530401)</v>
      </c>
      <c r="C34">
        <v>4986712</v>
      </c>
      <c r="D34" t="str">
        <v>Commodity Chemicals</v>
      </c>
      <c r="E34" t="str">
        <v>BSE</v>
      </c>
      <c r="F34">
        <v>7.1449999999999996</v>
      </c>
      <c r="G34">
        <v>4.1050000000000004</v>
      </c>
      <c r="H34">
        <v>4.0960000000000001</v>
      </c>
      <c r="I34">
        <v>14.032</v>
      </c>
      <c r="J34">
        <v>11.701000000000001</v>
      </c>
      <c r="K34">
        <v>64.972999999999999</v>
      </c>
      <c r="L34" s="9">
        <v>0.20699999999999999</v>
      </c>
      <c r="M34" s="9">
        <v>11.242000000000001</v>
      </c>
      <c r="N34" s="9">
        <v>30.12</v>
      </c>
      <c r="O34" s="9">
        <v>49.865000000000002</v>
      </c>
      <c r="P34" s="9">
        <v>-12.813000000000001</v>
      </c>
      <c r="Q34">
        <v>11.210762000000001</v>
      </c>
      <c r="R34">
        <v>418.94299999999998</v>
      </c>
    </row>
    <row r="35" spans="1:18" x14ac:dyDescent="0.3">
      <c r="A35">
        <v>86</v>
      </c>
      <c r="B35" t="str" cm="1">
        <f t="array" ref="B35:R35">_xlfn.XLOOKUP($A35,_xlfn.ANCHORARRAY(Sheet1!$A$4),Sheet1!$B$4:$R$105)</f>
        <v>Archit Organosys Limited (BSE:524640)</v>
      </c>
      <c r="C35">
        <v>4986891</v>
      </c>
      <c r="D35" t="str">
        <v>Commodity Chemicals</v>
      </c>
      <c r="E35" t="str">
        <v>BSE</v>
      </c>
      <c r="F35">
        <v>1.26</v>
      </c>
      <c r="G35">
        <v>53.106999999999999</v>
      </c>
      <c r="H35">
        <v>15.678000000000001</v>
      </c>
      <c r="I35">
        <v>2.3580000000000001</v>
      </c>
      <c r="J35">
        <v>2.351</v>
      </c>
      <c r="K35">
        <v>30.79</v>
      </c>
      <c r="L35" s="9">
        <v>4.2530000000000001</v>
      </c>
      <c r="M35" s="9">
        <v>1.6379999999999999</v>
      </c>
      <c r="N35" s="9">
        <v>29.276</v>
      </c>
      <c r="O35" s="9">
        <v>-62.582000000000001</v>
      </c>
      <c r="P35" s="9">
        <v>-7.274</v>
      </c>
      <c r="Q35">
        <v>36.777692000000002</v>
      </c>
      <c r="R35">
        <v>1093.54932867</v>
      </c>
    </row>
    <row r="36" spans="1:18" x14ac:dyDescent="0.3">
      <c r="A36">
        <v>14</v>
      </c>
      <c r="B36" t="str" cm="1">
        <f t="array" ref="B36:R36">_xlfn.XLOOKUP($A36,_xlfn.ANCHORARRAY(Sheet1!$A$4),Sheet1!$B$4:$R$105)</f>
        <v>Alkyl Amines Chemicals Limited (BSE:506767)</v>
      </c>
      <c r="C36">
        <v>4985613</v>
      </c>
      <c r="D36" t="str">
        <v>Specialty Chemicals</v>
      </c>
      <c r="E36" t="str">
        <v>BSE</v>
      </c>
      <c r="F36">
        <v>1.411</v>
      </c>
      <c r="G36">
        <v>7.8280000000000003</v>
      </c>
      <c r="H36">
        <v>4.9710000000000001</v>
      </c>
      <c r="I36">
        <v>9.2189999999999994</v>
      </c>
      <c r="J36">
        <v>10.151999999999999</v>
      </c>
      <c r="K36">
        <v>233.79400000000001</v>
      </c>
      <c r="L36" s="9">
        <v>0.48599999999999999</v>
      </c>
      <c r="M36" s="9">
        <v>7.0229999999999997</v>
      </c>
      <c r="N36" s="9">
        <v>45.695999999999998</v>
      </c>
      <c r="O36" s="9">
        <v>-41.127000000000002</v>
      </c>
      <c r="P36" s="9">
        <v>-13.872</v>
      </c>
      <c r="Q36">
        <v>78.797675999999996</v>
      </c>
      <c r="R36">
        <v>109300.2505548</v>
      </c>
    </row>
    <row r="37" spans="1:18" x14ac:dyDescent="0.3">
      <c r="A37">
        <v>11</v>
      </c>
      <c r="B37" t="str" cm="1">
        <f t="array" ref="B37:R37">_xlfn.XLOOKUP($A37,_xlfn.ANCHORARRAY(Sheet1!$A$4),Sheet1!$B$4:$R$105)</f>
        <v>Navin Fluorine International Limited (BSE:532504)</v>
      </c>
      <c r="C37">
        <v>4985627</v>
      </c>
      <c r="D37" t="str">
        <v>Specialty Chemicals</v>
      </c>
      <c r="E37" t="str">
        <v>BSE</v>
      </c>
      <c r="F37">
        <v>2.206</v>
      </c>
      <c r="G37">
        <v>55.55</v>
      </c>
      <c r="H37">
        <v>1.8049999999999999</v>
      </c>
      <c r="I37">
        <v>10.888</v>
      </c>
      <c r="J37">
        <v>15.704000000000001</v>
      </c>
      <c r="K37">
        <v>457.137</v>
      </c>
      <c r="L37" s="9">
        <v>3.2490000000000001</v>
      </c>
      <c r="M37" s="9">
        <v>5.6369999999999996</v>
      </c>
      <c r="N37" s="9">
        <v>57.18</v>
      </c>
      <c r="O37" s="9">
        <v>6.24</v>
      </c>
      <c r="P37" s="9">
        <v>12.545</v>
      </c>
      <c r="Q37">
        <v>64.560570999999996</v>
      </c>
      <c r="R37">
        <v>177240.82164000001</v>
      </c>
    </row>
    <row r="38" spans="1:18" x14ac:dyDescent="0.3">
      <c r="A38">
        <v>8</v>
      </c>
      <c r="B38" t="str" cm="1">
        <f t="array" ref="B38:R38">_xlfn.XLOOKUP($A38,_xlfn.ANCHORARRAY(Sheet1!$A$4),Sheet1!$B$4:$R$105)</f>
        <v>Vinati Organics Limited (BSE:524200)</v>
      </c>
      <c r="C38">
        <v>4985875</v>
      </c>
      <c r="D38" t="str">
        <v>Specialty Chemicals</v>
      </c>
      <c r="E38" t="str">
        <v>BSE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 s="9">
        <v>0</v>
      </c>
      <c r="M38" s="9">
        <v>10.711</v>
      </c>
      <c r="N38" s="9">
        <v>39.475000000000001</v>
      </c>
      <c r="O38" s="9">
        <v>-25.489000000000001</v>
      </c>
      <c r="P38" s="9">
        <v>-20.864999999999998</v>
      </c>
      <c r="Q38">
        <v>60.374144000000001</v>
      </c>
      <c r="R38">
        <v>196607.05436959999</v>
      </c>
    </row>
    <row r="39" spans="1:18" x14ac:dyDescent="0.3">
      <c r="A39">
        <v>38</v>
      </c>
      <c r="B39" t="str" cm="1">
        <f t="array" ref="B39:R39">_xlfn.XLOOKUP($A39,_xlfn.ANCHORARRAY(Sheet1!$A$4),Sheet1!$B$4:$R$105)</f>
        <v>Xpro India Limited (BSE:590013)</v>
      </c>
      <c r="C39">
        <v>4985217</v>
      </c>
      <c r="D39" t="str">
        <v>Specialty Chemicals</v>
      </c>
      <c r="E39" t="str">
        <v>BSE</v>
      </c>
      <c r="F39">
        <v>3.367</v>
      </c>
      <c r="G39">
        <v>9.1010000000000009</v>
      </c>
      <c r="H39">
        <v>6.8620000000000001</v>
      </c>
      <c r="I39">
        <v>13.125999999999999</v>
      </c>
      <c r="J39">
        <v>10.871</v>
      </c>
      <c r="K39">
        <v>166.40899999999999</v>
      </c>
      <c r="L39" s="9">
        <v>0.52600000000000002</v>
      </c>
      <c r="M39" s="9">
        <v>9.2309999999999999</v>
      </c>
      <c r="N39" s="9">
        <v>31.765000000000001</v>
      </c>
      <c r="O39" s="9">
        <v>-21.908999999999999</v>
      </c>
      <c r="P39" s="9">
        <v>-17.931999999999999</v>
      </c>
      <c r="Q39">
        <v>49.742244999999997</v>
      </c>
      <c r="R39">
        <v>21858.363872000002</v>
      </c>
    </row>
    <row r="40" spans="1:18" x14ac:dyDescent="0.3">
      <c r="A40">
        <v>45</v>
      </c>
      <c r="B40" t="str" cm="1">
        <f t="array" ref="B40:R40">_xlfn.XLOOKUP($A40,_xlfn.ANCHORARRAY(Sheet1!$A$4),Sheet1!$B$4:$R$105)</f>
        <v>Amines &amp; Plasticizers Limited (BSE:506248)</v>
      </c>
      <c r="C40">
        <v>4986789</v>
      </c>
      <c r="D40" t="str">
        <v>Commodity Chemicals</v>
      </c>
      <c r="E40" t="str">
        <v>BSE</v>
      </c>
      <c r="F40">
        <v>2.1040000000000001</v>
      </c>
      <c r="G40">
        <v>41.917000000000002</v>
      </c>
      <c r="H40">
        <v>4.9050000000000002</v>
      </c>
      <c r="I40">
        <v>19.155000000000001</v>
      </c>
      <c r="J40">
        <v>9.3059999999999992</v>
      </c>
      <c r="K40">
        <v>35.747</v>
      </c>
      <c r="L40" s="9">
        <v>1.298</v>
      </c>
      <c r="M40" s="9">
        <v>13.394</v>
      </c>
      <c r="N40" s="9">
        <v>33.124000000000002</v>
      </c>
      <c r="O40" s="9">
        <v>82.728999999999999</v>
      </c>
      <c r="P40" s="9">
        <v>19.641999999999999</v>
      </c>
      <c r="Q40">
        <v>39.537250999999998</v>
      </c>
      <c r="R40">
        <v>15265.299000000001</v>
      </c>
    </row>
    <row r="41" spans="1:18" x14ac:dyDescent="0.3">
      <c r="A41">
        <v>29</v>
      </c>
      <c r="B41" t="str" cm="1">
        <f t="array" ref="B41:R41">_xlfn.XLOOKUP($A41,_xlfn.ANCHORARRAY(Sheet1!$A$4),Sheet1!$B$4:$R$105)</f>
        <v>Bhagiradha Chemicals &amp; Industries Limited (BSE:531719)</v>
      </c>
      <c r="C41">
        <v>4980743</v>
      </c>
      <c r="D41" t="str">
        <v>Fertilizers and Agricultural Chemicals</v>
      </c>
      <c r="E41" t="str">
        <v>BSE</v>
      </c>
      <c r="F41">
        <v>1.903</v>
      </c>
      <c r="G41">
        <v>25.36</v>
      </c>
      <c r="H41">
        <v>3.585</v>
      </c>
      <c r="I41">
        <v>7.2519999999999998</v>
      </c>
      <c r="J41">
        <v>8.7230000000000008</v>
      </c>
      <c r="K41">
        <v>30.564</v>
      </c>
      <c r="L41" s="9">
        <v>1.5089999999999999</v>
      </c>
      <c r="M41" s="9">
        <v>6.984</v>
      </c>
      <c r="N41" s="9">
        <v>35.366999999999997</v>
      </c>
      <c r="O41" s="9">
        <v>-33.652999999999999</v>
      </c>
      <c r="P41" s="9">
        <v>-7.4329999999999998</v>
      </c>
      <c r="Q41">
        <v>186.426299</v>
      </c>
      <c r="R41">
        <v>31058.971008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05"/>
  <sheetViews>
    <sheetView topLeftCell="M26" workbookViewId="0">
      <selection activeCell="A38" sqref="A38:XFD38"/>
    </sheetView>
  </sheetViews>
  <sheetFormatPr defaultColWidth="8.77734375" defaultRowHeight="14.4" x14ac:dyDescent="0.3"/>
  <cols>
    <col min="2" max="2" width="48.44140625" customWidth="1"/>
    <col min="3" max="3" width="18.44140625" customWidth="1"/>
    <col min="4" max="4" width="39.6640625" customWidth="1"/>
    <col min="5" max="8" width="16.109375" customWidth="1"/>
    <col min="9" max="9" width="18" customWidth="1"/>
    <col min="10" max="10" width="19.44140625" customWidth="1"/>
    <col min="11" max="11" width="20.44140625" customWidth="1"/>
    <col min="12" max="12" width="16.109375" customWidth="1"/>
    <col min="13" max="14" width="19.44140625" customWidth="1"/>
    <col min="15" max="15" width="18" customWidth="1"/>
    <col min="16" max="16" width="16.109375" customWidth="1"/>
    <col min="17" max="17" width="19.44140625" customWidth="1"/>
  </cols>
  <sheetData>
    <row r="3" spans="1:18" ht="43.2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128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5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10</v>
      </c>
      <c r="R3" s="2" t="s">
        <v>127</v>
      </c>
    </row>
    <row r="4" spans="1:18" x14ac:dyDescent="0.3">
      <c r="A4" cm="1">
        <f t="array" ref="A4:A105">TRANSPOSE(_xlfn.SEQUENCE(1,102))</f>
        <v>1</v>
      </c>
      <c r="B4" s="3" t="s">
        <v>102</v>
      </c>
      <c r="C4" s="4">
        <v>4914051</v>
      </c>
      <c r="D4" s="3" t="s">
        <v>32</v>
      </c>
      <c r="E4" s="3" t="s">
        <v>17</v>
      </c>
      <c r="F4" s="5">
        <v>1.0640000000000001</v>
      </c>
      <c r="G4" s="5">
        <f>_xlfn.XLOOKUP(C4,[1]Sheet1!$B:$B,[1]Sheet1!$F:$F)</f>
        <v>45.854999999999997</v>
      </c>
      <c r="H4" s="7">
        <v>3.52</v>
      </c>
      <c r="I4" s="5">
        <v>11.361000000000001</v>
      </c>
      <c r="J4" s="5">
        <v>15.236000000000001</v>
      </c>
      <c r="K4" s="5">
        <v>366.20100000000002</v>
      </c>
      <c r="L4" s="5">
        <v>1.9350000000000001</v>
      </c>
      <c r="M4" s="5">
        <v>7.9009999999999998</v>
      </c>
      <c r="N4" s="5">
        <v>38.192</v>
      </c>
      <c r="O4" s="5">
        <v>-19.715</v>
      </c>
      <c r="P4" s="5">
        <v>-14.765000000000001</v>
      </c>
      <c r="Q4" s="5">
        <v>56.637957999999998</v>
      </c>
      <c r="R4">
        <v>721023.74433000002</v>
      </c>
    </row>
    <row r="5" spans="1:18" x14ac:dyDescent="0.3">
      <c r="A5">
        <v>2</v>
      </c>
      <c r="B5" s="3" t="s">
        <v>84</v>
      </c>
      <c r="C5" s="4">
        <v>4985952</v>
      </c>
      <c r="D5" s="3" t="s">
        <v>16</v>
      </c>
      <c r="E5" s="3" t="s">
        <v>17</v>
      </c>
      <c r="F5" s="5">
        <v>3.4</v>
      </c>
      <c r="G5" s="5">
        <f>_xlfn.XLOOKUP(C5,[1]Sheet1!$B:$B,[1]Sheet1!$F:$F)</f>
        <v>2.266</v>
      </c>
      <c r="H5" s="7">
        <v>3.0779999999999998</v>
      </c>
      <c r="I5" s="5">
        <v>25.321999999999999</v>
      </c>
      <c r="J5" s="5">
        <v>22.254000000000001</v>
      </c>
      <c r="K5" s="5">
        <v>526.09799999999996</v>
      </c>
      <c r="L5" s="5">
        <v>8.3000000000000004E-2</v>
      </c>
      <c r="M5" s="5">
        <v>15.288</v>
      </c>
      <c r="N5" s="5">
        <v>46.567999999999998</v>
      </c>
      <c r="O5" s="5">
        <v>26.440999999999999</v>
      </c>
      <c r="P5" s="5">
        <v>19.599</v>
      </c>
      <c r="Q5" s="5">
        <v>39.271481999999999</v>
      </c>
      <c r="R5">
        <v>575988.62265000003</v>
      </c>
    </row>
    <row r="6" spans="1:18" x14ac:dyDescent="0.3">
      <c r="A6">
        <v>3</v>
      </c>
      <c r="B6" s="3" t="s">
        <v>46</v>
      </c>
      <c r="C6" s="4">
        <v>4986532</v>
      </c>
      <c r="D6" s="3" t="s">
        <v>20</v>
      </c>
      <c r="E6" s="3" t="s">
        <v>17</v>
      </c>
      <c r="F6" s="5">
        <v>3.7429999999999999</v>
      </c>
      <c r="G6" s="5">
        <f>_xlfn.XLOOKUP(C6,[1]Sheet1!$B:$B,[1]Sheet1!$F:$F)</f>
        <v>1.5409999999999999</v>
      </c>
      <c r="H6" s="7">
        <v>6.4870000000000001</v>
      </c>
      <c r="I6" s="5">
        <v>19.457000000000001</v>
      </c>
      <c r="J6" s="5">
        <v>14.782</v>
      </c>
      <c r="K6" s="5">
        <v>318.42399999999998</v>
      </c>
      <c r="L6" s="5">
        <v>5.5E-2</v>
      </c>
      <c r="M6" s="5">
        <v>15.331</v>
      </c>
      <c r="N6" s="5">
        <v>27.789000000000001</v>
      </c>
      <c r="O6" s="5">
        <v>11.455</v>
      </c>
      <c r="P6" s="5">
        <v>-9.36</v>
      </c>
      <c r="Q6" s="5">
        <v>44.677776000000001</v>
      </c>
      <c r="R6">
        <v>341262.20823405002</v>
      </c>
    </row>
    <row r="7" spans="1:18" x14ac:dyDescent="0.3">
      <c r="A7">
        <v>4</v>
      </c>
      <c r="B7" s="3" t="s">
        <v>34</v>
      </c>
      <c r="C7" s="4">
        <v>4980758</v>
      </c>
      <c r="D7" s="3" t="s">
        <v>16</v>
      </c>
      <c r="E7" s="3" t="s">
        <v>17</v>
      </c>
      <c r="F7" s="5">
        <v>2.2890000000000001</v>
      </c>
      <c r="G7" s="5">
        <f>_xlfn.XLOOKUP(C7,[1]Sheet1!$B:$B,[1]Sheet1!$F:$F)</f>
        <v>2.0369999999999999</v>
      </c>
      <c r="H7" s="7">
        <v>2.3719999999999999</v>
      </c>
      <c r="I7" s="5">
        <v>30.515999999999998</v>
      </c>
      <c r="J7" s="5">
        <v>18.135999999999999</v>
      </c>
      <c r="K7" s="5">
        <v>696.803</v>
      </c>
      <c r="L7" s="5">
        <v>5.0999999999999997E-2</v>
      </c>
      <c r="M7" s="5">
        <v>24.52</v>
      </c>
      <c r="N7" s="5">
        <v>37.601999999999997</v>
      </c>
      <c r="O7" s="5">
        <v>30.196000000000002</v>
      </c>
      <c r="P7" s="5">
        <v>11.385</v>
      </c>
      <c r="Q7" s="5">
        <v>45.321987</v>
      </c>
      <c r="R7">
        <v>303235.53024699999</v>
      </c>
    </row>
    <row r="8" spans="1:18" x14ac:dyDescent="0.3">
      <c r="A8">
        <v>5</v>
      </c>
      <c r="B8" s="3" t="s">
        <v>18</v>
      </c>
      <c r="C8" s="4">
        <v>4986086</v>
      </c>
      <c r="D8" s="3" t="s">
        <v>19</v>
      </c>
      <c r="E8" s="3" t="s">
        <v>17</v>
      </c>
      <c r="F8" s="5">
        <v>1.0580000000000001</v>
      </c>
      <c r="G8" s="5">
        <f>_xlfn.XLOOKUP(C8,[1]Sheet1!$B:$B,[1]Sheet1!$F:$F)</f>
        <v>63.756999999999998</v>
      </c>
      <c r="H8" s="7">
        <v>3.0680000000000001</v>
      </c>
      <c r="I8" s="5">
        <v>7.3159999999999998</v>
      </c>
      <c r="J8" s="5">
        <v>9.6969999999999992</v>
      </c>
      <c r="K8" s="5">
        <v>138.15899999999999</v>
      </c>
      <c r="L8" s="5">
        <v>3.456</v>
      </c>
      <c r="M8" s="5">
        <v>4.3879999999999999</v>
      </c>
      <c r="N8" s="5">
        <v>41.265000000000001</v>
      </c>
      <c r="O8" s="5">
        <v>-12.928000000000001</v>
      </c>
      <c r="P8" s="5">
        <v>-13.71</v>
      </c>
      <c r="Q8" s="5">
        <v>39.684921000000003</v>
      </c>
      <c r="R8">
        <v>248695.89321174999</v>
      </c>
    </row>
    <row r="9" spans="1:18" x14ac:dyDescent="0.3">
      <c r="A9">
        <v>6</v>
      </c>
      <c r="B9" s="3" t="s">
        <v>69</v>
      </c>
      <c r="C9" s="4">
        <v>4986601</v>
      </c>
      <c r="D9" s="3" t="s">
        <v>20</v>
      </c>
      <c r="E9" s="3" t="s">
        <v>17</v>
      </c>
      <c r="F9" s="5">
        <v>2.9750000000000001</v>
      </c>
      <c r="G9" s="5">
        <f>_xlfn.XLOOKUP(C9,[1]Sheet1!$B:$B,[1]Sheet1!$F:$F)</f>
        <v>6.06</v>
      </c>
      <c r="H9" s="7">
        <v>3.1520000000000001</v>
      </c>
      <c r="I9" s="5">
        <v>14.188000000000001</v>
      </c>
      <c r="J9" s="5">
        <v>11.542999999999999</v>
      </c>
      <c r="K9" s="5">
        <v>65.682000000000002</v>
      </c>
      <c r="L9" s="5">
        <v>0.29599999999999999</v>
      </c>
      <c r="M9" s="5">
        <v>10.75</v>
      </c>
      <c r="N9" s="5">
        <v>35.6</v>
      </c>
      <c r="O9" s="5">
        <v>37.581000000000003</v>
      </c>
      <c r="P9" s="5">
        <v>1.325</v>
      </c>
      <c r="Q9" s="5">
        <v>34.485022000000001</v>
      </c>
      <c r="R9">
        <v>218302.90557900001</v>
      </c>
    </row>
    <row r="10" spans="1:18" x14ac:dyDescent="0.3">
      <c r="A10">
        <v>7</v>
      </c>
      <c r="B10" s="3" t="s">
        <v>39</v>
      </c>
      <c r="C10" s="4">
        <v>4986840</v>
      </c>
      <c r="D10" s="3" t="s">
        <v>20</v>
      </c>
      <c r="E10" s="3" t="s">
        <v>17</v>
      </c>
      <c r="F10" s="5">
        <v>1.9079999999999999</v>
      </c>
      <c r="G10" s="5">
        <f>_xlfn.XLOOKUP(C10,[1]Sheet1!$B:$B,[1]Sheet1!$F:$F)</f>
        <v>3.4369999999999998</v>
      </c>
      <c r="H10" s="7">
        <v>5.6349999999999998</v>
      </c>
      <c r="I10" s="5">
        <v>43.651000000000003</v>
      </c>
      <c r="J10" s="5">
        <v>21.202999999999999</v>
      </c>
      <c r="K10" s="5">
        <v>21.593</v>
      </c>
      <c r="L10" s="5">
        <v>5.7000000000000002E-2</v>
      </c>
      <c r="M10" s="5">
        <v>33.631999999999998</v>
      </c>
      <c r="N10" s="5">
        <v>48.593000000000004</v>
      </c>
      <c r="O10" s="5">
        <v>3.556</v>
      </c>
      <c r="P10" s="5">
        <v>4.782</v>
      </c>
      <c r="Q10" s="5">
        <v>25.449871000000002</v>
      </c>
      <c r="R10">
        <v>198269.58187279999</v>
      </c>
    </row>
    <row r="11" spans="1:18" x14ac:dyDescent="0.3">
      <c r="A11">
        <v>8</v>
      </c>
      <c r="B11" s="3" t="s">
        <v>117</v>
      </c>
      <c r="C11" s="4">
        <v>4985875</v>
      </c>
      <c r="D11" s="3" t="s">
        <v>19</v>
      </c>
      <c r="E11" s="3" t="s">
        <v>17</v>
      </c>
      <c r="F11" s="5">
        <v>5.069</v>
      </c>
      <c r="G11" s="5">
        <f>_xlfn.XLOOKUP(C11,[1]Sheet1!$B:$B,[1]Sheet1!$F:$F)</f>
        <v>8.9999999999999993E-3</v>
      </c>
      <c r="H11" s="7">
        <v>5.7389999999999999</v>
      </c>
      <c r="I11" s="5">
        <v>14.859</v>
      </c>
      <c r="J11" s="5">
        <v>21.663</v>
      </c>
      <c r="K11" s="5">
        <v>225.07900000000001</v>
      </c>
      <c r="L11" s="5">
        <v>0</v>
      </c>
      <c r="M11" s="5">
        <v>10.711</v>
      </c>
      <c r="N11" s="5">
        <v>39.475000000000001</v>
      </c>
      <c r="O11" s="5">
        <v>-25.489000000000001</v>
      </c>
      <c r="P11" s="5">
        <v>-20.864999999999998</v>
      </c>
      <c r="Q11" s="5">
        <v>60.374144000000001</v>
      </c>
      <c r="R11">
        <v>196607.05436959999</v>
      </c>
    </row>
    <row r="12" spans="1:18" x14ac:dyDescent="0.3">
      <c r="A12">
        <v>9</v>
      </c>
      <c r="B12" s="3" t="s">
        <v>60</v>
      </c>
      <c r="C12" s="4">
        <v>4986516</v>
      </c>
      <c r="D12" s="3" t="s">
        <v>20</v>
      </c>
      <c r="E12" s="3" t="s">
        <v>17</v>
      </c>
      <c r="F12" s="5">
        <v>1.353</v>
      </c>
      <c r="G12" s="5">
        <f>_xlfn.XLOOKUP(C12,[1]Sheet1!$B:$B,[1]Sheet1!$F:$F)</f>
        <v>40.72</v>
      </c>
      <c r="H12" s="7">
        <v>4.0890000000000004</v>
      </c>
      <c r="I12" s="5">
        <v>16.704999999999998</v>
      </c>
      <c r="J12" s="5">
        <v>14.337</v>
      </c>
      <c r="K12" s="5">
        <v>57.813000000000002</v>
      </c>
      <c r="L12" s="5">
        <v>1.655</v>
      </c>
      <c r="M12" s="5">
        <v>10.755000000000001</v>
      </c>
      <c r="N12" s="5">
        <v>27.867000000000001</v>
      </c>
      <c r="O12" s="5">
        <v>52.548000000000002</v>
      </c>
      <c r="P12" s="5">
        <v>-5.1369999999999996</v>
      </c>
      <c r="Q12" s="5">
        <v>66.220701000000005</v>
      </c>
      <c r="R12">
        <v>194913.80217330001</v>
      </c>
    </row>
    <row r="13" spans="1:18" x14ac:dyDescent="0.3">
      <c r="A13">
        <v>10</v>
      </c>
      <c r="B13" s="3" t="s">
        <v>31</v>
      </c>
      <c r="C13" s="4">
        <v>4985962</v>
      </c>
      <c r="D13" s="3" t="s">
        <v>32</v>
      </c>
      <c r="E13" s="3" t="s">
        <v>17</v>
      </c>
      <c r="F13" s="5">
        <v>2.585</v>
      </c>
      <c r="G13" s="5">
        <f>_xlfn.XLOOKUP(C13,[1]Sheet1!$B:$B,[1]Sheet1!$F:$F)</f>
        <v>3.2650000000000001</v>
      </c>
      <c r="H13" s="7">
        <v>4.4340000000000002</v>
      </c>
      <c r="I13" s="5">
        <v>7.548</v>
      </c>
      <c r="J13" s="5">
        <v>8.4779999999999998</v>
      </c>
      <c r="K13" s="5">
        <v>1660.636</v>
      </c>
      <c r="L13" s="5">
        <v>0.26200000000000001</v>
      </c>
      <c r="M13" s="5">
        <v>5.12</v>
      </c>
      <c r="N13" s="5">
        <v>33.015999999999998</v>
      </c>
      <c r="O13" s="5">
        <v>-29.733000000000001</v>
      </c>
      <c r="P13" s="5">
        <v>-19.738</v>
      </c>
      <c r="Q13" s="5">
        <v>70.174402000000001</v>
      </c>
      <c r="R13">
        <v>190687.6293873</v>
      </c>
    </row>
    <row r="14" spans="1:18" x14ac:dyDescent="0.3">
      <c r="A14">
        <v>11</v>
      </c>
      <c r="B14" s="3" t="s">
        <v>79</v>
      </c>
      <c r="C14" s="4">
        <v>4985627</v>
      </c>
      <c r="D14" s="3" t="s">
        <v>19</v>
      </c>
      <c r="E14" s="3" t="s">
        <v>17</v>
      </c>
      <c r="F14" s="5">
        <v>2.206</v>
      </c>
      <c r="G14" s="5">
        <f>_xlfn.XLOOKUP(C14,[1]Sheet1!$B:$B,[1]Sheet1!$F:$F)</f>
        <v>55.55</v>
      </c>
      <c r="H14" s="7">
        <v>1.8049999999999999</v>
      </c>
      <c r="I14" s="5">
        <v>10.888</v>
      </c>
      <c r="J14" s="5">
        <v>15.704000000000001</v>
      </c>
      <c r="K14" s="5">
        <v>457.137</v>
      </c>
      <c r="L14" s="5">
        <v>3.2490000000000001</v>
      </c>
      <c r="M14" s="5">
        <v>5.6369999999999996</v>
      </c>
      <c r="N14" s="5">
        <v>57.18</v>
      </c>
      <c r="O14" s="5">
        <v>6.24</v>
      </c>
      <c r="P14" s="5">
        <v>12.545</v>
      </c>
      <c r="Q14" s="5">
        <v>64.560570999999996</v>
      </c>
      <c r="R14">
        <v>177240.82164000001</v>
      </c>
    </row>
    <row r="15" spans="1:18" x14ac:dyDescent="0.3">
      <c r="A15">
        <v>12</v>
      </c>
      <c r="B15" s="3" t="s">
        <v>106</v>
      </c>
      <c r="C15" s="4">
        <v>4985618</v>
      </c>
      <c r="D15" s="3" t="s">
        <v>19</v>
      </c>
      <c r="E15" s="3" t="s">
        <v>17</v>
      </c>
      <c r="F15" s="5">
        <v>2.508</v>
      </c>
      <c r="G15" s="5">
        <f>_xlfn.XLOOKUP(C15,[1]Sheet1!$B:$B,[1]Sheet1!$F:$F)</f>
        <v>4.2699999999999996</v>
      </c>
      <c r="H15" s="7">
        <v>7.7489999999999997</v>
      </c>
      <c r="I15" s="5">
        <v>16.861999999999998</v>
      </c>
      <c r="J15" s="5">
        <v>7.2009999999999996</v>
      </c>
      <c r="K15" s="5">
        <v>98.878</v>
      </c>
      <c r="L15" s="5">
        <v>0.187</v>
      </c>
      <c r="M15" s="5">
        <v>12.109</v>
      </c>
      <c r="N15" s="5">
        <v>15.125</v>
      </c>
      <c r="O15" s="5">
        <v>35.802</v>
      </c>
      <c r="P15" s="5">
        <v>3.4910000000000001</v>
      </c>
      <c r="Q15" s="5">
        <v>37.239252</v>
      </c>
      <c r="R15">
        <v>143889.2348984</v>
      </c>
    </row>
    <row r="16" spans="1:18" x14ac:dyDescent="0.3">
      <c r="A16">
        <v>13</v>
      </c>
      <c r="B16" s="3" t="s">
        <v>22</v>
      </c>
      <c r="C16" s="4">
        <v>4986116</v>
      </c>
      <c r="D16" s="3" t="s">
        <v>19</v>
      </c>
      <c r="E16" s="3" t="s">
        <v>17</v>
      </c>
      <c r="F16" s="5">
        <v>1.425</v>
      </c>
      <c r="G16" s="5">
        <f>_xlfn.XLOOKUP(C16,[1]Sheet1!$B:$B,[1]Sheet1!$F:$F)</f>
        <v>4.6929999999999996</v>
      </c>
      <c r="H16" s="7">
        <v>3.65</v>
      </c>
      <c r="I16" s="5">
        <v>28.388999999999999</v>
      </c>
      <c r="J16" s="5">
        <v>12.622</v>
      </c>
      <c r="K16" s="5">
        <v>294.06299999999999</v>
      </c>
      <c r="L16" s="5">
        <v>0.111</v>
      </c>
      <c r="M16" s="5">
        <v>21.654</v>
      </c>
      <c r="N16" s="5">
        <v>44.651000000000003</v>
      </c>
      <c r="O16" s="5">
        <v>32.612000000000002</v>
      </c>
      <c r="P16" s="5">
        <v>3.25</v>
      </c>
      <c r="Q16" s="5">
        <v>43.494853999999997</v>
      </c>
      <c r="R16">
        <v>129168.2696139</v>
      </c>
    </row>
    <row r="17" spans="1:18" x14ac:dyDescent="0.3">
      <c r="A17">
        <v>14</v>
      </c>
      <c r="B17" s="3" t="s">
        <v>23</v>
      </c>
      <c r="C17" s="4">
        <v>4985613</v>
      </c>
      <c r="D17" s="3" t="s">
        <v>19</v>
      </c>
      <c r="E17" s="3" t="s">
        <v>17</v>
      </c>
      <c r="F17" s="5">
        <v>1.411</v>
      </c>
      <c r="G17" s="5">
        <f>_xlfn.XLOOKUP(C17,[1]Sheet1!$B:$B,[1]Sheet1!$F:$F)</f>
        <v>7.8280000000000003</v>
      </c>
      <c r="H17" s="7">
        <v>4.9710000000000001</v>
      </c>
      <c r="I17" s="5">
        <v>9.2189999999999994</v>
      </c>
      <c r="J17" s="5">
        <v>10.151999999999999</v>
      </c>
      <c r="K17" s="5">
        <v>233.79400000000001</v>
      </c>
      <c r="L17" s="5">
        <v>0.48599999999999999</v>
      </c>
      <c r="M17" s="5">
        <v>7.0229999999999997</v>
      </c>
      <c r="N17" s="5">
        <v>45.695999999999998</v>
      </c>
      <c r="O17" s="5">
        <v>-41.127000000000002</v>
      </c>
      <c r="P17" s="5">
        <v>-13.872</v>
      </c>
      <c r="Q17" s="5">
        <v>78.797675999999996</v>
      </c>
      <c r="R17">
        <v>109300.2505548</v>
      </c>
    </row>
    <row r="18" spans="1:18" x14ac:dyDescent="0.3">
      <c r="A18">
        <v>15</v>
      </c>
      <c r="B18" s="3" t="s">
        <v>57</v>
      </c>
      <c r="C18" s="4">
        <v>4427431</v>
      </c>
      <c r="D18" s="3" t="s">
        <v>16</v>
      </c>
      <c r="E18" s="3" t="s">
        <v>17</v>
      </c>
      <c r="F18" s="5">
        <v>3.7040000000000002</v>
      </c>
      <c r="G18" s="5">
        <f>_xlfn.XLOOKUP(C18,[1]Sheet1!$B:$B,[1]Sheet1!$F:$F)</f>
        <v>1.9E-2</v>
      </c>
      <c r="H18" s="7">
        <v>6.8239999999999998</v>
      </c>
      <c r="I18" s="5">
        <v>10.134</v>
      </c>
      <c r="J18" s="5">
        <v>6.1429999999999998</v>
      </c>
      <c r="K18" s="5">
        <v>309.68599999999998</v>
      </c>
      <c r="L18" s="5">
        <v>2E-3</v>
      </c>
      <c r="M18" s="5">
        <v>3.927</v>
      </c>
      <c r="N18" s="5">
        <v>23.443000000000001</v>
      </c>
      <c r="O18" s="5">
        <v>-39.25</v>
      </c>
      <c r="P18" s="5">
        <v>25.367000000000001</v>
      </c>
      <c r="Q18" s="5">
        <v>15.790835</v>
      </c>
      <c r="R18">
        <v>96491.333889500005</v>
      </c>
    </row>
    <row r="19" spans="1:18" x14ac:dyDescent="0.3">
      <c r="A19">
        <v>16</v>
      </c>
      <c r="B19" s="3" t="s">
        <v>68</v>
      </c>
      <c r="C19" s="4">
        <v>4986887</v>
      </c>
      <c r="D19" s="3" t="s">
        <v>20</v>
      </c>
      <c r="E19" s="3" t="s">
        <v>17</v>
      </c>
      <c r="F19" s="5">
        <v>2.1640000000000001</v>
      </c>
      <c r="G19" s="5">
        <f>_xlfn.XLOOKUP(C19,[1]Sheet1!$B:$B,[1]Sheet1!$F:$F)</f>
        <v>43.371000000000002</v>
      </c>
      <c r="H19" s="7">
        <v>3.5190000000000001</v>
      </c>
      <c r="I19" s="5">
        <v>10.772</v>
      </c>
      <c r="J19" s="5">
        <v>15.135999999999999</v>
      </c>
      <c r="K19" s="5">
        <v>1887.579</v>
      </c>
      <c r="L19" s="5">
        <v>1.931</v>
      </c>
      <c r="M19" s="5">
        <v>7.6130000000000004</v>
      </c>
      <c r="N19" s="5">
        <v>38.366</v>
      </c>
      <c r="O19" s="5">
        <v>-17.625</v>
      </c>
      <c r="P19" s="5">
        <v>-14.226000000000001</v>
      </c>
      <c r="Q19" s="5">
        <v>10.283569</v>
      </c>
      <c r="R19">
        <v>94586.9698125</v>
      </c>
    </row>
    <row r="20" spans="1:18" x14ac:dyDescent="0.3">
      <c r="A20">
        <v>17</v>
      </c>
      <c r="B20" s="3" t="s">
        <v>95</v>
      </c>
      <c r="C20" s="4">
        <v>4986296</v>
      </c>
      <c r="D20" s="3" t="s">
        <v>20</v>
      </c>
      <c r="E20" s="3" t="s">
        <v>17</v>
      </c>
      <c r="F20" s="5">
        <v>2.331</v>
      </c>
      <c r="G20" s="5">
        <f>_xlfn.XLOOKUP(C20,[1]Sheet1!$B:$B,[1]Sheet1!$F:$F)</f>
        <v>19.672000000000001</v>
      </c>
      <c r="H20" s="7">
        <v>3.9569999999999999</v>
      </c>
      <c r="I20" s="5">
        <v>15.144</v>
      </c>
      <c r="J20" s="5">
        <v>17.015999999999998</v>
      </c>
      <c r="K20" s="5">
        <v>40.896000000000001</v>
      </c>
      <c r="L20" s="5">
        <v>0.90100000000000002</v>
      </c>
      <c r="M20" s="5">
        <v>8.6999999999999993</v>
      </c>
      <c r="N20" s="5">
        <v>37.673999999999999</v>
      </c>
      <c r="O20" s="5">
        <v>234.94300000000001</v>
      </c>
      <c r="P20" s="5">
        <v>9.4809999999999999</v>
      </c>
      <c r="Q20" s="5">
        <v>40.829369999999997</v>
      </c>
      <c r="R20">
        <v>86314.51612</v>
      </c>
    </row>
    <row r="21" spans="1:18" x14ac:dyDescent="0.3">
      <c r="A21">
        <v>18</v>
      </c>
      <c r="B21" s="3" t="s">
        <v>45</v>
      </c>
      <c r="C21" s="4">
        <v>4980744</v>
      </c>
      <c r="D21" s="3" t="s">
        <v>16</v>
      </c>
      <c r="E21" s="3" t="s">
        <v>17</v>
      </c>
      <c r="F21" s="5">
        <v>1.2949999999999999</v>
      </c>
      <c r="G21" s="5">
        <f>_xlfn.XLOOKUP(C21,[1]Sheet1!$B:$B,[1]Sheet1!$F:$F)</f>
        <v>77.968999999999994</v>
      </c>
      <c r="H21" s="7">
        <v>6.0810000000000004</v>
      </c>
      <c r="I21" s="5">
        <v>4.87</v>
      </c>
      <c r="J21" s="5">
        <v>8.452</v>
      </c>
      <c r="K21" s="5">
        <v>410.88499999999999</v>
      </c>
      <c r="L21" s="5">
        <v>3.7029999999999998</v>
      </c>
      <c r="M21" s="5">
        <v>5.63</v>
      </c>
      <c r="N21" s="5">
        <v>27.565000000000001</v>
      </c>
      <c r="O21" s="5">
        <v>-44.484999999999999</v>
      </c>
      <c r="P21" s="5">
        <v>-10.853999999999999</v>
      </c>
      <c r="Q21" s="5">
        <v>25.297114000000001</v>
      </c>
      <c r="R21">
        <v>85494.566981249998</v>
      </c>
    </row>
    <row r="22" spans="1:18" x14ac:dyDescent="0.3">
      <c r="A22">
        <v>19</v>
      </c>
      <c r="B22" s="3" t="s">
        <v>47</v>
      </c>
      <c r="C22" s="4">
        <v>4981577</v>
      </c>
      <c r="D22" s="3" t="s">
        <v>16</v>
      </c>
      <c r="E22" s="3" t="s">
        <v>17</v>
      </c>
      <c r="F22" s="5">
        <v>2.9409999999999998</v>
      </c>
      <c r="G22" s="5">
        <f>_xlfn.XLOOKUP(C22,[1]Sheet1!$B:$B,[1]Sheet1!$F:$F)</f>
        <v>2.653</v>
      </c>
      <c r="H22" s="7">
        <v>3.6269999999999998</v>
      </c>
      <c r="I22" s="5">
        <v>36.213999999999999</v>
      </c>
      <c r="J22" s="5">
        <v>21.314</v>
      </c>
      <c r="K22" s="5">
        <v>260.42599999999999</v>
      </c>
      <c r="L22" s="5">
        <v>5.7000000000000002E-2</v>
      </c>
      <c r="M22" s="5">
        <v>28.466999999999999</v>
      </c>
      <c r="N22" s="5">
        <v>40.290999999999997</v>
      </c>
      <c r="O22" s="5">
        <v>42.843000000000004</v>
      </c>
      <c r="P22" s="5">
        <v>13.818</v>
      </c>
      <c r="Q22" s="5">
        <v>26.686623000000001</v>
      </c>
      <c r="R22">
        <v>76721.992789199998</v>
      </c>
    </row>
    <row r="23" spans="1:18" x14ac:dyDescent="0.3">
      <c r="A23">
        <v>20</v>
      </c>
      <c r="B23" s="3" t="s">
        <v>33</v>
      </c>
      <c r="C23" s="4">
        <v>4985139</v>
      </c>
      <c r="D23" s="3" t="s">
        <v>19</v>
      </c>
      <c r="E23" s="3" t="s">
        <v>17</v>
      </c>
      <c r="F23" s="5">
        <v>8.3219999999999992</v>
      </c>
      <c r="G23" s="5">
        <f>_xlfn.XLOOKUP(C23,[1]Sheet1!$B:$B,[1]Sheet1!$F:$F)</f>
        <v>2.484</v>
      </c>
      <c r="H23" s="7">
        <v>3.5659999999999998</v>
      </c>
      <c r="I23" s="5">
        <v>8.391</v>
      </c>
      <c r="J23" s="5">
        <v>11.301</v>
      </c>
      <c r="K23" s="5">
        <v>496.27300000000002</v>
      </c>
      <c r="L23" s="5">
        <v>0.20300000000000001</v>
      </c>
      <c r="M23" s="5">
        <v>6.0250000000000004</v>
      </c>
      <c r="N23" s="5">
        <v>41.582999999999998</v>
      </c>
      <c r="O23" s="5">
        <v>-69.236000000000004</v>
      </c>
      <c r="P23" s="5">
        <v>-39.636000000000003</v>
      </c>
      <c r="Q23" s="5">
        <v>36.876451000000003</v>
      </c>
      <c r="R23">
        <v>74219.350649999993</v>
      </c>
    </row>
    <row r="24" spans="1:18" x14ac:dyDescent="0.3">
      <c r="A24">
        <v>21</v>
      </c>
      <c r="B24" s="3" t="s">
        <v>104</v>
      </c>
      <c r="C24" s="4">
        <v>4986008</v>
      </c>
      <c r="D24" s="3" t="s">
        <v>32</v>
      </c>
      <c r="E24" s="3" t="s">
        <v>17</v>
      </c>
      <c r="F24" s="5">
        <v>1.3360000000000001</v>
      </c>
      <c r="G24" s="5">
        <f>_xlfn.XLOOKUP(C24,[1]Sheet1!$B:$B,[1]Sheet1!$F:$F)</f>
        <v>57.872</v>
      </c>
      <c r="H24" s="7">
        <v>2.6930000000000001</v>
      </c>
      <c r="I24" s="5">
        <v>7.4</v>
      </c>
      <c r="J24" s="5">
        <v>5.7290000000000001</v>
      </c>
      <c r="K24" s="5">
        <v>160.49</v>
      </c>
      <c r="L24" s="5">
        <v>2.2970000000000002</v>
      </c>
      <c r="M24" s="5">
        <v>5.0579999999999998</v>
      </c>
      <c r="N24" s="5">
        <v>44.676000000000002</v>
      </c>
      <c r="O24" s="5">
        <v>59.088999999999999</v>
      </c>
      <c r="P24" s="5">
        <v>13.682</v>
      </c>
      <c r="Q24" s="5">
        <v>69.834018</v>
      </c>
      <c r="R24">
        <v>62397.981787500001</v>
      </c>
    </row>
    <row r="25" spans="1:18" x14ac:dyDescent="0.3">
      <c r="A25">
        <v>22</v>
      </c>
      <c r="B25" s="3" t="s">
        <v>92</v>
      </c>
      <c r="C25" s="4">
        <v>4986371</v>
      </c>
      <c r="D25" s="3" t="s">
        <v>19</v>
      </c>
      <c r="E25" s="3" t="s">
        <v>17</v>
      </c>
      <c r="F25" s="5">
        <v>1.17</v>
      </c>
      <c r="G25" s="5">
        <f>_xlfn.XLOOKUP(C25,[1]Sheet1!$B:$B,[1]Sheet1!$F:$F)</f>
        <v>121.506</v>
      </c>
      <c r="H25" s="7">
        <v>1.5409999999999999</v>
      </c>
      <c r="I25" s="5">
        <v>14.121</v>
      </c>
      <c r="J25" s="5">
        <v>12.875999999999999</v>
      </c>
      <c r="K25" s="5">
        <v>219.577</v>
      </c>
      <c r="L25" s="5">
        <v>3.0550000000000002</v>
      </c>
      <c r="M25" s="5">
        <v>7.5629999999999997</v>
      </c>
      <c r="N25" s="5">
        <v>33.472999999999999</v>
      </c>
      <c r="O25" s="5">
        <v>118.776</v>
      </c>
      <c r="P25" s="5">
        <v>13.706</v>
      </c>
      <c r="Q25" s="5">
        <v>51.314405999999998</v>
      </c>
      <c r="R25">
        <v>56349.906540299999</v>
      </c>
    </row>
    <row r="26" spans="1:18" x14ac:dyDescent="0.3">
      <c r="A26">
        <v>23</v>
      </c>
      <c r="B26" s="3" t="s">
        <v>55</v>
      </c>
      <c r="C26" s="4">
        <v>4986738</v>
      </c>
      <c r="D26" s="3" t="s">
        <v>20</v>
      </c>
      <c r="E26" s="3" t="s">
        <v>17</v>
      </c>
      <c r="F26" s="5">
        <v>3.01</v>
      </c>
      <c r="G26" s="5">
        <f>_xlfn.XLOOKUP(C26,[1]Sheet1!$B:$B,[1]Sheet1!$F:$F)</f>
        <v>2.7869999999999999</v>
      </c>
      <c r="H26" s="7">
        <v>3.9119999999999999</v>
      </c>
      <c r="I26" s="5">
        <v>9.7110000000000003</v>
      </c>
      <c r="J26" s="5">
        <v>13.888</v>
      </c>
      <c r="K26" s="5">
        <v>829.09400000000005</v>
      </c>
      <c r="L26" s="5">
        <v>0.20699999999999999</v>
      </c>
      <c r="M26" s="5">
        <v>6.9059999999999997</v>
      </c>
      <c r="N26" s="5">
        <v>44.92</v>
      </c>
      <c r="O26" s="5">
        <v>-2.5219999999999998</v>
      </c>
      <c r="P26" s="5">
        <v>0.59299999999999997</v>
      </c>
      <c r="Q26" s="5">
        <v>35.849021</v>
      </c>
      <c r="R26">
        <v>54467.186113000003</v>
      </c>
    </row>
    <row r="27" spans="1:18" x14ac:dyDescent="0.3">
      <c r="A27">
        <v>24</v>
      </c>
      <c r="B27" s="3" t="s">
        <v>91</v>
      </c>
      <c r="C27" s="4">
        <v>4986647</v>
      </c>
      <c r="D27" s="3" t="s">
        <v>20</v>
      </c>
      <c r="E27" s="3" t="s">
        <v>17</v>
      </c>
      <c r="F27" s="5">
        <v>1.2110000000000001</v>
      </c>
      <c r="G27" s="5">
        <f>_xlfn.XLOOKUP(C27,[1]Sheet1!$B:$B,[1]Sheet1!$F:$F)</f>
        <v>26.271000000000001</v>
      </c>
      <c r="H27" s="7">
        <v>1.3660000000000001</v>
      </c>
      <c r="I27" s="5">
        <v>22.763000000000002</v>
      </c>
      <c r="J27" s="5">
        <v>24.324999999999999</v>
      </c>
      <c r="K27" s="5">
        <v>39.506999999999998</v>
      </c>
      <c r="L27" s="5">
        <v>0.64300000000000002</v>
      </c>
      <c r="M27" s="5">
        <v>17.378</v>
      </c>
      <c r="N27" s="5">
        <v>61.514000000000003</v>
      </c>
      <c r="O27" s="5">
        <v>203.154</v>
      </c>
      <c r="P27" s="5">
        <v>29.324000000000002</v>
      </c>
      <c r="Q27" s="5">
        <v>102.698724</v>
      </c>
      <c r="R27">
        <v>40546.693269000003</v>
      </c>
    </row>
    <row r="28" spans="1:18" x14ac:dyDescent="0.3">
      <c r="A28">
        <v>25</v>
      </c>
      <c r="B28" s="3" t="s">
        <v>56</v>
      </c>
      <c r="C28" s="4">
        <v>4986028</v>
      </c>
      <c r="D28" s="3" t="s">
        <v>19</v>
      </c>
      <c r="E28" s="3" t="s">
        <v>17</v>
      </c>
      <c r="F28" s="5">
        <v>3.4</v>
      </c>
      <c r="G28" s="5">
        <f>_xlfn.XLOOKUP(C28,[1]Sheet1!$B:$B,[1]Sheet1!$F:$F)</f>
        <v>1.492</v>
      </c>
      <c r="H28" s="7">
        <v>3.0249999999999999</v>
      </c>
      <c r="I28" s="5">
        <v>21.216999999999999</v>
      </c>
      <c r="J28" s="5">
        <v>17.398</v>
      </c>
      <c r="K28" s="5">
        <v>16.148</v>
      </c>
      <c r="L28" s="5">
        <v>5.6000000000000001E-2</v>
      </c>
      <c r="M28" s="5">
        <v>15.05</v>
      </c>
      <c r="N28" s="5">
        <v>48.896000000000001</v>
      </c>
      <c r="O28" s="5">
        <v>26.396000000000001</v>
      </c>
      <c r="P28" s="5">
        <v>22.256</v>
      </c>
      <c r="Q28" s="5">
        <v>30.889831000000001</v>
      </c>
      <c r="R28">
        <v>40412.566995000001</v>
      </c>
    </row>
    <row r="29" spans="1:18" x14ac:dyDescent="0.3">
      <c r="A29">
        <v>26</v>
      </c>
      <c r="B29" s="3" t="s">
        <v>43</v>
      </c>
      <c r="C29" s="4">
        <v>28842437</v>
      </c>
      <c r="D29" s="3" t="s">
        <v>20</v>
      </c>
      <c r="E29" s="3" t="s">
        <v>17</v>
      </c>
      <c r="F29" s="5">
        <v>2.0579999999999998</v>
      </c>
      <c r="G29" s="5">
        <f>_xlfn.XLOOKUP(C29,[1]Sheet1!$B:$B,[1]Sheet1!$F:$F)</f>
        <v>8.0299999999999994</v>
      </c>
      <c r="H29" s="7">
        <v>9.3109999999999999</v>
      </c>
      <c r="I29" s="5">
        <v>31.952000000000002</v>
      </c>
      <c r="J29" s="5">
        <v>8.89</v>
      </c>
      <c r="K29" s="5">
        <v>49.493000000000002</v>
      </c>
      <c r="L29" s="5">
        <v>0.188</v>
      </c>
      <c r="M29" s="5">
        <v>24.622</v>
      </c>
      <c r="N29" s="5">
        <v>17.190000000000001</v>
      </c>
      <c r="O29" s="5">
        <v>137.34899999999999</v>
      </c>
      <c r="P29" s="5">
        <v>-0.36299999999999999</v>
      </c>
      <c r="Q29" s="5">
        <v>18.158348</v>
      </c>
      <c r="R29">
        <v>38689.924669599997</v>
      </c>
    </row>
    <row r="30" spans="1:18" x14ac:dyDescent="0.3">
      <c r="A30">
        <v>27</v>
      </c>
      <c r="B30" s="3" t="s">
        <v>103</v>
      </c>
      <c r="C30" s="4">
        <v>4986257</v>
      </c>
      <c r="D30" s="3" t="s">
        <v>20</v>
      </c>
      <c r="E30" s="3" t="s">
        <v>17</v>
      </c>
      <c r="F30" s="5">
        <v>2.8620000000000001</v>
      </c>
      <c r="G30" s="5">
        <f>_xlfn.XLOOKUP(C30,[1]Sheet1!$B:$B,[1]Sheet1!$F:$F)</f>
        <v>4.1879999999999997</v>
      </c>
      <c r="H30" s="7">
        <v>5.2229999999999999</v>
      </c>
      <c r="I30" s="5">
        <v>30.571999999999999</v>
      </c>
      <c r="J30" s="5">
        <v>12.37</v>
      </c>
      <c r="K30" s="5">
        <v>433.012</v>
      </c>
      <c r="L30" s="5">
        <v>9.6000000000000002E-2</v>
      </c>
      <c r="M30" s="5">
        <v>23.847000000000001</v>
      </c>
      <c r="N30" s="5">
        <v>26.646999999999998</v>
      </c>
      <c r="O30" s="5">
        <v>109.057</v>
      </c>
      <c r="P30" s="5">
        <v>8.1859999999999999</v>
      </c>
      <c r="Q30" s="5">
        <v>22.165806</v>
      </c>
      <c r="R30">
        <v>37910.211093749997</v>
      </c>
    </row>
    <row r="31" spans="1:18" x14ac:dyDescent="0.3">
      <c r="A31">
        <v>28</v>
      </c>
      <c r="B31" s="3" t="s">
        <v>110</v>
      </c>
      <c r="C31" s="4">
        <v>4986732</v>
      </c>
      <c r="D31" s="3" t="s">
        <v>20</v>
      </c>
      <c r="E31" s="3" t="s">
        <v>17</v>
      </c>
      <c r="F31" s="5">
        <v>1.1080000000000001</v>
      </c>
      <c r="G31" s="5">
        <f>_xlfn.XLOOKUP(C31,[1]Sheet1!$B:$B,[1]Sheet1!$F:$F)</f>
        <v>58.807000000000002</v>
      </c>
      <c r="H31" s="7">
        <v>5.4370000000000003</v>
      </c>
      <c r="I31" s="5">
        <v>30.161999999999999</v>
      </c>
      <c r="J31" s="5">
        <v>14.332000000000001</v>
      </c>
      <c r="K31" s="5">
        <v>61.96</v>
      </c>
      <c r="L31" s="5">
        <v>1.212</v>
      </c>
      <c r="M31" s="5">
        <v>17.579999999999998</v>
      </c>
      <c r="N31" s="5">
        <v>35.198999999999998</v>
      </c>
      <c r="O31" s="5">
        <v>33.978999999999999</v>
      </c>
      <c r="P31" s="5">
        <v>21.88</v>
      </c>
      <c r="Q31" s="5">
        <v>58.622177999999998</v>
      </c>
      <c r="R31">
        <v>33774.43232</v>
      </c>
    </row>
    <row r="32" spans="1:18" x14ac:dyDescent="0.3">
      <c r="A32">
        <v>29</v>
      </c>
      <c r="B32" s="3" t="s">
        <v>37</v>
      </c>
      <c r="C32" s="4">
        <v>4980743</v>
      </c>
      <c r="D32" s="3" t="s">
        <v>16</v>
      </c>
      <c r="E32" s="3" t="s">
        <v>17</v>
      </c>
      <c r="F32" s="5">
        <v>1.903</v>
      </c>
      <c r="G32" s="5">
        <f>_xlfn.XLOOKUP(C32,[1]Sheet1!$B:$B,[1]Sheet1!$F:$F)</f>
        <v>25.36</v>
      </c>
      <c r="H32" s="7">
        <v>3.585</v>
      </c>
      <c r="I32" s="5">
        <v>7.2519999999999998</v>
      </c>
      <c r="J32" s="5">
        <v>8.7230000000000008</v>
      </c>
      <c r="K32" s="5">
        <v>30.564</v>
      </c>
      <c r="L32" s="5">
        <v>1.5089999999999999</v>
      </c>
      <c r="M32" s="5">
        <v>6.984</v>
      </c>
      <c r="N32" s="5">
        <v>35.366999999999997</v>
      </c>
      <c r="O32" s="5">
        <v>-33.652999999999999</v>
      </c>
      <c r="P32" s="5">
        <v>-7.4329999999999998</v>
      </c>
      <c r="Q32" s="5">
        <v>186.426299</v>
      </c>
      <c r="R32">
        <v>31058.971008</v>
      </c>
    </row>
    <row r="33" spans="1:18" x14ac:dyDescent="0.3">
      <c r="A33">
        <v>30</v>
      </c>
      <c r="B33" s="3" t="s">
        <v>120</v>
      </c>
      <c r="C33" s="4">
        <v>4986916</v>
      </c>
      <c r="D33" s="3" t="s">
        <v>20</v>
      </c>
      <c r="E33" s="3" t="s">
        <v>17</v>
      </c>
      <c r="F33" s="5">
        <v>1.6339999999999999</v>
      </c>
      <c r="G33" s="5">
        <f>_xlfn.XLOOKUP(C33,[1]Sheet1!$B:$B,[1]Sheet1!$F:$F)</f>
        <v>48.171999999999997</v>
      </c>
      <c r="H33" s="7">
        <v>3.6619999999999999</v>
      </c>
      <c r="I33" s="5">
        <v>17.945</v>
      </c>
      <c r="J33" s="5">
        <v>12.045</v>
      </c>
      <c r="K33" s="5">
        <v>102.938</v>
      </c>
      <c r="L33" s="5">
        <v>1.7490000000000001</v>
      </c>
      <c r="M33" s="5">
        <v>10.512</v>
      </c>
      <c r="N33" s="5">
        <v>28.466000000000001</v>
      </c>
      <c r="O33" s="5">
        <v>-23.074999999999999</v>
      </c>
      <c r="P33" s="5">
        <v>-16.931999999999999</v>
      </c>
      <c r="Q33" s="5">
        <v>26.242815</v>
      </c>
      <c r="R33">
        <v>30784.676211000002</v>
      </c>
    </row>
    <row r="34" spans="1:18" x14ac:dyDescent="0.3">
      <c r="A34">
        <v>31</v>
      </c>
      <c r="B34" s="3" t="s">
        <v>75</v>
      </c>
      <c r="C34" s="4">
        <v>4986967</v>
      </c>
      <c r="D34" s="3" t="s">
        <v>20</v>
      </c>
      <c r="E34" s="3" t="s">
        <v>17</v>
      </c>
      <c r="F34" s="5">
        <v>7.726</v>
      </c>
      <c r="G34" s="5">
        <f>_xlfn.XLOOKUP(C34,[1]Sheet1!$B:$B,[1]Sheet1!$F:$F)</f>
        <v>2.4940000000000002</v>
      </c>
      <c r="H34" s="7">
        <v>2.0619999999999998</v>
      </c>
      <c r="I34" s="5">
        <v>16.608000000000001</v>
      </c>
      <c r="J34" s="5">
        <v>17.462</v>
      </c>
      <c r="K34" s="5">
        <v>183.92400000000001</v>
      </c>
      <c r="L34" s="5">
        <v>0.11799999999999999</v>
      </c>
      <c r="M34" s="5">
        <v>11.023999999999999</v>
      </c>
      <c r="N34" s="5">
        <v>43.363</v>
      </c>
      <c r="O34" s="5">
        <v>23.387</v>
      </c>
      <c r="P34" s="5">
        <v>-0.57299999999999995</v>
      </c>
      <c r="Q34" s="5">
        <v>20.633220999999999</v>
      </c>
      <c r="R34">
        <v>28061.537469999999</v>
      </c>
    </row>
    <row r="35" spans="1:18" x14ac:dyDescent="0.3">
      <c r="A35">
        <v>32</v>
      </c>
      <c r="B35" s="3" t="s">
        <v>63</v>
      </c>
      <c r="C35" s="4">
        <v>4987046</v>
      </c>
      <c r="D35" s="3" t="s">
        <v>20</v>
      </c>
      <c r="E35" s="3" t="s">
        <v>17</v>
      </c>
      <c r="F35" s="5">
        <v>0.89700000000000002</v>
      </c>
      <c r="G35" s="5">
        <f>_xlfn.XLOOKUP(C35,[1]Sheet1!$B:$B,[1]Sheet1!$F:$F)</f>
        <v>56.344000000000001</v>
      </c>
      <c r="H35" s="7">
        <v>2.665</v>
      </c>
      <c r="I35" s="5">
        <v>7.8609999999999998</v>
      </c>
      <c r="J35" s="5">
        <v>8.7210000000000001</v>
      </c>
      <c r="K35" s="5">
        <v>634.89599999999996</v>
      </c>
      <c r="L35" s="5">
        <v>3.0179999999999998</v>
      </c>
      <c r="M35" s="5">
        <v>5.5469999999999997</v>
      </c>
      <c r="N35" s="5">
        <v>25.108000000000001</v>
      </c>
      <c r="O35" s="5">
        <v>35.411000000000001</v>
      </c>
      <c r="P35" s="5">
        <v>15.653</v>
      </c>
      <c r="Q35" s="5">
        <v>24.978335000000001</v>
      </c>
      <c r="R35">
        <v>27295.6584</v>
      </c>
    </row>
    <row r="36" spans="1:18" x14ac:dyDescent="0.3">
      <c r="A36">
        <v>33</v>
      </c>
      <c r="B36" s="3" t="s">
        <v>52</v>
      </c>
      <c r="C36" s="4">
        <v>4985871</v>
      </c>
      <c r="D36" s="3" t="s">
        <v>19</v>
      </c>
      <c r="E36" s="3" t="s">
        <v>17</v>
      </c>
      <c r="F36" s="5">
        <v>2.9630000000000001</v>
      </c>
      <c r="G36" s="5">
        <f>_xlfn.XLOOKUP(C36,[1]Sheet1!$B:$B,[1]Sheet1!$F:$F)</f>
        <v>0.66700000000000004</v>
      </c>
      <c r="H36" s="7">
        <v>7.1449999999999996</v>
      </c>
      <c r="I36" s="5">
        <v>25.055</v>
      </c>
      <c r="J36" s="5">
        <v>16.783000000000001</v>
      </c>
      <c r="K36" s="5">
        <v>476.23899999999998</v>
      </c>
      <c r="L36" s="5">
        <v>2.1999999999999999E-2</v>
      </c>
      <c r="M36" s="5">
        <v>17.661999999999999</v>
      </c>
      <c r="N36" s="5">
        <v>46.853000000000002</v>
      </c>
      <c r="O36" s="5">
        <v>29.559000000000001</v>
      </c>
      <c r="P36" s="5">
        <v>3.3570000000000002</v>
      </c>
      <c r="Q36" s="5">
        <v>45.940776</v>
      </c>
      <c r="R36">
        <v>26845.480406499999</v>
      </c>
    </row>
    <row r="37" spans="1:18" x14ac:dyDescent="0.3">
      <c r="A37">
        <v>34</v>
      </c>
      <c r="B37" s="3" t="s">
        <v>73</v>
      </c>
      <c r="C37" s="4">
        <v>4986740</v>
      </c>
      <c r="D37" s="3" t="s">
        <v>20</v>
      </c>
      <c r="E37" s="3" t="s">
        <v>17</v>
      </c>
      <c r="F37" s="5">
        <v>1.6719999999999999</v>
      </c>
      <c r="G37" s="5">
        <f>_xlfn.XLOOKUP(C37,[1]Sheet1!$B:$B,[1]Sheet1!$F:$F)</f>
        <v>5.3869999999999996</v>
      </c>
      <c r="H37" s="7">
        <v>4.101</v>
      </c>
      <c r="I37" s="5">
        <v>23.762</v>
      </c>
      <c r="J37" s="5">
        <v>12.083</v>
      </c>
      <c r="K37" s="5">
        <v>438.084</v>
      </c>
      <c r="L37" s="5">
        <v>0.154</v>
      </c>
      <c r="M37" s="5">
        <v>19.852</v>
      </c>
      <c r="N37" s="5">
        <v>22.812000000000001</v>
      </c>
      <c r="O37" s="5">
        <v>1.2450000000000001</v>
      </c>
      <c r="P37" s="5">
        <v>-0.123</v>
      </c>
      <c r="Q37" s="5">
        <v>31.817225000000001</v>
      </c>
      <c r="R37">
        <v>25372.626841099998</v>
      </c>
    </row>
    <row r="38" spans="1:18" x14ac:dyDescent="0.3">
      <c r="A38">
        <v>35</v>
      </c>
      <c r="B38" s="3" t="s">
        <v>83</v>
      </c>
      <c r="C38" s="4">
        <v>4986830</v>
      </c>
      <c r="D38" s="3" t="s">
        <v>20</v>
      </c>
      <c r="E38" s="3" t="s">
        <v>17</v>
      </c>
      <c r="F38" s="5">
        <v>4.1020000000000003</v>
      </c>
      <c r="G38" s="5">
        <f>_xlfn.XLOOKUP(C38,[1]Sheet1!$B:$B,[1]Sheet1!$F:$F)</f>
        <v>0.13</v>
      </c>
      <c r="H38" s="7">
        <v>4.8949999999999996</v>
      </c>
      <c r="I38" s="5">
        <v>19.059000000000001</v>
      </c>
      <c r="J38" s="5">
        <v>11.010999999999999</v>
      </c>
      <c r="K38" s="5">
        <v>168.047</v>
      </c>
      <c r="L38" s="5">
        <v>5.0000000000000001E-3</v>
      </c>
      <c r="M38" s="5">
        <v>16.042999999999999</v>
      </c>
      <c r="N38" s="5">
        <v>15.898</v>
      </c>
      <c r="O38" s="5">
        <v>-30.113</v>
      </c>
      <c r="P38" s="5">
        <v>-6.4240000000000004</v>
      </c>
      <c r="Q38" s="5">
        <v>12.025181999999999</v>
      </c>
      <c r="R38">
        <v>23792.1320934</v>
      </c>
    </row>
    <row r="39" spans="1:18" x14ac:dyDescent="0.3">
      <c r="A39">
        <v>36</v>
      </c>
      <c r="B39" s="3" t="s">
        <v>28</v>
      </c>
      <c r="C39" s="4">
        <v>4986707</v>
      </c>
      <c r="D39" s="3" t="s">
        <v>20</v>
      </c>
      <c r="E39" s="3" t="s">
        <v>17</v>
      </c>
      <c r="F39" s="5">
        <v>1.6519999999999999</v>
      </c>
      <c r="G39" s="5">
        <f>_xlfn.XLOOKUP(C39,[1]Sheet1!$B:$B,[1]Sheet1!$F:$F)</f>
        <v>38.286999999999999</v>
      </c>
      <c r="H39" s="7">
        <v>7.0620000000000003</v>
      </c>
      <c r="I39" s="5">
        <v>12.603999999999999</v>
      </c>
      <c r="J39" s="5">
        <v>8.5449999999999999</v>
      </c>
      <c r="K39" s="5">
        <v>95.537999999999997</v>
      </c>
      <c r="L39" s="5">
        <v>1.5089999999999999</v>
      </c>
      <c r="M39" s="5">
        <v>9.0820000000000007</v>
      </c>
      <c r="N39" s="5">
        <v>32.622</v>
      </c>
      <c r="O39" s="5">
        <v>-30.3</v>
      </c>
      <c r="P39" s="5">
        <v>-1.3959999999999999</v>
      </c>
      <c r="Q39" s="5">
        <v>38.688073000000003</v>
      </c>
      <c r="R39">
        <v>22578.480080000001</v>
      </c>
    </row>
    <row r="40" spans="1:18" x14ac:dyDescent="0.3">
      <c r="A40">
        <v>37</v>
      </c>
      <c r="B40" s="3" t="s">
        <v>115</v>
      </c>
      <c r="C40" s="4">
        <v>4985597</v>
      </c>
      <c r="D40" s="3" t="s">
        <v>19</v>
      </c>
      <c r="E40" s="3" t="s">
        <v>17</v>
      </c>
      <c r="F40" s="5">
        <v>2.9990000000000001</v>
      </c>
      <c r="G40" s="5">
        <f>_xlfn.XLOOKUP(C40,[1]Sheet1!$B:$B,[1]Sheet1!$F:$F)</f>
        <v>15.076000000000001</v>
      </c>
      <c r="H40" s="7">
        <v>3.1669999999999998</v>
      </c>
      <c r="I40" s="5">
        <v>13.945</v>
      </c>
      <c r="J40" s="5">
        <v>15.281000000000001</v>
      </c>
      <c r="K40" s="5">
        <v>53.466999999999999</v>
      </c>
      <c r="L40" s="5">
        <v>0.747</v>
      </c>
      <c r="M40" s="5">
        <v>10.082000000000001</v>
      </c>
      <c r="N40" s="5">
        <v>32.67</v>
      </c>
      <c r="O40" s="5">
        <v>-10.02</v>
      </c>
      <c r="P40" s="5">
        <v>-25.393000000000001</v>
      </c>
      <c r="Q40" s="5">
        <v>65.534908999999999</v>
      </c>
      <c r="R40">
        <v>22055.712</v>
      </c>
    </row>
    <row r="41" spans="1:18" x14ac:dyDescent="0.3">
      <c r="A41">
        <v>38</v>
      </c>
      <c r="B41" s="3" t="s">
        <v>121</v>
      </c>
      <c r="C41" s="4">
        <v>4985217</v>
      </c>
      <c r="D41" s="3" t="s">
        <v>19</v>
      </c>
      <c r="E41" s="3" t="s">
        <v>17</v>
      </c>
      <c r="F41" s="5">
        <v>3.367</v>
      </c>
      <c r="G41" s="5">
        <f>_xlfn.XLOOKUP(C41,[1]Sheet1!$B:$B,[1]Sheet1!$F:$F)</f>
        <v>9.1010000000000009</v>
      </c>
      <c r="H41" s="7">
        <v>6.8620000000000001</v>
      </c>
      <c r="I41" s="5">
        <v>13.125999999999999</v>
      </c>
      <c r="J41" s="5">
        <v>10.871</v>
      </c>
      <c r="K41" s="5">
        <v>166.40899999999999</v>
      </c>
      <c r="L41" s="5">
        <v>0.52600000000000002</v>
      </c>
      <c r="M41" s="5">
        <v>9.2309999999999999</v>
      </c>
      <c r="N41" s="5">
        <v>31.765000000000001</v>
      </c>
      <c r="O41" s="5">
        <v>-21.908999999999999</v>
      </c>
      <c r="P41" s="5">
        <v>-17.931999999999999</v>
      </c>
      <c r="Q41" s="5">
        <v>49.742244999999997</v>
      </c>
      <c r="R41">
        <v>21858.363872000002</v>
      </c>
    </row>
    <row r="42" spans="1:18" x14ac:dyDescent="0.3">
      <c r="A42">
        <v>39</v>
      </c>
      <c r="B42" s="3" t="s">
        <v>66</v>
      </c>
      <c r="C42" s="4">
        <v>4980776</v>
      </c>
      <c r="D42" s="3" t="s">
        <v>16</v>
      </c>
      <c r="E42" s="3" t="s">
        <v>17</v>
      </c>
      <c r="F42" s="5">
        <v>1.857</v>
      </c>
      <c r="G42" s="5">
        <f>_xlfn.XLOOKUP(C42,[1]Sheet1!$B:$B,[1]Sheet1!$F:$F)</f>
        <v>18.262</v>
      </c>
      <c r="H42" s="7">
        <v>2.8279999999999998</v>
      </c>
      <c r="I42" s="5">
        <v>22.157</v>
      </c>
      <c r="J42" s="5">
        <v>10.715999999999999</v>
      </c>
      <c r="K42" s="5">
        <v>338.15499999999997</v>
      </c>
      <c r="L42" s="5">
        <v>0.55900000000000005</v>
      </c>
      <c r="M42" s="5">
        <v>16.466000000000001</v>
      </c>
      <c r="N42" s="5">
        <v>24.934000000000001</v>
      </c>
      <c r="O42" s="5">
        <v>19.149999999999999</v>
      </c>
      <c r="P42" s="5">
        <v>19.542999999999999</v>
      </c>
      <c r="Q42" s="5">
        <v>19.78811</v>
      </c>
      <c r="R42">
        <v>20465.424393649999</v>
      </c>
    </row>
    <row r="43" spans="1:18" x14ac:dyDescent="0.3">
      <c r="A43">
        <v>40</v>
      </c>
      <c r="B43" s="3" t="s">
        <v>61</v>
      </c>
      <c r="C43" s="4">
        <v>4986291</v>
      </c>
      <c r="D43" s="3" t="s">
        <v>20</v>
      </c>
      <c r="E43" s="3" t="s">
        <v>17</v>
      </c>
      <c r="F43" s="5">
        <v>1.6120000000000001</v>
      </c>
      <c r="G43" s="5">
        <f>_xlfn.XLOOKUP(C43,[1]Sheet1!$B:$B,[1]Sheet1!$F:$F)</f>
        <v>29.92</v>
      </c>
      <c r="H43" s="7">
        <v>8.2140000000000004</v>
      </c>
      <c r="I43" s="5">
        <v>3.2440000000000002</v>
      </c>
      <c r="J43" s="5">
        <v>2.64</v>
      </c>
      <c r="K43" s="5">
        <v>405.46600000000001</v>
      </c>
      <c r="L43" s="5">
        <v>3.6349999999999998</v>
      </c>
      <c r="M43" s="5">
        <v>2.1280000000000001</v>
      </c>
      <c r="N43" s="5">
        <v>17.866</v>
      </c>
      <c r="O43" s="5">
        <v>-69.941999999999993</v>
      </c>
      <c r="P43" s="5">
        <v>-11.837</v>
      </c>
      <c r="Q43" s="5">
        <v>46.223278000000001</v>
      </c>
      <c r="R43">
        <v>18590.850944999998</v>
      </c>
    </row>
    <row r="44" spans="1:18" x14ac:dyDescent="0.3">
      <c r="A44">
        <v>41</v>
      </c>
      <c r="B44" s="3" t="s">
        <v>94</v>
      </c>
      <c r="C44" s="4">
        <v>4985568</v>
      </c>
      <c r="D44" s="3" t="s">
        <v>19</v>
      </c>
      <c r="E44" s="3" t="s">
        <v>17</v>
      </c>
      <c r="F44" s="5">
        <v>5.0640000000000001</v>
      </c>
      <c r="G44" s="5">
        <f>_xlfn.XLOOKUP(C44,[1]Sheet1!$B:$B,[1]Sheet1!$F:$F)</f>
        <v>6.641</v>
      </c>
      <c r="H44" s="7">
        <v>1.94</v>
      </c>
      <c r="I44" s="5">
        <v>18.303000000000001</v>
      </c>
      <c r="J44" s="5">
        <v>26.803000000000001</v>
      </c>
      <c r="K44" s="5">
        <v>62.695</v>
      </c>
      <c r="L44" s="5">
        <v>0.249</v>
      </c>
      <c r="M44" s="5">
        <v>14.65</v>
      </c>
      <c r="N44" s="5">
        <v>69.278000000000006</v>
      </c>
      <c r="O44" s="5">
        <v>9.0440000000000005</v>
      </c>
      <c r="P44" s="5">
        <v>-9.5250000000000004</v>
      </c>
      <c r="Q44" s="5">
        <v>97.177938999999995</v>
      </c>
      <c r="R44">
        <v>17543.819810000001</v>
      </c>
    </row>
    <row r="45" spans="1:18" x14ac:dyDescent="0.3">
      <c r="A45">
        <v>42</v>
      </c>
      <c r="B45" s="3" t="s">
        <v>93</v>
      </c>
      <c r="C45" s="4">
        <v>4985957</v>
      </c>
      <c r="D45" s="3" t="s">
        <v>32</v>
      </c>
      <c r="E45" s="3" t="s">
        <v>17</v>
      </c>
      <c r="F45" s="5">
        <v>1.5820000000000001</v>
      </c>
      <c r="G45" s="5">
        <f>_xlfn.XLOOKUP(C45,[1]Sheet1!$B:$B,[1]Sheet1!$F:$F)</f>
        <v>32.063000000000002</v>
      </c>
      <c r="H45" s="7">
        <v>4.1360000000000001</v>
      </c>
      <c r="I45" s="5">
        <v>24.257999999999999</v>
      </c>
      <c r="J45" s="5">
        <v>12.337999999999999</v>
      </c>
      <c r="K45" s="5">
        <v>258.52</v>
      </c>
      <c r="L45" s="5">
        <v>0.72199999999999998</v>
      </c>
      <c r="M45" s="5">
        <v>18.835999999999999</v>
      </c>
      <c r="N45" s="5">
        <v>40.606000000000002</v>
      </c>
      <c r="O45" s="5">
        <v>13.619</v>
      </c>
      <c r="P45" s="5">
        <v>-13.073</v>
      </c>
      <c r="Q45" s="5">
        <v>30.363592000000001</v>
      </c>
      <c r="R45">
        <v>17392.683204000001</v>
      </c>
    </row>
    <row r="46" spans="1:18" x14ac:dyDescent="0.3">
      <c r="A46">
        <v>43</v>
      </c>
      <c r="B46" s="3" t="s">
        <v>21</v>
      </c>
      <c r="C46" s="4">
        <v>4986658</v>
      </c>
      <c r="D46" s="3" t="s">
        <v>20</v>
      </c>
      <c r="E46" s="3" t="s">
        <v>17</v>
      </c>
      <c r="F46" s="5">
        <v>1.621</v>
      </c>
      <c r="G46" s="5">
        <f>_xlfn.XLOOKUP(C46,[1]Sheet1!$B:$B,[1]Sheet1!$F:$F)</f>
        <v>46.481999999999999</v>
      </c>
      <c r="H46" s="7">
        <v>13.823</v>
      </c>
      <c r="I46" s="5">
        <v>15.092000000000001</v>
      </c>
      <c r="J46" s="5">
        <v>8.6310000000000002</v>
      </c>
      <c r="K46" s="5">
        <v>297.69</v>
      </c>
      <c r="L46" s="5">
        <v>2.0640000000000001</v>
      </c>
      <c r="M46" s="5">
        <v>8.2460000000000004</v>
      </c>
      <c r="N46" s="5">
        <v>31.768000000000001</v>
      </c>
      <c r="O46" s="5">
        <v>28.568000000000001</v>
      </c>
      <c r="P46" s="5">
        <v>4.1840000000000002</v>
      </c>
      <c r="Q46" s="5">
        <v>14.041308000000001</v>
      </c>
      <c r="R46">
        <v>17220.902475700001</v>
      </c>
    </row>
    <row r="47" spans="1:18" x14ac:dyDescent="0.3">
      <c r="A47">
        <v>44</v>
      </c>
      <c r="B47" s="3" t="s">
        <v>74</v>
      </c>
      <c r="C47" s="4">
        <v>4985745</v>
      </c>
      <c r="D47" s="3" t="s">
        <v>19</v>
      </c>
      <c r="E47" s="3" t="s">
        <v>17</v>
      </c>
      <c r="F47" s="5">
        <v>4.508</v>
      </c>
      <c r="G47" s="5">
        <f>_xlfn.XLOOKUP(C47,[1]Sheet1!$B:$B,[1]Sheet1!$F:$F)</f>
        <v>7.6130000000000004</v>
      </c>
      <c r="H47" s="7">
        <v>9.3390000000000004</v>
      </c>
      <c r="I47" s="5">
        <v>4.1500000000000004</v>
      </c>
      <c r="J47" s="5">
        <v>3.1850000000000001</v>
      </c>
      <c r="K47" s="5">
        <v>60.857999999999997</v>
      </c>
      <c r="L47" s="5">
        <v>1.363</v>
      </c>
      <c r="M47" s="5">
        <v>1.9079999999999999</v>
      </c>
      <c r="N47" s="5">
        <v>20.263000000000002</v>
      </c>
      <c r="O47" s="5">
        <v>-10.803000000000001</v>
      </c>
      <c r="P47" s="5">
        <v>-5.4779999999999998</v>
      </c>
      <c r="Q47" s="5">
        <v>45.600976000000003</v>
      </c>
      <c r="R47">
        <v>15897.88873647</v>
      </c>
    </row>
    <row r="48" spans="1:18" x14ac:dyDescent="0.3">
      <c r="A48">
        <v>45</v>
      </c>
      <c r="B48" s="3" t="s">
        <v>27</v>
      </c>
      <c r="C48" s="4">
        <v>4986789</v>
      </c>
      <c r="D48" s="3" t="s">
        <v>20</v>
      </c>
      <c r="E48" s="3" t="s">
        <v>17</v>
      </c>
      <c r="F48" s="5">
        <v>2.1040000000000001</v>
      </c>
      <c r="G48" s="5">
        <f>_xlfn.XLOOKUP(C48,[1]Sheet1!$B:$B,[1]Sheet1!$F:$F)</f>
        <v>41.917000000000002</v>
      </c>
      <c r="H48" s="7">
        <v>4.9050000000000002</v>
      </c>
      <c r="I48" s="5">
        <v>19.155000000000001</v>
      </c>
      <c r="J48" s="5">
        <v>9.3059999999999992</v>
      </c>
      <c r="K48" s="5">
        <v>35.747</v>
      </c>
      <c r="L48" s="5">
        <v>1.298</v>
      </c>
      <c r="M48" s="5">
        <v>13.394</v>
      </c>
      <c r="N48" s="5">
        <v>33.124000000000002</v>
      </c>
      <c r="O48" s="5">
        <v>82.728999999999999</v>
      </c>
      <c r="P48" s="5">
        <v>19.641999999999999</v>
      </c>
      <c r="Q48" s="5">
        <v>39.537250999999998</v>
      </c>
      <c r="R48">
        <v>15265.299000000001</v>
      </c>
    </row>
    <row r="49" spans="1:18" x14ac:dyDescent="0.3">
      <c r="A49">
        <v>46</v>
      </c>
      <c r="B49" s="3" t="s">
        <v>51</v>
      </c>
      <c r="C49" s="4">
        <v>4981579</v>
      </c>
      <c r="D49" s="3" t="s">
        <v>16</v>
      </c>
      <c r="E49" s="3" t="s">
        <v>17</v>
      </c>
      <c r="F49" s="5">
        <v>3.2829999999999999</v>
      </c>
      <c r="G49" s="5">
        <f>_xlfn.XLOOKUP(C49,[1]Sheet1!$B:$B,[1]Sheet1!$F:$F)</f>
        <v>0.13</v>
      </c>
      <c r="H49" s="7">
        <v>5.2249999999999996</v>
      </c>
      <c r="I49" s="5">
        <v>0.54200000000000004</v>
      </c>
      <c r="J49" s="5">
        <v>-2.5880000000000001</v>
      </c>
      <c r="K49" s="5">
        <v>1105.491</v>
      </c>
      <c r="L49" s="5">
        <v>0.16900000000000001</v>
      </c>
      <c r="M49" s="5">
        <v>-0.97199999999999998</v>
      </c>
      <c r="N49" s="5">
        <v>36.814999999999998</v>
      </c>
      <c r="O49" s="5">
        <v>-91.781999999999996</v>
      </c>
      <c r="P49" s="5">
        <v>-36.515000000000001</v>
      </c>
      <c r="Q49" s="5">
        <v>48.409362000000002</v>
      </c>
      <c r="R49">
        <v>14705.195501599999</v>
      </c>
    </row>
    <row r="50" spans="1:18" x14ac:dyDescent="0.3">
      <c r="A50">
        <v>47</v>
      </c>
      <c r="B50" s="3" t="s">
        <v>114</v>
      </c>
      <c r="C50" s="4">
        <v>4985592</v>
      </c>
      <c r="D50" s="3" t="s">
        <v>19</v>
      </c>
      <c r="E50" s="3" t="s">
        <v>17</v>
      </c>
      <c r="F50" s="5">
        <v>2.6030000000000002</v>
      </c>
      <c r="G50" s="5">
        <f>_xlfn.XLOOKUP(C50,[1]Sheet1!$B:$B,[1]Sheet1!$F:$F)</f>
        <v>9.6530000000000005</v>
      </c>
      <c r="H50" s="7">
        <v>3.625</v>
      </c>
      <c r="I50" s="5">
        <v>8.7509999999999994</v>
      </c>
      <c r="J50" s="5">
        <v>12.79</v>
      </c>
      <c r="K50" s="5">
        <v>288.26100000000002</v>
      </c>
      <c r="L50" s="5">
        <v>0.84699999999999998</v>
      </c>
      <c r="M50" s="5">
        <v>5.3970000000000002</v>
      </c>
      <c r="N50" s="5">
        <v>39.661000000000001</v>
      </c>
      <c r="O50" s="5">
        <v>-5.5739999999999998</v>
      </c>
      <c r="P50" s="5">
        <v>-3.5409999999999999</v>
      </c>
      <c r="Q50" s="5">
        <v>28.042596</v>
      </c>
      <c r="R50">
        <v>13579.46</v>
      </c>
    </row>
    <row r="51" spans="1:18" x14ac:dyDescent="0.3">
      <c r="A51">
        <v>48</v>
      </c>
      <c r="B51" s="3" t="s">
        <v>82</v>
      </c>
      <c r="C51" s="4">
        <v>4985839</v>
      </c>
      <c r="D51" s="3" t="s">
        <v>19</v>
      </c>
      <c r="E51" s="3" t="s">
        <v>17</v>
      </c>
      <c r="F51" s="5">
        <v>2.16</v>
      </c>
      <c r="G51" s="5">
        <f>_xlfn.XLOOKUP(C51,[1]Sheet1!$B:$B,[1]Sheet1!$F:$F)</f>
        <v>35.180999999999997</v>
      </c>
      <c r="H51" s="7">
        <v>2.1160000000000001</v>
      </c>
      <c r="I51" s="5">
        <v>1.5580000000000001</v>
      </c>
      <c r="J51" s="5">
        <v>2.677</v>
      </c>
      <c r="K51" s="5">
        <v>183.988</v>
      </c>
      <c r="L51" s="5">
        <v>4.9779999999999998</v>
      </c>
      <c r="M51" s="5">
        <v>1.792</v>
      </c>
      <c r="N51" s="5">
        <v>15.656000000000001</v>
      </c>
      <c r="O51" s="5">
        <v>-24.507000000000001</v>
      </c>
      <c r="P51" s="5">
        <v>2.7480000000000002</v>
      </c>
      <c r="Q51" s="5">
        <v>65.478798999999995</v>
      </c>
      <c r="R51">
        <v>12922.973184</v>
      </c>
    </row>
    <row r="52" spans="1:18" x14ac:dyDescent="0.3">
      <c r="A52">
        <v>49</v>
      </c>
      <c r="B52" s="3" t="s">
        <v>58</v>
      </c>
      <c r="C52" s="4">
        <v>4986097</v>
      </c>
      <c r="D52" s="3" t="s">
        <v>19</v>
      </c>
      <c r="E52" s="3" t="s">
        <v>17</v>
      </c>
      <c r="F52" s="5">
        <v>1.4610000000000001</v>
      </c>
      <c r="G52" s="5">
        <f>_xlfn.XLOOKUP(C52,[1]Sheet1!$B:$B,[1]Sheet1!$F:$F)</f>
        <v>62.421999999999997</v>
      </c>
      <c r="H52" s="7">
        <v>5.6660000000000004</v>
      </c>
      <c r="I52" s="5">
        <v>1.508</v>
      </c>
      <c r="J52" s="5">
        <v>2.1720000000000002</v>
      </c>
      <c r="K52" s="5">
        <v>93.158000000000001</v>
      </c>
      <c r="L52" s="5">
        <v>5.702</v>
      </c>
      <c r="M52" s="5">
        <v>1.89</v>
      </c>
      <c r="N52" s="5">
        <v>39.466999999999999</v>
      </c>
      <c r="O52" s="5">
        <v>-16.678999999999998</v>
      </c>
      <c r="P52" s="5">
        <v>11.378</v>
      </c>
      <c r="Q52" s="5">
        <v>58.263570000000001</v>
      </c>
      <c r="R52">
        <v>12461.643082799999</v>
      </c>
    </row>
    <row r="53" spans="1:18" x14ac:dyDescent="0.3">
      <c r="A53">
        <v>50</v>
      </c>
      <c r="B53" s="3" t="s">
        <v>113</v>
      </c>
      <c r="C53" s="4">
        <v>4986788</v>
      </c>
      <c r="D53" s="3" t="s">
        <v>20</v>
      </c>
      <c r="E53" s="3" t="s">
        <v>17</v>
      </c>
      <c r="F53" s="5">
        <v>0.23599999999999999</v>
      </c>
      <c r="G53" s="5">
        <f>_xlfn.XLOOKUP(C53,[1]Sheet1!$B:$B,[1]Sheet1!$F:$F)</f>
        <v>8.4149999999999991</v>
      </c>
      <c r="H53" s="7">
        <v>6.7469999999999999</v>
      </c>
      <c r="I53" s="5">
        <v>263.55599999999998</v>
      </c>
      <c r="J53" s="5">
        <v>20.744</v>
      </c>
      <c r="K53" s="5">
        <v>3.9569999999999999</v>
      </c>
      <c r="L53" s="5">
        <v>5.1999999999999998E-2</v>
      </c>
      <c r="M53" s="5">
        <v>141.26900000000001</v>
      </c>
      <c r="N53" s="5">
        <v>37.530999999999999</v>
      </c>
      <c r="O53" s="5">
        <v>-13.455</v>
      </c>
      <c r="P53" s="5">
        <v>-25.021000000000001</v>
      </c>
      <c r="Q53" s="5">
        <v>12.661495</v>
      </c>
      <c r="R53">
        <v>10823.895137199999</v>
      </c>
    </row>
    <row r="54" spans="1:18" x14ac:dyDescent="0.3">
      <c r="A54">
        <v>51</v>
      </c>
      <c r="B54" s="3" t="s">
        <v>59</v>
      </c>
      <c r="C54" s="4">
        <v>4985570</v>
      </c>
      <c r="D54" s="3" t="s">
        <v>19</v>
      </c>
      <c r="E54" s="3" t="s">
        <v>17</v>
      </c>
      <c r="F54" s="5">
        <v>2.145</v>
      </c>
      <c r="G54" s="5">
        <f>_xlfn.XLOOKUP(C54,[1]Sheet1!$B:$B,[1]Sheet1!$F:$F)</f>
        <v>6.069</v>
      </c>
      <c r="H54" s="7">
        <v>4.0629999999999997</v>
      </c>
      <c r="I54" s="5">
        <v>11.552</v>
      </c>
      <c r="J54" s="5">
        <v>8.016</v>
      </c>
      <c r="K54" s="5">
        <v>199.22200000000001</v>
      </c>
      <c r="L54" s="5">
        <v>0.32600000000000001</v>
      </c>
      <c r="M54" s="5">
        <v>8.7230000000000008</v>
      </c>
      <c r="N54" s="5">
        <v>38.767000000000003</v>
      </c>
      <c r="O54" s="5">
        <v>50.597000000000001</v>
      </c>
      <c r="P54" s="5">
        <v>6.3369999999999997</v>
      </c>
      <c r="Q54" s="5">
        <v>51.035795999999998</v>
      </c>
      <c r="R54">
        <v>10724.9574407</v>
      </c>
    </row>
    <row r="55" spans="1:18" x14ac:dyDescent="0.3">
      <c r="A55">
        <v>52</v>
      </c>
      <c r="B55" s="3" t="s">
        <v>54</v>
      </c>
      <c r="C55" s="4">
        <v>4985132</v>
      </c>
      <c r="D55" s="3" t="s">
        <v>19</v>
      </c>
      <c r="E55" s="3" t="s">
        <v>17</v>
      </c>
      <c r="F55" s="5">
        <v>1.3080000000000001</v>
      </c>
      <c r="G55" s="5">
        <f>_xlfn.XLOOKUP(C55,[1]Sheet1!$B:$B,[1]Sheet1!$F:$F)</f>
        <v>13.922000000000001</v>
      </c>
      <c r="H55" s="7">
        <v>4.093</v>
      </c>
      <c r="I55" s="5">
        <v>16.042000000000002</v>
      </c>
      <c r="J55" s="5">
        <v>20.210999999999999</v>
      </c>
      <c r="K55" s="5">
        <v>61.433</v>
      </c>
      <c r="L55" s="5">
        <v>0.56799999999999995</v>
      </c>
      <c r="M55" s="5">
        <v>11.571</v>
      </c>
      <c r="N55" s="5">
        <v>65.375</v>
      </c>
      <c r="O55" s="5">
        <v>26.58</v>
      </c>
      <c r="P55" s="5">
        <v>7.1440000000000001</v>
      </c>
      <c r="Q55" s="5">
        <v>16.570219999999999</v>
      </c>
      <c r="R55">
        <v>10704.826902700001</v>
      </c>
    </row>
    <row r="56" spans="1:18" x14ac:dyDescent="0.3">
      <c r="A56">
        <v>53</v>
      </c>
      <c r="B56" s="3" t="s">
        <v>64</v>
      </c>
      <c r="C56" s="4">
        <v>4985744</v>
      </c>
      <c r="D56" s="3" t="s">
        <v>19</v>
      </c>
      <c r="E56" s="3" t="s">
        <v>17</v>
      </c>
      <c r="F56" s="5">
        <v>1.25</v>
      </c>
      <c r="G56" s="5">
        <f>_xlfn.XLOOKUP(C56,[1]Sheet1!$B:$B,[1]Sheet1!$F:$F)</f>
        <v>103.313</v>
      </c>
      <c r="H56" s="7">
        <v>5.0720000000000001</v>
      </c>
      <c r="I56" s="5">
        <v>20.2</v>
      </c>
      <c r="J56" s="5">
        <v>6.649</v>
      </c>
      <c r="K56" s="5">
        <v>36.155999999999999</v>
      </c>
      <c r="L56" s="5">
        <v>3.1309999999999998</v>
      </c>
      <c r="M56" s="5">
        <v>8.766</v>
      </c>
      <c r="N56" s="5">
        <v>27.408999999999999</v>
      </c>
      <c r="O56" s="5">
        <v>36.761000000000003</v>
      </c>
      <c r="P56" s="5">
        <v>4.9340000000000002</v>
      </c>
      <c r="Q56" s="5">
        <v>27.663012999999999</v>
      </c>
      <c r="R56">
        <v>9894.1235219999999</v>
      </c>
    </row>
    <row r="57" spans="1:18" x14ac:dyDescent="0.3">
      <c r="A57">
        <v>54</v>
      </c>
      <c r="B57" s="3" t="s">
        <v>100</v>
      </c>
      <c r="C57" s="4">
        <v>4980672</v>
      </c>
      <c r="D57" s="3" t="s">
        <v>16</v>
      </c>
      <c r="E57" s="3" t="s">
        <v>17</v>
      </c>
      <c r="F57" s="5">
        <v>2.2240000000000002</v>
      </c>
      <c r="G57" s="5">
        <f>_xlfn.XLOOKUP(C57,[1]Sheet1!$B:$B,[1]Sheet1!$F:$F)</f>
        <v>12.41</v>
      </c>
      <c r="H57" s="7">
        <v>1.6160000000000001</v>
      </c>
      <c r="I57" s="5">
        <v>2.2909999999999999</v>
      </c>
      <c r="J57" s="5">
        <v>9.2690000000000001</v>
      </c>
      <c r="K57" s="5">
        <v>247.86600000000001</v>
      </c>
      <c r="L57" s="5">
        <v>1.677</v>
      </c>
      <c r="M57" s="5">
        <v>2.9750000000000001</v>
      </c>
      <c r="N57" s="5">
        <v>48.462000000000003</v>
      </c>
      <c r="O57" s="5">
        <v>-15.782</v>
      </c>
      <c r="P57" s="5">
        <v>19.02</v>
      </c>
      <c r="Q57" s="5">
        <v>59.033593000000003</v>
      </c>
      <c r="R57">
        <v>9855.9351910000005</v>
      </c>
    </row>
    <row r="58" spans="1:18" x14ac:dyDescent="0.3">
      <c r="A58">
        <v>55</v>
      </c>
      <c r="B58" s="3" t="s">
        <v>112</v>
      </c>
      <c r="C58" s="4">
        <v>4987045</v>
      </c>
      <c r="D58" s="3" t="s">
        <v>20</v>
      </c>
      <c r="E58" s="3" t="s">
        <v>17</v>
      </c>
      <c r="F58" s="5">
        <v>1.8160000000000001</v>
      </c>
      <c r="G58" s="5">
        <f>_xlfn.XLOOKUP(C58,[1]Sheet1!$B:$B,[1]Sheet1!$F:$F)</f>
        <v>20.712</v>
      </c>
      <c r="H58" s="7">
        <v>4.8899999999999997</v>
      </c>
      <c r="I58" s="5">
        <v>1.996</v>
      </c>
      <c r="J58" s="5">
        <v>7.1130000000000004</v>
      </c>
      <c r="K58" s="5">
        <v>1108.08</v>
      </c>
      <c r="L58" s="5">
        <v>1.8320000000000001</v>
      </c>
      <c r="M58" s="5">
        <v>2.9159999999999999</v>
      </c>
      <c r="N58" s="5">
        <v>48.47</v>
      </c>
      <c r="O58" s="5">
        <v>-56.036999999999999</v>
      </c>
      <c r="P58" s="5">
        <v>-44.073</v>
      </c>
      <c r="Q58" s="5">
        <v>29.247408</v>
      </c>
      <c r="R58">
        <v>9819.4303020000007</v>
      </c>
    </row>
    <row r="59" spans="1:18" x14ac:dyDescent="0.3">
      <c r="A59">
        <v>56</v>
      </c>
      <c r="B59" s="3" t="s">
        <v>15</v>
      </c>
      <c r="C59" s="4">
        <v>4981548</v>
      </c>
      <c r="D59" s="3" t="s">
        <v>16</v>
      </c>
      <c r="E59" s="3" t="s">
        <v>17</v>
      </c>
      <c r="F59" s="5">
        <v>11.896000000000001</v>
      </c>
      <c r="G59" s="5">
        <f>_xlfn.XLOOKUP(C59,[1]Sheet1!$B:$B,[1]Sheet1!$F:$F)</f>
        <v>0.63900000000000001</v>
      </c>
      <c r="H59" s="7">
        <v>2.4140000000000001</v>
      </c>
      <c r="I59" s="5">
        <v>14.914999999999999</v>
      </c>
      <c r="J59" s="5">
        <v>46.969000000000001</v>
      </c>
      <c r="K59" s="5">
        <v>235.01900000000001</v>
      </c>
      <c r="L59" s="5">
        <v>3.2000000000000001E-2</v>
      </c>
      <c r="M59" s="5">
        <v>12.548</v>
      </c>
      <c r="N59" s="5">
        <v>69.271000000000001</v>
      </c>
      <c r="O59" s="5">
        <v>-5.37</v>
      </c>
      <c r="P59" s="5">
        <v>13.798999999999999</v>
      </c>
      <c r="Q59" s="5">
        <v>32.917161</v>
      </c>
      <c r="R59">
        <v>9621.1730700000007</v>
      </c>
    </row>
    <row r="60" spans="1:18" x14ac:dyDescent="0.3">
      <c r="A60">
        <v>57</v>
      </c>
      <c r="B60" s="3" t="s">
        <v>107</v>
      </c>
      <c r="C60" s="4">
        <v>4986849</v>
      </c>
      <c r="D60" s="3" t="s">
        <v>20</v>
      </c>
      <c r="E60" s="3" t="s">
        <v>17</v>
      </c>
      <c r="F60" s="5">
        <v>4.452</v>
      </c>
      <c r="G60" s="5">
        <f>_xlfn.XLOOKUP(C60,[1]Sheet1!$B:$B,[1]Sheet1!$F:$F)</f>
        <v>3.3</v>
      </c>
      <c r="H60" s="7">
        <v>9.5299999999999994</v>
      </c>
      <c r="I60" s="5">
        <v>8.5459999999999994</v>
      </c>
      <c r="J60" s="5">
        <v>3.5449999999999999</v>
      </c>
      <c r="K60" s="5">
        <v>93.575000000000003</v>
      </c>
      <c r="L60" s="5">
        <v>0.34200000000000003</v>
      </c>
      <c r="M60" s="5">
        <v>4.3419999999999996</v>
      </c>
      <c r="N60" s="5">
        <v>21.106999999999999</v>
      </c>
      <c r="O60" s="5">
        <v>-51.893999999999998</v>
      </c>
      <c r="P60" s="5">
        <v>-28.158000000000001</v>
      </c>
      <c r="Q60" s="5">
        <v>16.057970999999998</v>
      </c>
      <c r="R60">
        <v>8540.0923120000007</v>
      </c>
    </row>
    <row r="61" spans="1:18" x14ac:dyDescent="0.3">
      <c r="A61">
        <v>58</v>
      </c>
      <c r="B61" s="3" t="s">
        <v>40</v>
      </c>
      <c r="C61" s="4">
        <v>4986131</v>
      </c>
      <c r="D61" s="3" t="s">
        <v>19</v>
      </c>
      <c r="E61" s="3" t="s">
        <v>17</v>
      </c>
      <c r="F61" s="5">
        <v>3.0870000000000002</v>
      </c>
      <c r="G61" s="5">
        <f>_xlfn.XLOOKUP(C61,[1]Sheet1!$B:$B,[1]Sheet1!$F:$F)</f>
        <v>2.6680000000000001</v>
      </c>
      <c r="H61" s="7">
        <v>7.1639999999999997</v>
      </c>
      <c r="I61" s="5">
        <v>18.405000000000001</v>
      </c>
      <c r="J61" s="5">
        <v>11.651</v>
      </c>
      <c r="K61" s="5">
        <v>254.85900000000001</v>
      </c>
      <c r="L61" s="5">
        <v>0.16</v>
      </c>
      <c r="M61" s="5">
        <v>9.5419999999999998</v>
      </c>
      <c r="N61" s="5">
        <v>49.305</v>
      </c>
      <c r="O61" s="5">
        <v>78.138000000000005</v>
      </c>
      <c r="P61" s="5">
        <v>1.7010000000000001</v>
      </c>
      <c r="Q61" s="5">
        <v>18.190508000000001</v>
      </c>
      <c r="R61">
        <v>8399.1282699999992</v>
      </c>
    </row>
    <row r="62" spans="1:18" x14ac:dyDescent="0.3">
      <c r="A62">
        <v>59</v>
      </c>
      <c r="B62" s="3" t="s">
        <v>48</v>
      </c>
      <c r="C62" s="4">
        <v>4985955</v>
      </c>
      <c r="D62" s="3" t="s">
        <v>32</v>
      </c>
      <c r="E62" s="3" t="s">
        <v>17</v>
      </c>
      <c r="F62" s="5">
        <v>1.0209999999999999</v>
      </c>
      <c r="G62" s="5">
        <f>_xlfn.XLOOKUP(C62,[1]Sheet1!$B:$B,[1]Sheet1!$F:$F)</f>
        <v>35.030999999999999</v>
      </c>
      <c r="H62" s="7">
        <v>4.3860000000000001</v>
      </c>
      <c r="I62" s="5">
        <v>4.72</v>
      </c>
      <c r="J62" s="5">
        <v>7.3019999999999996</v>
      </c>
      <c r="K62" s="5">
        <v>81.581999999999994</v>
      </c>
      <c r="L62" s="5">
        <v>1.9139999999999999</v>
      </c>
      <c r="M62" s="5">
        <v>5.0359999999999996</v>
      </c>
      <c r="N62" s="5">
        <v>34.07</v>
      </c>
      <c r="O62" s="5">
        <v>245.786</v>
      </c>
      <c r="P62" s="5">
        <v>-26.920999999999999</v>
      </c>
      <c r="Q62" s="5">
        <v>66.747079999999997</v>
      </c>
      <c r="R62">
        <v>7808.6930222999999</v>
      </c>
    </row>
    <row r="63" spans="1:18" x14ac:dyDescent="0.3">
      <c r="A63">
        <v>60</v>
      </c>
      <c r="B63" s="3" t="s">
        <v>81</v>
      </c>
      <c r="C63" s="4">
        <v>4985755</v>
      </c>
      <c r="D63" s="3" t="s">
        <v>19</v>
      </c>
      <c r="E63" s="3" t="s">
        <v>17</v>
      </c>
      <c r="F63" s="5">
        <v>3.4710000000000001</v>
      </c>
      <c r="G63" s="5">
        <f>_xlfn.XLOOKUP(C63,[1]Sheet1!$B:$B,[1]Sheet1!$F:$F)</f>
        <v>6.649</v>
      </c>
      <c r="H63" s="7">
        <v>2.1930000000000001</v>
      </c>
      <c r="I63" s="5">
        <v>29.794</v>
      </c>
      <c r="J63" s="5">
        <v>21.271999999999998</v>
      </c>
      <c r="K63" s="5">
        <v>341.16199999999998</v>
      </c>
      <c r="L63" s="5">
        <v>0.154</v>
      </c>
      <c r="M63" s="5">
        <v>23.274000000000001</v>
      </c>
      <c r="N63" s="5">
        <v>55.56</v>
      </c>
      <c r="O63" s="5">
        <v>25.591000000000001</v>
      </c>
      <c r="P63" s="5">
        <v>-2.3330000000000002</v>
      </c>
      <c r="Q63" s="5">
        <v>9.7294739999999997</v>
      </c>
      <c r="R63">
        <v>7582.4604740000004</v>
      </c>
    </row>
    <row r="64" spans="1:18" x14ac:dyDescent="0.3">
      <c r="A64">
        <v>61</v>
      </c>
      <c r="B64" s="3" t="s">
        <v>105</v>
      </c>
      <c r="C64" s="4">
        <v>4985681</v>
      </c>
      <c r="D64" s="3" t="s">
        <v>19</v>
      </c>
      <c r="E64" s="3" t="s">
        <v>17</v>
      </c>
      <c r="F64" s="5">
        <v>1.169</v>
      </c>
      <c r="G64" s="5">
        <f>_xlfn.XLOOKUP(C64,[1]Sheet1!$B:$B,[1]Sheet1!$F:$F)</f>
        <v>109.154</v>
      </c>
      <c r="H64" s="7">
        <v>4.8070000000000004</v>
      </c>
      <c r="I64" s="5">
        <v>22.440999999999999</v>
      </c>
      <c r="J64" s="5">
        <v>10.731</v>
      </c>
      <c r="K64" s="5">
        <v>98.600999999999999</v>
      </c>
      <c r="L64" s="5">
        <v>2.2120000000000002</v>
      </c>
      <c r="M64" s="5">
        <v>12.025</v>
      </c>
      <c r="N64" s="5">
        <v>30.690999999999999</v>
      </c>
      <c r="O64" s="5">
        <v>-16.401</v>
      </c>
      <c r="P64" s="5">
        <v>2.5009999999999999</v>
      </c>
      <c r="Q64" s="5">
        <v>34.905259000000001</v>
      </c>
      <c r="R64">
        <v>7541.2983359999998</v>
      </c>
    </row>
    <row r="65" spans="1:18" x14ac:dyDescent="0.3">
      <c r="A65">
        <v>62</v>
      </c>
      <c r="B65" s="3" t="s">
        <v>36</v>
      </c>
      <c r="C65" s="4">
        <v>4985763</v>
      </c>
      <c r="D65" s="3" t="s">
        <v>19</v>
      </c>
      <c r="E65" s="3" t="s">
        <v>17</v>
      </c>
      <c r="F65" s="5">
        <v>3.8780000000000001</v>
      </c>
      <c r="G65" s="5">
        <f>_xlfn.XLOOKUP(C65,[1]Sheet1!$B:$B,[1]Sheet1!$F:$F)</f>
        <v>1.101</v>
      </c>
      <c r="H65" s="7">
        <v>6.61</v>
      </c>
      <c r="I65" s="5">
        <v>2.117</v>
      </c>
      <c r="J65" s="5">
        <v>0.65</v>
      </c>
      <c r="K65" s="5">
        <v>115.97</v>
      </c>
      <c r="L65" s="5">
        <v>0.16700000000000001</v>
      </c>
      <c r="M65" s="5">
        <v>0.315</v>
      </c>
      <c r="N65" s="5">
        <v>32.948999999999998</v>
      </c>
      <c r="O65" s="5">
        <v>-31.933</v>
      </c>
      <c r="P65" s="5">
        <v>-33.670999999999999</v>
      </c>
      <c r="Q65" s="5">
        <v>40.545755</v>
      </c>
      <c r="R65">
        <v>7397.68851</v>
      </c>
    </row>
    <row r="66" spans="1:18" x14ac:dyDescent="0.3">
      <c r="A66">
        <v>63</v>
      </c>
      <c r="B66" s="3" t="s">
        <v>85</v>
      </c>
      <c r="C66" s="4">
        <v>4985753</v>
      </c>
      <c r="D66" s="3" t="s">
        <v>19</v>
      </c>
      <c r="E66" s="3" t="s">
        <v>17</v>
      </c>
      <c r="F66" s="5">
        <v>3.6930000000000001</v>
      </c>
      <c r="G66" s="5">
        <f>_xlfn.XLOOKUP(C66,[1]Sheet1!$B:$B,[1]Sheet1!$F:$F)</f>
        <v>3.8330000000000002</v>
      </c>
      <c r="H66" s="7">
        <v>4.8410000000000002</v>
      </c>
      <c r="I66" s="5">
        <v>9.6110000000000007</v>
      </c>
      <c r="J66" s="5">
        <v>5.0199999999999996</v>
      </c>
      <c r="K66" s="5">
        <v>153.357</v>
      </c>
      <c r="L66" s="5">
        <v>0.26400000000000001</v>
      </c>
      <c r="M66" s="5">
        <v>6.4649999999999999</v>
      </c>
      <c r="N66" s="5">
        <v>23.92</v>
      </c>
      <c r="O66" s="5">
        <v>78.570999999999998</v>
      </c>
      <c r="P66" s="5">
        <v>16.728999999999999</v>
      </c>
      <c r="Q66" s="5">
        <v>22.143934000000002</v>
      </c>
      <c r="R66">
        <v>6992.39426</v>
      </c>
    </row>
    <row r="67" spans="1:18" x14ac:dyDescent="0.3">
      <c r="A67">
        <v>64</v>
      </c>
      <c r="B67" s="3" t="s">
        <v>116</v>
      </c>
      <c r="C67" s="4">
        <v>4985736</v>
      </c>
      <c r="D67" s="3" t="s">
        <v>19</v>
      </c>
      <c r="E67" s="3" t="s">
        <v>17</v>
      </c>
      <c r="F67" s="5">
        <v>4.6360000000000001</v>
      </c>
      <c r="G67" s="5">
        <f>_xlfn.XLOOKUP(C67,[1]Sheet1!$B:$B,[1]Sheet1!$F:$F)</f>
        <v>2.39</v>
      </c>
      <c r="H67" s="7">
        <v>5.2140000000000004</v>
      </c>
      <c r="I67" s="5">
        <v>2.444</v>
      </c>
      <c r="J67" s="5">
        <v>7.1870000000000003</v>
      </c>
      <c r="K67" s="5">
        <v>3.0750000000000002</v>
      </c>
      <c r="L67" s="5">
        <v>0.38800000000000001</v>
      </c>
      <c r="M67" s="5">
        <v>3.294</v>
      </c>
      <c r="N67" s="5">
        <v>12.557</v>
      </c>
      <c r="O67" s="5">
        <v>-27.635999999999999</v>
      </c>
      <c r="P67" s="5">
        <v>-55.168999999999997</v>
      </c>
      <c r="Q67" s="5">
        <v>25.395682999999998</v>
      </c>
      <c r="R67">
        <v>6809.5181923999999</v>
      </c>
    </row>
    <row r="68" spans="1:18" x14ac:dyDescent="0.3">
      <c r="A68">
        <v>65</v>
      </c>
      <c r="B68" s="3" t="s">
        <v>77</v>
      </c>
      <c r="C68" s="4">
        <v>4986665</v>
      </c>
      <c r="D68" s="3" t="s">
        <v>20</v>
      </c>
      <c r="E68" s="3" t="s">
        <v>17</v>
      </c>
      <c r="F68" s="5">
        <v>2.3559999999999999</v>
      </c>
      <c r="G68" s="5">
        <f>_xlfn.XLOOKUP(C68,[1]Sheet1!$B:$B,[1]Sheet1!$F:$F)</f>
        <v>17.146000000000001</v>
      </c>
      <c r="H68" s="7">
        <v>9.3360000000000003</v>
      </c>
      <c r="I68" s="5">
        <v>6.16</v>
      </c>
      <c r="J68" s="5">
        <v>6.0709999999999997</v>
      </c>
      <c r="K68" s="5">
        <v>326.89299999999997</v>
      </c>
      <c r="L68" s="5">
        <v>2.0960000000000001</v>
      </c>
      <c r="M68" s="5">
        <v>2.2080000000000002</v>
      </c>
      <c r="N68" s="5">
        <v>25.619</v>
      </c>
      <c r="O68" s="5">
        <v>5.9050000000000002</v>
      </c>
      <c r="P68" s="5">
        <v>-28.003</v>
      </c>
      <c r="Q68" s="5">
        <v>38.58399</v>
      </c>
      <c r="R68">
        <v>5960.1290183999999</v>
      </c>
    </row>
    <row r="69" spans="1:18" x14ac:dyDescent="0.3">
      <c r="A69">
        <v>66</v>
      </c>
      <c r="B69" s="3" t="s">
        <v>80</v>
      </c>
      <c r="C69" s="4">
        <v>4986650</v>
      </c>
      <c r="D69" s="3" t="s">
        <v>20</v>
      </c>
      <c r="E69" s="3" t="s">
        <v>17</v>
      </c>
      <c r="F69" s="5">
        <v>1.367</v>
      </c>
      <c r="G69" s="5">
        <f>_xlfn.XLOOKUP(C69,[1]Sheet1!$B:$B,[1]Sheet1!$F:$F)</f>
        <v>59.643999999999998</v>
      </c>
      <c r="H69" s="7">
        <v>6.2229999999999999</v>
      </c>
      <c r="I69" s="5">
        <v>13.22</v>
      </c>
      <c r="J69" s="5">
        <v>4.2080000000000002</v>
      </c>
      <c r="K69" s="5">
        <v>23.311</v>
      </c>
      <c r="L69" s="5">
        <v>2.149</v>
      </c>
      <c r="M69" s="5">
        <v>10.192</v>
      </c>
      <c r="N69" s="5">
        <v>16.454000000000001</v>
      </c>
      <c r="O69" s="5">
        <v>-7.7640000000000002</v>
      </c>
      <c r="P69" s="5">
        <v>-26.888000000000002</v>
      </c>
      <c r="Q69" s="5">
        <v>40.059393999999998</v>
      </c>
      <c r="R69">
        <v>5742.875</v>
      </c>
    </row>
    <row r="70" spans="1:18" x14ac:dyDescent="0.3">
      <c r="A70">
        <v>67</v>
      </c>
      <c r="B70" s="3" t="s">
        <v>65</v>
      </c>
      <c r="C70" s="4">
        <v>4986585</v>
      </c>
      <c r="D70" s="3" t="s">
        <v>20</v>
      </c>
      <c r="E70" s="3" t="s">
        <v>17</v>
      </c>
      <c r="F70" s="5">
        <v>13.672000000000001</v>
      </c>
      <c r="G70" s="5">
        <f>_xlfn.XLOOKUP(C70,[1]Sheet1!$B:$B,[1]Sheet1!$F:$F)</f>
        <v>1.2E-2</v>
      </c>
      <c r="H70" s="7">
        <v>2.3250000000000002</v>
      </c>
      <c r="I70" s="5">
        <v>13.545999999999999</v>
      </c>
      <c r="J70" s="5">
        <v>20.503</v>
      </c>
      <c r="K70" s="5">
        <v>84.759</v>
      </c>
      <c r="L70" s="5">
        <v>1E-3</v>
      </c>
      <c r="M70" s="5">
        <v>9.0980000000000008</v>
      </c>
      <c r="N70" s="5">
        <v>45.347000000000001</v>
      </c>
      <c r="O70" s="5">
        <v>-25.959</v>
      </c>
      <c r="P70" s="5">
        <v>-23.596</v>
      </c>
      <c r="Q70" s="5">
        <v>15.305585000000001</v>
      </c>
      <c r="R70">
        <v>5639.8175000000001</v>
      </c>
    </row>
    <row r="71" spans="1:18" x14ac:dyDescent="0.3">
      <c r="A71">
        <v>68</v>
      </c>
      <c r="B71" s="3" t="s">
        <v>30</v>
      </c>
      <c r="C71" s="4">
        <v>4986861</v>
      </c>
      <c r="D71" s="3" t="s">
        <v>20</v>
      </c>
      <c r="E71" s="3" t="s">
        <v>17</v>
      </c>
      <c r="F71" s="5">
        <v>1.3169999999999999</v>
      </c>
      <c r="G71" s="5">
        <f>_xlfn.XLOOKUP(C71,[1]Sheet1!$B:$B,[1]Sheet1!$F:$F)</f>
        <v>55.593000000000004</v>
      </c>
      <c r="H71" s="7">
        <v>3.835</v>
      </c>
      <c r="I71" s="5">
        <v>33.817999999999998</v>
      </c>
      <c r="J71" s="5">
        <v>1.6439999999999999</v>
      </c>
      <c r="K71" s="5">
        <v>201.75800000000001</v>
      </c>
      <c r="L71" s="5">
        <v>7.1429999999999998</v>
      </c>
      <c r="M71" s="5">
        <v>0.9</v>
      </c>
      <c r="N71" s="5">
        <v>21.809000000000001</v>
      </c>
      <c r="O71" s="5">
        <v>-27.765000000000001</v>
      </c>
      <c r="P71" s="5">
        <v>-25.245000000000001</v>
      </c>
      <c r="Q71" s="5">
        <v>19.236986999999999</v>
      </c>
      <c r="R71">
        <v>5336.0935073999999</v>
      </c>
    </row>
    <row r="72" spans="1:18" x14ac:dyDescent="0.3">
      <c r="A72">
        <v>69</v>
      </c>
      <c r="B72" s="3" t="s">
        <v>99</v>
      </c>
      <c r="C72" s="4">
        <v>7121965</v>
      </c>
      <c r="D72" s="3" t="s">
        <v>20</v>
      </c>
      <c r="E72" s="3" t="s">
        <v>17</v>
      </c>
      <c r="F72" s="5">
        <v>3.1139999999999999</v>
      </c>
      <c r="G72" s="5">
        <f>_xlfn.XLOOKUP(C72,[1]Sheet1!$B:$B,[1]Sheet1!$F:$F)</f>
        <v>24.352</v>
      </c>
      <c r="H72" s="7">
        <v>5.71</v>
      </c>
      <c r="I72" s="5">
        <v>18.091000000000001</v>
      </c>
      <c r="J72" s="5">
        <v>12.667</v>
      </c>
      <c r="K72" s="5">
        <v>13.266</v>
      </c>
      <c r="L72" s="5">
        <v>0.95699999999999996</v>
      </c>
      <c r="M72" s="5">
        <v>12.872</v>
      </c>
      <c r="N72" s="5">
        <v>30.271000000000001</v>
      </c>
      <c r="O72" s="5">
        <v>-7.6</v>
      </c>
      <c r="P72" s="5">
        <v>14.167999999999999</v>
      </c>
      <c r="Q72" s="5">
        <v>36.836517999999998</v>
      </c>
      <c r="R72">
        <v>4880.7073867999998</v>
      </c>
    </row>
    <row r="73" spans="1:18" x14ac:dyDescent="0.3">
      <c r="A73">
        <v>70</v>
      </c>
      <c r="B73" s="3" t="s">
        <v>87</v>
      </c>
      <c r="C73" s="4">
        <v>4986149</v>
      </c>
      <c r="D73" s="3" t="s">
        <v>19</v>
      </c>
      <c r="E73" s="3" t="s">
        <v>17</v>
      </c>
      <c r="F73" s="5">
        <v>4.7519999999999998</v>
      </c>
      <c r="G73" s="5">
        <f>_xlfn.XLOOKUP(C73,[1]Sheet1!$B:$B,[1]Sheet1!$F:$F)</f>
        <v>0.317</v>
      </c>
      <c r="H73" s="7">
        <v>3.7890000000000001</v>
      </c>
      <c r="I73" s="5">
        <v>7.7759999999999998</v>
      </c>
      <c r="J73" s="5">
        <v>7.47</v>
      </c>
      <c r="K73" s="5">
        <v>311.49099999999999</v>
      </c>
      <c r="L73" s="5">
        <v>3.2000000000000001E-2</v>
      </c>
      <c r="M73" s="5">
        <v>5.3220000000000001</v>
      </c>
      <c r="N73" s="5">
        <v>30.773</v>
      </c>
      <c r="O73" s="5">
        <v>-7.1829999999999998</v>
      </c>
      <c r="P73" s="5">
        <v>-0.52300000000000002</v>
      </c>
      <c r="Q73" s="5">
        <v>14.400574000000001</v>
      </c>
      <c r="R73">
        <v>4726.7550000000001</v>
      </c>
    </row>
    <row r="74" spans="1:18" x14ac:dyDescent="0.3">
      <c r="A74">
        <v>71</v>
      </c>
      <c r="B74" s="3" t="s">
        <v>42</v>
      </c>
      <c r="C74" s="4">
        <v>4985873</v>
      </c>
      <c r="D74" s="3" t="s">
        <v>19</v>
      </c>
      <c r="E74" s="3" t="s">
        <v>17</v>
      </c>
      <c r="F74" s="5">
        <v>1.1599999999999999</v>
      </c>
      <c r="G74" s="5">
        <f>_xlfn.XLOOKUP(C74,[1]Sheet1!$B:$B,[1]Sheet1!$F:$F)</f>
        <v>21.283999999999999</v>
      </c>
      <c r="H74" s="7">
        <v>3.7719999999999998</v>
      </c>
      <c r="I74" s="5">
        <v>33.512</v>
      </c>
      <c r="J74" s="5">
        <v>-1.9119999999999999</v>
      </c>
      <c r="K74" s="5">
        <v>239.92699999999999</v>
      </c>
      <c r="L74" s="5">
        <v>5.8490000000000002</v>
      </c>
      <c r="M74" s="5">
        <v>-0.78800000000000003</v>
      </c>
      <c r="N74" s="5">
        <v>39.600999999999999</v>
      </c>
      <c r="O74" s="5">
        <v>-69.512</v>
      </c>
      <c r="P74" s="5">
        <v>-35.475000000000001</v>
      </c>
      <c r="Q74" s="5">
        <v>24.207124</v>
      </c>
      <c r="R74">
        <v>4551.5832346500001</v>
      </c>
    </row>
    <row r="75" spans="1:18" x14ac:dyDescent="0.3">
      <c r="A75">
        <v>72</v>
      </c>
      <c r="B75" s="3" t="s">
        <v>24</v>
      </c>
      <c r="C75" s="4">
        <v>4986313</v>
      </c>
      <c r="D75" s="3" t="s">
        <v>20</v>
      </c>
      <c r="E75" s="3" t="s">
        <v>17</v>
      </c>
      <c r="F75" s="5">
        <v>2.3450000000000002</v>
      </c>
      <c r="G75" s="5">
        <f>_xlfn.XLOOKUP(C75,[1]Sheet1!$B:$B,[1]Sheet1!$F:$F)</f>
        <v>38.164999999999999</v>
      </c>
      <c r="H75" s="7">
        <v>8.3260000000000005</v>
      </c>
      <c r="I75" s="5">
        <v>30.356999999999999</v>
      </c>
      <c r="J75" s="5">
        <v>17.945</v>
      </c>
      <c r="K75" s="5">
        <v>93.622</v>
      </c>
      <c r="L75" s="5">
        <v>0.70899999999999996</v>
      </c>
      <c r="M75" s="5">
        <v>19.702000000000002</v>
      </c>
      <c r="N75" s="5">
        <v>33.225000000000001</v>
      </c>
      <c r="O75" s="5">
        <v>66.097999999999999</v>
      </c>
      <c r="P75" s="5">
        <v>24.475000000000001</v>
      </c>
      <c r="Q75" s="5">
        <v>17.169974</v>
      </c>
      <c r="R75">
        <v>3903.5935903</v>
      </c>
    </row>
    <row r="76" spans="1:18" x14ac:dyDescent="0.3">
      <c r="A76">
        <v>73</v>
      </c>
      <c r="B76" s="3" t="s">
        <v>70</v>
      </c>
      <c r="C76" s="4">
        <v>4986690</v>
      </c>
      <c r="D76" s="3" t="s">
        <v>20</v>
      </c>
      <c r="E76" s="3" t="s">
        <v>17</v>
      </c>
      <c r="F76" s="5">
        <v>1.367</v>
      </c>
      <c r="G76" s="5">
        <f>_xlfn.XLOOKUP(C76,[1]Sheet1!$B:$B,[1]Sheet1!$F:$F)</f>
        <v>27.425000000000001</v>
      </c>
      <c r="H76" s="7">
        <v>9.3569999999999993</v>
      </c>
      <c r="I76" s="5">
        <v>18.509</v>
      </c>
      <c r="J76" s="5">
        <v>6.4420000000000002</v>
      </c>
      <c r="K76" s="5">
        <v>891.64400000000001</v>
      </c>
      <c r="L76" s="5">
        <v>0.77400000000000002</v>
      </c>
      <c r="M76" s="5">
        <v>13.75</v>
      </c>
      <c r="N76" s="5">
        <v>29.536999999999999</v>
      </c>
      <c r="O76" s="5">
        <v>126.13500000000001</v>
      </c>
      <c r="P76" s="5">
        <v>-14.84</v>
      </c>
      <c r="Q76" s="5">
        <v>18.563272000000001</v>
      </c>
      <c r="R76">
        <v>3828.8</v>
      </c>
    </row>
    <row r="77" spans="1:18" x14ac:dyDescent="0.3">
      <c r="A77">
        <v>74</v>
      </c>
      <c r="B77" s="3" t="s">
        <v>49</v>
      </c>
      <c r="C77" s="4">
        <v>4985916</v>
      </c>
      <c r="D77" s="3" t="s">
        <v>19</v>
      </c>
      <c r="E77" s="3" t="s">
        <v>17</v>
      </c>
      <c r="F77" s="5">
        <v>0.88100000000000001</v>
      </c>
      <c r="G77" s="5">
        <f>_xlfn.XLOOKUP(C77,[1]Sheet1!$B:$B,[1]Sheet1!$F:$F)</f>
        <v>68.581999999999994</v>
      </c>
      <c r="H77" s="7">
        <v>2.1160000000000001</v>
      </c>
      <c r="I77" s="5">
        <v>-7.61</v>
      </c>
      <c r="J77" s="5">
        <v>0.11</v>
      </c>
      <c r="K77" s="5">
        <v>164.00200000000001</v>
      </c>
      <c r="L77" s="5">
        <v>7.806</v>
      </c>
      <c r="M77" s="5">
        <v>5.3999999999999999E-2</v>
      </c>
      <c r="N77" s="5">
        <v>40.831000000000003</v>
      </c>
      <c r="O77" s="5">
        <v>-55.618000000000002</v>
      </c>
      <c r="P77" s="5">
        <v>-22.530999999999999</v>
      </c>
      <c r="Q77" s="5">
        <v>101.03871599999999</v>
      </c>
      <c r="R77">
        <v>3488.2322300000001</v>
      </c>
    </row>
    <row r="78" spans="1:18" x14ac:dyDescent="0.3">
      <c r="A78">
        <v>75</v>
      </c>
      <c r="B78" s="3" t="s">
        <v>62</v>
      </c>
      <c r="C78" s="4">
        <v>4986303</v>
      </c>
      <c r="D78" s="3" t="s">
        <v>20</v>
      </c>
      <c r="E78" s="3" t="s">
        <v>17</v>
      </c>
      <c r="F78" s="5">
        <v>4.0419999999999998</v>
      </c>
      <c r="G78" s="5">
        <f>_xlfn.XLOOKUP(C78,[1]Sheet1!$B:$B,[1]Sheet1!$F:$F)</f>
        <v>5.8170000000000002</v>
      </c>
      <c r="H78" s="7">
        <v>2.7120000000000002</v>
      </c>
      <c r="I78" s="5">
        <v>15.321</v>
      </c>
      <c r="J78" s="5">
        <v>13.13</v>
      </c>
      <c r="K78" s="5">
        <v>214.303</v>
      </c>
      <c r="L78" s="5">
        <v>0.29099999999999998</v>
      </c>
      <c r="M78" s="5">
        <v>10.414</v>
      </c>
      <c r="N78" s="5">
        <v>46.359000000000002</v>
      </c>
      <c r="O78" s="5">
        <v>33.146000000000001</v>
      </c>
      <c r="P78" s="5">
        <v>2.9540000000000002</v>
      </c>
      <c r="Q78" s="5">
        <v>10.775039</v>
      </c>
      <c r="R78">
        <v>2823.7992450000002</v>
      </c>
    </row>
    <row r="79" spans="1:18" x14ac:dyDescent="0.3">
      <c r="A79">
        <v>76</v>
      </c>
      <c r="B79" s="3" t="s">
        <v>78</v>
      </c>
      <c r="C79" s="4">
        <v>4986409</v>
      </c>
      <c r="D79" s="3" t="s">
        <v>20</v>
      </c>
      <c r="E79" s="3" t="s">
        <v>17</v>
      </c>
      <c r="F79" s="5">
        <v>1.0169999999999999</v>
      </c>
      <c r="G79" s="5">
        <f>_xlfn.XLOOKUP(C79,[1]Sheet1!$B:$B,[1]Sheet1!$F:$F)</f>
        <v>191.06100000000001</v>
      </c>
      <c r="H79" s="7">
        <v>7.3890000000000002</v>
      </c>
      <c r="I79" s="5">
        <v>23.59</v>
      </c>
      <c r="J79" s="5">
        <v>5.9550000000000001</v>
      </c>
      <c r="K79" s="5">
        <v>64.213999999999999</v>
      </c>
      <c r="L79" s="5">
        <v>3.577</v>
      </c>
      <c r="M79" s="5">
        <v>10.186999999999999</v>
      </c>
      <c r="N79" s="5">
        <v>23.850999999999999</v>
      </c>
      <c r="O79" s="5">
        <v>26.052</v>
      </c>
      <c r="P79" s="5">
        <v>31.175000000000001</v>
      </c>
      <c r="Q79" s="5">
        <v>28.419726000000001</v>
      </c>
      <c r="R79">
        <v>2504.8797930000001</v>
      </c>
    </row>
    <row r="80" spans="1:18" x14ac:dyDescent="0.3">
      <c r="A80">
        <v>77</v>
      </c>
      <c r="B80" s="3" t="s">
        <v>53</v>
      </c>
      <c r="C80" s="4">
        <v>6645494</v>
      </c>
      <c r="D80" s="3" t="s">
        <v>20</v>
      </c>
      <c r="E80" s="3" t="s">
        <v>17</v>
      </c>
      <c r="F80" s="5">
        <v>2.7669999999999999</v>
      </c>
      <c r="G80" s="5" t="str">
        <f>_xlfn.XLOOKUP(C80,[1]Sheet1!$B:$B,[1]Sheet1!$F:$F)</f>
        <v>NA</v>
      </c>
      <c r="H80" s="7">
        <v>5.984</v>
      </c>
      <c r="I80" s="5">
        <v>33.453000000000003</v>
      </c>
      <c r="J80" s="5">
        <v>15.231</v>
      </c>
      <c r="K80" s="5">
        <v>22.599</v>
      </c>
      <c r="L80" s="5">
        <v>0.32</v>
      </c>
      <c r="M80" s="5">
        <v>23.565000000000001</v>
      </c>
      <c r="N80" s="5">
        <v>27.975000000000001</v>
      </c>
      <c r="O80" s="5">
        <v>82.141000000000005</v>
      </c>
      <c r="P80" s="5">
        <v>-0.26500000000000001</v>
      </c>
      <c r="Q80" s="5">
        <v>33.048433000000003</v>
      </c>
      <c r="R80">
        <v>2382.3492000000001</v>
      </c>
    </row>
    <row r="81" spans="1:18" x14ac:dyDescent="0.3">
      <c r="A81">
        <v>78</v>
      </c>
      <c r="B81" s="3" t="s">
        <v>86</v>
      </c>
      <c r="C81" s="4">
        <v>4986619</v>
      </c>
      <c r="D81" s="3" t="s">
        <v>20</v>
      </c>
      <c r="E81" s="3" t="s">
        <v>17</v>
      </c>
      <c r="F81" s="5">
        <v>1.2390000000000001</v>
      </c>
      <c r="G81" s="5">
        <f>_xlfn.XLOOKUP(C81,[1]Sheet1!$B:$B,[1]Sheet1!$F:$F)</f>
        <v>174.50800000000001</v>
      </c>
      <c r="H81" s="7">
        <v>15.208</v>
      </c>
      <c r="I81" s="5">
        <v>24.417000000000002</v>
      </c>
      <c r="J81" s="5">
        <v>2.4849999999999999</v>
      </c>
      <c r="K81" s="5">
        <v>101.929</v>
      </c>
      <c r="L81" s="5">
        <v>2.8260000000000001</v>
      </c>
      <c r="M81" s="5">
        <v>14.151</v>
      </c>
      <c r="N81" s="5">
        <v>7.0679999999999996</v>
      </c>
      <c r="O81" s="5">
        <v>-24.992000000000001</v>
      </c>
      <c r="P81" s="5">
        <v>66.245999999999995</v>
      </c>
      <c r="Q81" s="5">
        <v>22.365117999999999</v>
      </c>
      <c r="R81">
        <v>2317.661075</v>
      </c>
    </row>
    <row r="82" spans="1:18" x14ac:dyDescent="0.3">
      <c r="A82">
        <v>79</v>
      </c>
      <c r="B82" s="3" t="s">
        <v>119</v>
      </c>
      <c r="C82" s="4">
        <v>4985877</v>
      </c>
      <c r="D82" s="3" t="s">
        <v>19</v>
      </c>
      <c r="E82" s="3" t="s">
        <v>17</v>
      </c>
      <c r="F82" s="5">
        <v>1.302</v>
      </c>
      <c r="G82" s="5">
        <f>_xlfn.XLOOKUP(C82,[1]Sheet1!$B:$B,[1]Sheet1!$F:$F)</f>
        <v>44.534999999999997</v>
      </c>
      <c r="H82" s="7">
        <v>2.6989999999999998</v>
      </c>
      <c r="I82" s="5">
        <v>7.4180000000000001</v>
      </c>
      <c r="J82" s="5">
        <v>4.1760000000000002</v>
      </c>
      <c r="K82" s="5">
        <v>42.301000000000002</v>
      </c>
      <c r="L82" s="5">
        <v>2.117</v>
      </c>
      <c r="M82" s="5">
        <v>4.6779999999999999</v>
      </c>
      <c r="N82" s="5">
        <v>34.820999999999998</v>
      </c>
      <c r="O82" s="5">
        <v>12.577</v>
      </c>
      <c r="P82" s="5">
        <v>-0.63500000000000001</v>
      </c>
      <c r="Q82" s="5">
        <v>94.309211000000005</v>
      </c>
      <c r="R82">
        <v>2286.1864375</v>
      </c>
    </row>
    <row r="83" spans="1:18" x14ac:dyDescent="0.3">
      <c r="A83">
        <v>80</v>
      </c>
      <c r="B83" s="3" t="s">
        <v>44</v>
      </c>
      <c r="C83" s="4">
        <v>10757602</v>
      </c>
      <c r="D83" s="3" t="s">
        <v>20</v>
      </c>
      <c r="E83" s="3" t="s">
        <v>17</v>
      </c>
      <c r="F83" s="5">
        <v>3.79</v>
      </c>
      <c r="G83" s="5">
        <f>_xlfn.XLOOKUP(C83,[1]Sheet1!$B:$B,[1]Sheet1!$F:$F)</f>
        <v>67.593000000000004</v>
      </c>
      <c r="H83" s="7">
        <v>3.3039999999999998</v>
      </c>
      <c r="I83" s="5">
        <v>6.7</v>
      </c>
      <c r="J83" s="5">
        <v>9.6920000000000002</v>
      </c>
      <c r="K83" s="5">
        <v>30.382000000000001</v>
      </c>
      <c r="L83" s="5">
        <v>4.032</v>
      </c>
      <c r="M83" s="5">
        <v>5.4640000000000004</v>
      </c>
      <c r="N83" s="5">
        <v>20.434999999999999</v>
      </c>
      <c r="O83" s="5">
        <v>-14.589</v>
      </c>
      <c r="P83" s="5">
        <v>-10.701000000000001</v>
      </c>
      <c r="Q83" s="5">
        <v>28.489286</v>
      </c>
      <c r="R83">
        <v>1938.5106000000001</v>
      </c>
    </row>
    <row r="84" spans="1:18" x14ac:dyDescent="0.3">
      <c r="A84">
        <v>81</v>
      </c>
      <c r="B84" s="3" t="s">
        <v>88</v>
      </c>
      <c r="C84" s="4">
        <v>4985587</v>
      </c>
      <c r="D84" s="3" t="s">
        <v>19</v>
      </c>
      <c r="E84" s="3" t="s">
        <v>17</v>
      </c>
      <c r="F84" s="5">
        <v>1.2030000000000001</v>
      </c>
      <c r="G84" s="5">
        <f>_xlfn.XLOOKUP(C84,[1]Sheet1!$B:$B,[1]Sheet1!$F:$F)</f>
        <v>32.302999999999997</v>
      </c>
      <c r="H84" s="7">
        <v>2.4729999999999999</v>
      </c>
      <c r="I84" s="5">
        <v>4.1870000000000003</v>
      </c>
      <c r="J84" s="5">
        <v>11.324999999999999</v>
      </c>
      <c r="K84" s="5">
        <v>9972.741</v>
      </c>
      <c r="L84" s="5">
        <v>2.4369999999999998</v>
      </c>
      <c r="M84" s="5">
        <v>3.9420000000000002</v>
      </c>
      <c r="N84" s="5">
        <v>47.298000000000002</v>
      </c>
      <c r="O84" s="5">
        <v>-0.95199999999999996</v>
      </c>
      <c r="P84" s="5">
        <v>15.965999999999999</v>
      </c>
      <c r="Q84" s="5">
        <v>38.090457000000001</v>
      </c>
      <c r="R84">
        <v>1872.4680000000001</v>
      </c>
    </row>
    <row r="85" spans="1:18" x14ac:dyDescent="0.3">
      <c r="A85">
        <v>82</v>
      </c>
      <c r="B85" s="3" t="s">
        <v>72</v>
      </c>
      <c r="C85" s="4">
        <v>4986749</v>
      </c>
      <c r="D85" s="3" t="s">
        <v>20</v>
      </c>
      <c r="E85" s="3" t="s">
        <v>17</v>
      </c>
      <c r="F85" s="5">
        <v>1.8440000000000001</v>
      </c>
      <c r="G85" s="5">
        <f>_xlfn.XLOOKUP(C85,[1]Sheet1!$B:$B,[1]Sheet1!$F:$F)</f>
        <v>55.356000000000002</v>
      </c>
      <c r="H85" s="7">
        <v>4.431</v>
      </c>
      <c r="I85" s="5">
        <v>1.302</v>
      </c>
      <c r="J85" s="5">
        <v>0.874</v>
      </c>
      <c r="K85" s="5">
        <v>12.314</v>
      </c>
      <c r="L85" s="5">
        <v>15.824</v>
      </c>
      <c r="M85" s="5">
        <v>0.379</v>
      </c>
      <c r="N85" s="5">
        <v>18.738</v>
      </c>
      <c r="O85" s="5">
        <v>-26.315999999999999</v>
      </c>
      <c r="P85" s="5">
        <v>45.960999999999999</v>
      </c>
      <c r="Q85" s="5">
        <v>32.484848</v>
      </c>
      <c r="R85">
        <v>1800.0544253999999</v>
      </c>
    </row>
    <row r="86" spans="1:18" x14ac:dyDescent="0.3">
      <c r="A86">
        <v>83</v>
      </c>
      <c r="B86" s="3" t="s">
        <v>76</v>
      </c>
      <c r="C86" s="4">
        <v>4986376</v>
      </c>
      <c r="D86" s="3" t="s">
        <v>20</v>
      </c>
      <c r="E86" s="3" t="s">
        <v>17</v>
      </c>
      <c r="F86" s="5">
        <v>1.284</v>
      </c>
      <c r="G86" s="5">
        <f>_xlfn.XLOOKUP(C86,[1]Sheet1!$B:$B,[1]Sheet1!$F:$F)</f>
        <v>125.875</v>
      </c>
      <c r="H86" s="7">
        <v>7.0839999999999996</v>
      </c>
      <c r="I86" s="5">
        <v>9.4130000000000003</v>
      </c>
      <c r="J86" s="5">
        <v>5.242</v>
      </c>
      <c r="K86" s="5">
        <v>53.866</v>
      </c>
      <c r="L86" s="5">
        <v>3.79</v>
      </c>
      <c r="M86" s="5">
        <v>6.9359999999999999</v>
      </c>
      <c r="N86" s="5">
        <v>32.313000000000002</v>
      </c>
      <c r="O86" s="5">
        <v>24.352</v>
      </c>
      <c r="P86" s="5">
        <v>8.9190000000000005</v>
      </c>
      <c r="Q86" s="5">
        <v>20.432441000000001</v>
      </c>
      <c r="R86">
        <v>1724.5709099999999</v>
      </c>
    </row>
    <row r="87" spans="1:18" x14ac:dyDescent="0.3">
      <c r="A87">
        <v>84</v>
      </c>
      <c r="B87" s="3" t="s">
        <v>67</v>
      </c>
      <c r="C87" s="4">
        <v>4985611</v>
      </c>
      <c r="D87" s="3" t="s">
        <v>19</v>
      </c>
      <c r="E87" s="3" t="s">
        <v>17</v>
      </c>
      <c r="F87" s="5">
        <v>2.0609999999999999</v>
      </c>
      <c r="G87" s="5">
        <f>_xlfn.XLOOKUP(C87,[1]Sheet1!$B:$B,[1]Sheet1!$F:$F)</f>
        <v>42.838000000000001</v>
      </c>
      <c r="H87" s="7">
        <v>2.5920000000000001</v>
      </c>
      <c r="I87" s="5">
        <v>-1.254</v>
      </c>
      <c r="J87" s="5">
        <v>-3.1E-2</v>
      </c>
      <c r="K87" s="5">
        <v>47.341000000000001</v>
      </c>
      <c r="L87" s="5">
        <v>15.499000000000001</v>
      </c>
      <c r="M87" s="5">
        <v>-1.2999999999999999E-2</v>
      </c>
      <c r="N87" s="5">
        <v>16.396000000000001</v>
      </c>
      <c r="O87" s="5">
        <v>-1.8759999999999999</v>
      </c>
      <c r="P87" s="5">
        <v>51.344999999999999</v>
      </c>
      <c r="Q87" s="5">
        <v>40.225988999999998</v>
      </c>
      <c r="R87">
        <v>1210.91048925</v>
      </c>
    </row>
    <row r="88" spans="1:18" x14ac:dyDescent="0.3">
      <c r="A88">
        <v>85</v>
      </c>
      <c r="B88" s="3" t="s">
        <v>89</v>
      </c>
      <c r="C88" s="4">
        <v>4986646</v>
      </c>
      <c r="D88" s="3" t="s">
        <v>20</v>
      </c>
      <c r="E88" s="3" t="s">
        <v>17</v>
      </c>
      <c r="F88" s="5">
        <v>5.8310000000000004</v>
      </c>
      <c r="G88" s="5">
        <f>_xlfn.XLOOKUP(C88,[1]Sheet1!$B:$B,[1]Sheet1!$F:$F)</f>
        <v>3.661</v>
      </c>
      <c r="H88" s="7">
        <v>4.4379999999999997</v>
      </c>
      <c r="I88" s="5">
        <v>16.89</v>
      </c>
      <c r="J88" s="5">
        <v>14.036</v>
      </c>
      <c r="K88" s="5">
        <v>918.97900000000004</v>
      </c>
      <c r="L88" s="5">
        <v>0.192</v>
      </c>
      <c r="M88" s="5">
        <v>10.432</v>
      </c>
      <c r="N88" s="5">
        <v>38.808999999999997</v>
      </c>
      <c r="O88" s="5">
        <v>39.255000000000003</v>
      </c>
      <c r="P88" s="5">
        <v>-11.712999999999999</v>
      </c>
      <c r="Q88" s="5">
        <v>17.772983</v>
      </c>
      <c r="R88">
        <v>1143.4069454999999</v>
      </c>
    </row>
    <row r="89" spans="1:18" x14ac:dyDescent="0.3">
      <c r="A89">
        <v>86</v>
      </c>
      <c r="B89" s="3" t="s">
        <v>29</v>
      </c>
      <c r="C89" s="4">
        <v>4986891</v>
      </c>
      <c r="D89" s="3" t="s">
        <v>20</v>
      </c>
      <c r="E89" s="3" t="s">
        <v>17</v>
      </c>
      <c r="F89" s="5">
        <v>1.26</v>
      </c>
      <c r="G89" s="5">
        <f>_xlfn.XLOOKUP(C89,[1]Sheet1!$B:$B,[1]Sheet1!$F:$F)</f>
        <v>53.106999999999999</v>
      </c>
      <c r="H89" s="7">
        <v>15.678000000000001</v>
      </c>
      <c r="I89" s="5">
        <v>2.3580000000000001</v>
      </c>
      <c r="J89" s="5">
        <v>2.351</v>
      </c>
      <c r="K89" s="5">
        <v>30.79</v>
      </c>
      <c r="L89" s="5">
        <v>4.2530000000000001</v>
      </c>
      <c r="M89" s="5">
        <v>1.6379999999999999</v>
      </c>
      <c r="N89" s="5">
        <v>29.276</v>
      </c>
      <c r="O89" s="5">
        <v>-62.582000000000001</v>
      </c>
      <c r="P89" s="5">
        <v>-7.274</v>
      </c>
      <c r="Q89" s="5">
        <v>36.777692000000002</v>
      </c>
      <c r="R89">
        <v>1093.54932867</v>
      </c>
    </row>
    <row r="90" spans="1:18" x14ac:dyDescent="0.3">
      <c r="A90">
        <v>87</v>
      </c>
      <c r="B90" s="3" t="s">
        <v>98</v>
      </c>
      <c r="C90" s="4">
        <v>4985663</v>
      </c>
      <c r="D90" s="3" t="s">
        <v>19</v>
      </c>
      <c r="E90" s="3" t="s">
        <v>17</v>
      </c>
      <c r="F90" s="5">
        <v>1.97</v>
      </c>
      <c r="G90" s="5">
        <f>_xlfn.XLOOKUP(C90,[1]Sheet1!$B:$B,[1]Sheet1!$F:$F)</f>
        <v>31.661000000000001</v>
      </c>
      <c r="H90" s="7">
        <v>10.057</v>
      </c>
      <c r="I90" s="5">
        <v>-1.1910000000000001</v>
      </c>
      <c r="J90" s="5">
        <v>8.5999999999999993E-2</v>
      </c>
      <c r="K90" s="5">
        <v>205.03200000000001</v>
      </c>
      <c r="L90" s="5">
        <v>21.646999999999998</v>
      </c>
      <c r="M90" s="5">
        <v>0.20799999999999999</v>
      </c>
      <c r="N90" s="5">
        <v>3.1920000000000002</v>
      </c>
      <c r="O90" s="5">
        <v>-97.197999999999993</v>
      </c>
      <c r="P90" s="5">
        <v>12.131</v>
      </c>
      <c r="Q90" s="5">
        <v>47.457700000000003</v>
      </c>
      <c r="R90">
        <v>1046.4813899999999</v>
      </c>
    </row>
    <row r="91" spans="1:18" x14ac:dyDescent="0.3">
      <c r="A91">
        <v>88</v>
      </c>
      <c r="B91" s="3" t="s">
        <v>50</v>
      </c>
      <c r="C91" s="4">
        <v>4945759</v>
      </c>
      <c r="D91" s="3" t="s">
        <v>19</v>
      </c>
      <c r="E91" s="3" t="s">
        <v>17</v>
      </c>
      <c r="F91" s="5">
        <v>8.8970000000000002</v>
      </c>
      <c r="G91" s="5">
        <f>_xlfn.XLOOKUP(C91,[1]Sheet1!$B:$B,[1]Sheet1!$F:$F)</f>
        <v>2.355</v>
      </c>
      <c r="H91" s="7">
        <v>20.965</v>
      </c>
      <c r="I91" s="5">
        <v>1.454</v>
      </c>
      <c r="J91" s="5">
        <v>3.0329999999999999</v>
      </c>
      <c r="K91" s="5">
        <v>36.832000000000001</v>
      </c>
      <c r="L91" s="5">
        <v>0.61499999999999999</v>
      </c>
      <c r="M91" s="5">
        <v>1.4419999999999999</v>
      </c>
      <c r="N91" s="5">
        <v>10.965999999999999</v>
      </c>
      <c r="O91" s="5">
        <v>177.38300000000001</v>
      </c>
      <c r="P91" s="5">
        <v>48.768999999999998</v>
      </c>
      <c r="Q91" s="5">
        <v>77.662623999999994</v>
      </c>
      <c r="R91">
        <v>684.01187504999996</v>
      </c>
    </row>
    <row r="92" spans="1:18" x14ac:dyDescent="0.3">
      <c r="A92">
        <v>89</v>
      </c>
      <c r="B92" s="3" t="s">
        <v>108</v>
      </c>
      <c r="C92" s="4">
        <v>4981586</v>
      </c>
      <c r="D92" s="3" t="s">
        <v>16</v>
      </c>
      <c r="E92" s="3" t="s">
        <v>17</v>
      </c>
      <c r="F92" s="5">
        <v>2.1379999999999999</v>
      </c>
      <c r="G92" s="5">
        <f>_xlfn.XLOOKUP(C92,[1]Sheet1!$B:$B,[1]Sheet1!$F:$F)</f>
        <v>8.4870000000000001</v>
      </c>
      <c r="H92" s="7">
        <v>1.929</v>
      </c>
      <c r="I92" s="5">
        <v>1.6319999999999999</v>
      </c>
      <c r="J92" s="5">
        <v>1.738</v>
      </c>
      <c r="K92" s="5">
        <v>193.999</v>
      </c>
      <c r="L92" s="5">
        <v>1.724</v>
      </c>
      <c r="M92" s="5">
        <v>1.726</v>
      </c>
      <c r="N92" s="5">
        <v>13.946</v>
      </c>
      <c r="O92" s="5">
        <v>-50.186999999999998</v>
      </c>
      <c r="P92" s="5">
        <v>-64.941999999999993</v>
      </c>
      <c r="Q92" s="5">
        <v>15.908813</v>
      </c>
      <c r="R92">
        <v>645.15856510000003</v>
      </c>
    </row>
    <row r="93" spans="1:18" x14ac:dyDescent="0.3">
      <c r="A93">
        <v>90</v>
      </c>
      <c r="B93" s="3" t="s">
        <v>90</v>
      </c>
      <c r="C93" s="4">
        <v>4986531</v>
      </c>
      <c r="D93" s="3" t="s">
        <v>20</v>
      </c>
      <c r="E93" s="3" t="s">
        <v>17</v>
      </c>
      <c r="F93" s="5">
        <v>3.5910000000000002</v>
      </c>
      <c r="G93" s="5">
        <f>_xlfn.XLOOKUP(C93,[1]Sheet1!$B:$B,[1]Sheet1!$F:$F)</f>
        <v>4.8250000000000002</v>
      </c>
      <c r="H93" s="7">
        <v>9.7230000000000008</v>
      </c>
      <c r="I93" s="5">
        <v>3.2370000000000001</v>
      </c>
      <c r="J93" s="5">
        <v>1.163</v>
      </c>
      <c r="K93" s="5">
        <v>11.976000000000001</v>
      </c>
      <c r="L93" s="5">
        <v>0.74099999999999999</v>
      </c>
      <c r="M93" s="5">
        <v>1.863</v>
      </c>
      <c r="N93" s="5">
        <v>19.074999999999999</v>
      </c>
      <c r="O93" s="5">
        <v>234.88200000000001</v>
      </c>
      <c r="P93" s="5">
        <v>53.52</v>
      </c>
      <c r="Q93" s="5">
        <v>37.676388000000003</v>
      </c>
      <c r="R93">
        <v>634.37893499999996</v>
      </c>
    </row>
    <row r="94" spans="1:18" x14ac:dyDescent="0.3">
      <c r="A94">
        <v>91</v>
      </c>
      <c r="B94" s="3" t="s">
        <v>38</v>
      </c>
      <c r="C94" s="4">
        <v>105700536</v>
      </c>
      <c r="D94" s="3" t="s">
        <v>19</v>
      </c>
      <c r="E94" s="3" t="s">
        <v>17</v>
      </c>
      <c r="F94" s="5">
        <v>3.7330000000000001</v>
      </c>
      <c r="G94" s="5">
        <f>_xlfn.XLOOKUP(C94,[1]Sheet1!$B:$B,[1]Sheet1!$F:$F)</f>
        <v>19.494</v>
      </c>
      <c r="H94" s="7">
        <v>6.5960000000000001</v>
      </c>
      <c r="I94" s="5">
        <v>4.8840000000000003</v>
      </c>
      <c r="J94" s="5">
        <v>5.5490000000000004</v>
      </c>
      <c r="K94" s="5">
        <v>49.588000000000001</v>
      </c>
      <c r="L94" s="5">
        <v>1.9019999999999999</v>
      </c>
      <c r="M94" s="5">
        <v>5.1369999999999996</v>
      </c>
      <c r="N94" s="5">
        <v>18.053999999999998</v>
      </c>
      <c r="O94" s="5">
        <v>-10.497</v>
      </c>
      <c r="P94" s="5">
        <v>8.2319999999999993</v>
      </c>
      <c r="Q94" s="5">
        <v>43.475177000000002</v>
      </c>
      <c r="R94">
        <v>574.98625000000004</v>
      </c>
    </row>
    <row r="95" spans="1:18" x14ac:dyDescent="0.3">
      <c r="A95">
        <v>92</v>
      </c>
      <c r="B95" s="3" t="s">
        <v>97</v>
      </c>
      <c r="C95" s="4">
        <v>4986164</v>
      </c>
      <c r="D95" s="3" t="s">
        <v>19</v>
      </c>
      <c r="E95" s="3" t="s">
        <v>17</v>
      </c>
      <c r="F95" s="5">
        <v>1.153</v>
      </c>
      <c r="G95" s="5">
        <f>_xlfn.XLOOKUP(C95,[1]Sheet1!$B:$B,[1]Sheet1!$F:$F)</f>
        <v>149.131</v>
      </c>
      <c r="H95" s="7">
        <v>1.5429999999999999</v>
      </c>
      <c r="I95" s="5">
        <v>16.86</v>
      </c>
      <c r="J95" s="5">
        <v>10.39</v>
      </c>
      <c r="K95" s="5">
        <v>18.777000000000001</v>
      </c>
      <c r="L95" s="5">
        <v>3.242</v>
      </c>
      <c r="M95" s="5">
        <v>10.750999999999999</v>
      </c>
      <c r="N95" s="5">
        <v>31.696999999999999</v>
      </c>
      <c r="O95" s="5">
        <v>7.6379999999999999</v>
      </c>
      <c r="P95" s="5">
        <v>-28.849</v>
      </c>
      <c r="Q95" s="5">
        <v>34.147533000000003</v>
      </c>
      <c r="R95">
        <v>453.7618488</v>
      </c>
    </row>
    <row r="96" spans="1:18" x14ac:dyDescent="0.3">
      <c r="A96">
        <v>93</v>
      </c>
      <c r="B96" s="3" t="s">
        <v>71</v>
      </c>
      <c r="C96" s="4">
        <v>10278692</v>
      </c>
      <c r="D96" s="3" t="s">
        <v>19</v>
      </c>
      <c r="E96" s="3" t="s">
        <v>17</v>
      </c>
      <c r="F96" s="5">
        <v>1.163</v>
      </c>
      <c r="G96" s="5">
        <f>_xlfn.XLOOKUP(C96,[1]Sheet1!$B:$B,[1]Sheet1!$F:$F)</f>
        <v>25.335999999999999</v>
      </c>
      <c r="H96" s="7">
        <v>3.4260000000000002</v>
      </c>
      <c r="I96" s="5">
        <v>2.9430000000000001</v>
      </c>
      <c r="J96" s="5">
        <v>5.7469999999999999</v>
      </c>
      <c r="K96" s="5">
        <v>16.361000000000001</v>
      </c>
      <c r="L96" s="5">
        <v>4.1109999999999998</v>
      </c>
      <c r="M96" s="5">
        <v>2.08</v>
      </c>
      <c r="N96" s="5">
        <v>27.443999999999999</v>
      </c>
      <c r="O96" s="5">
        <v>9.2639999999999993</v>
      </c>
      <c r="P96" s="5">
        <v>-15.887</v>
      </c>
      <c r="Q96" s="5">
        <v>208.58715599999999</v>
      </c>
      <c r="R96">
        <v>447.05340239999998</v>
      </c>
    </row>
    <row r="97" spans="1:18" x14ac:dyDescent="0.3">
      <c r="A97">
        <v>94</v>
      </c>
      <c r="B97" s="3" t="s">
        <v>122</v>
      </c>
      <c r="C97" s="4">
        <v>6676311</v>
      </c>
      <c r="D97" s="3" t="s">
        <v>19</v>
      </c>
      <c r="E97" s="3" t="s">
        <v>17</v>
      </c>
      <c r="F97" s="5">
        <v>1.9950000000000001</v>
      </c>
      <c r="G97" s="5">
        <f>_xlfn.XLOOKUP(C97,[1]Sheet1!$B:$B,[1]Sheet1!$F:$F)</f>
        <v>34.112000000000002</v>
      </c>
      <c r="H97" s="7">
        <v>10.316000000000001</v>
      </c>
      <c r="I97" s="5">
        <v>19.488</v>
      </c>
      <c r="J97" s="5">
        <v>9.0429999999999993</v>
      </c>
      <c r="K97" s="5">
        <v>11.461</v>
      </c>
      <c r="L97" s="5">
        <v>0.96199999999999997</v>
      </c>
      <c r="M97" s="5">
        <v>14.29</v>
      </c>
      <c r="N97" s="5">
        <v>36.655999999999999</v>
      </c>
      <c r="O97" s="5">
        <v>251.00800000000001</v>
      </c>
      <c r="P97" s="5">
        <v>-10.077999999999999</v>
      </c>
      <c r="Q97" s="5">
        <v>21.395349</v>
      </c>
      <c r="R97">
        <v>446.45995099999999</v>
      </c>
    </row>
    <row r="98" spans="1:18" x14ac:dyDescent="0.3">
      <c r="A98">
        <v>95</v>
      </c>
      <c r="B98" s="3" t="s">
        <v>25</v>
      </c>
      <c r="C98" s="4">
        <v>6624362</v>
      </c>
      <c r="D98" s="3" t="s">
        <v>19</v>
      </c>
      <c r="E98" s="3" t="s">
        <v>17</v>
      </c>
      <c r="F98" s="5">
        <v>3.194</v>
      </c>
      <c r="G98" s="5">
        <f>_xlfn.XLOOKUP(C98,[1]Sheet1!$B:$B,[1]Sheet1!$F:$F)</f>
        <v>64.825999999999993</v>
      </c>
      <c r="H98" s="7">
        <v>29.722000000000001</v>
      </c>
      <c r="I98" s="5">
        <v>-5.7770000000000001</v>
      </c>
      <c r="J98" s="5">
        <v>-8.2000000000000003E-2</v>
      </c>
      <c r="K98" s="5">
        <v>59.33</v>
      </c>
      <c r="L98" s="5">
        <v>37.472999999999999</v>
      </c>
      <c r="M98" s="5">
        <v>-0.03</v>
      </c>
      <c r="N98" s="5">
        <v>5.5650000000000004</v>
      </c>
      <c r="O98" s="5">
        <v>-51.052999999999997</v>
      </c>
      <c r="P98" s="5">
        <v>-16.745000000000001</v>
      </c>
      <c r="Q98" s="5">
        <v>13.57971</v>
      </c>
      <c r="R98">
        <v>445.23820799999999</v>
      </c>
    </row>
    <row r="99" spans="1:18" x14ac:dyDescent="0.3">
      <c r="A99">
        <v>96</v>
      </c>
      <c r="B99" s="3" t="s">
        <v>111</v>
      </c>
      <c r="C99" s="4">
        <v>4911850</v>
      </c>
      <c r="D99" s="3" t="s">
        <v>20</v>
      </c>
      <c r="E99" s="3" t="s">
        <v>17</v>
      </c>
      <c r="F99" s="5">
        <v>1.2849999999999999</v>
      </c>
      <c r="G99" s="5">
        <f>_xlfn.XLOOKUP(C99,[1]Sheet1!$B:$B,[1]Sheet1!$F:$F)</f>
        <v>152.37200000000001</v>
      </c>
      <c r="H99" s="7">
        <v>2.9359999999999999</v>
      </c>
      <c r="I99" s="5">
        <v>6.5739999999999998</v>
      </c>
      <c r="J99" s="5">
        <v>7.5</v>
      </c>
      <c r="K99" s="5">
        <v>67.540999999999997</v>
      </c>
      <c r="L99" s="5">
        <v>4.9009999999999998</v>
      </c>
      <c r="M99" s="5">
        <v>5.9859999999999998</v>
      </c>
      <c r="N99" s="5">
        <v>22.443000000000001</v>
      </c>
      <c r="O99" s="5">
        <v>5.0999999999999997E-2</v>
      </c>
      <c r="P99" s="5">
        <v>-6.4349999999999996</v>
      </c>
      <c r="Q99" s="5">
        <v>26.044304</v>
      </c>
      <c r="R99">
        <v>431.88600000000002</v>
      </c>
    </row>
    <row r="100" spans="1:18" x14ac:dyDescent="0.3">
      <c r="A100">
        <v>97</v>
      </c>
      <c r="B100" s="3" t="s">
        <v>41</v>
      </c>
      <c r="C100" s="4">
        <v>4986664</v>
      </c>
      <c r="D100" s="3" t="s">
        <v>20</v>
      </c>
      <c r="E100" s="3" t="s">
        <v>17</v>
      </c>
      <c r="F100" s="5">
        <v>1.671</v>
      </c>
      <c r="G100" s="5">
        <f>_xlfn.XLOOKUP(C100,[1]Sheet1!$B:$B,[1]Sheet1!$F:$F)</f>
        <v>52.493000000000002</v>
      </c>
      <c r="H100" s="7">
        <v>5.6749999999999998</v>
      </c>
      <c r="I100" s="5">
        <v>4.8099999999999996</v>
      </c>
      <c r="J100" s="5">
        <v>9.0709999999999997</v>
      </c>
      <c r="K100" s="5">
        <v>39.613999999999997</v>
      </c>
      <c r="L100" s="5">
        <v>2.0950000000000002</v>
      </c>
      <c r="M100" s="5">
        <v>8.9190000000000005</v>
      </c>
      <c r="N100" s="5">
        <v>19.370999999999999</v>
      </c>
      <c r="O100" s="5">
        <v>21.837</v>
      </c>
      <c r="P100" s="5">
        <v>-39.371000000000002</v>
      </c>
      <c r="Q100" s="5">
        <v>15.084109</v>
      </c>
      <c r="R100">
        <v>426.22182959999998</v>
      </c>
    </row>
    <row r="101" spans="1:18" x14ac:dyDescent="0.3">
      <c r="A101">
        <v>98</v>
      </c>
      <c r="B101" s="3" t="s">
        <v>118</v>
      </c>
      <c r="C101" s="4">
        <v>4986712</v>
      </c>
      <c r="D101" s="3" t="s">
        <v>20</v>
      </c>
      <c r="E101" s="3" t="s">
        <v>17</v>
      </c>
      <c r="F101" s="5">
        <v>7.1449999999999996</v>
      </c>
      <c r="G101" s="5">
        <f>_xlfn.XLOOKUP(C101,[1]Sheet1!$B:$B,[1]Sheet1!$F:$F)</f>
        <v>4.1050000000000004</v>
      </c>
      <c r="H101" s="7">
        <v>4.0960000000000001</v>
      </c>
      <c r="I101" s="5">
        <v>14.032</v>
      </c>
      <c r="J101" s="5">
        <v>11.701000000000001</v>
      </c>
      <c r="K101" s="5">
        <v>64.972999999999999</v>
      </c>
      <c r="L101" s="5">
        <v>0.20699999999999999</v>
      </c>
      <c r="M101" s="5">
        <v>11.242000000000001</v>
      </c>
      <c r="N101" s="5">
        <v>30.12</v>
      </c>
      <c r="O101" s="5">
        <v>49.865000000000002</v>
      </c>
      <c r="P101" s="5">
        <v>-12.813000000000001</v>
      </c>
      <c r="Q101" s="5">
        <v>11.210762000000001</v>
      </c>
      <c r="R101">
        <v>418.94299999999998</v>
      </c>
    </row>
    <row r="102" spans="1:18" x14ac:dyDescent="0.3">
      <c r="A102">
        <v>99</v>
      </c>
      <c r="B102" s="3" t="s">
        <v>96</v>
      </c>
      <c r="C102" s="4">
        <v>8519185</v>
      </c>
      <c r="D102" s="3" t="s">
        <v>20</v>
      </c>
      <c r="E102" s="3" t="s">
        <v>17</v>
      </c>
      <c r="F102" s="5">
        <v>3.4009999999999998</v>
      </c>
      <c r="G102" s="5">
        <f>_xlfn.XLOOKUP(C102,[1]Sheet1!$B:$B,[1]Sheet1!$F:$F)</f>
        <v>16.472000000000001</v>
      </c>
      <c r="H102" s="7">
        <v>3.5470000000000002</v>
      </c>
      <c r="I102" s="5">
        <v>7.2480000000000002</v>
      </c>
      <c r="J102" s="5">
        <v>5.4619999999999997</v>
      </c>
      <c r="K102" s="5">
        <v>58.494</v>
      </c>
      <c r="L102" s="5">
        <v>1.048</v>
      </c>
      <c r="M102" s="5">
        <v>6.5720000000000001</v>
      </c>
      <c r="N102" s="5">
        <v>31.068999999999999</v>
      </c>
      <c r="O102" s="5">
        <v>-48.610999999999997</v>
      </c>
      <c r="P102" s="5">
        <v>15.992000000000001</v>
      </c>
      <c r="Q102" s="5">
        <v>18.190045000000001</v>
      </c>
      <c r="R102">
        <v>390.72</v>
      </c>
    </row>
    <row r="103" spans="1:18" x14ac:dyDescent="0.3">
      <c r="A103">
        <v>100</v>
      </c>
      <c r="B103" s="3" t="s">
        <v>101</v>
      </c>
      <c r="C103" s="4">
        <v>7126959</v>
      </c>
      <c r="D103" s="3" t="s">
        <v>20</v>
      </c>
      <c r="E103" s="3" t="s">
        <v>17</v>
      </c>
      <c r="F103" s="5">
        <v>1.9510000000000001</v>
      </c>
      <c r="G103" s="5">
        <f>_xlfn.XLOOKUP(C103,[1]Sheet1!$B:$B,[1]Sheet1!$F:$F)</f>
        <v>22.446000000000002</v>
      </c>
      <c r="H103" s="7">
        <v>5.9850000000000003</v>
      </c>
      <c r="I103" s="5">
        <v>-2.4079999999999999</v>
      </c>
      <c r="J103" s="5">
        <v>-0.46800000000000003</v>
      </c>
      <c r="K103" s="5">
        <v>27.382000000000001</v>
      </c>
      <c r="L103" s="5">
        <v>6.7919999999999998</v>
      </c>
      <c r="M103" s="5">
        <v>-0.67100000000000004</v>
      </c>
      <c r="N103" s="5">
        <v>26.047999999999998</v>
      </c>
      <c r="O103" s="5">
        <v>-83.875</v>
      </c>
      <c r="P103" s="5">
        <v>-62.933</v>
      </c>
      <c r="Q103" s="5">
        <v>9.0467049999999993</v>
      </c>
      <c r="R103">
        <v>350.8</v>
      </c>
    </row>
    <row r="104" spans="1:18" x14ac:dyDescent="0.3">
      <c r="A104">
        <v>101</v>
      </c>
      <c r="B104" s="3" t="s">
        <v>26</v>
      </c>
      <c r="C104" s="4">
        <v>4986688</v>
      </c>
      <c r="D104" s="3" t="s">
        <v>20</v>
      </c>
      <c r="E104" s="3" t="s">
        <v>17</v>
      </c>
      <c r="F104" s="5">
        <v>1.619</v>
      </c>
      <c r="G104" s="5">
        <f>_xlfn.XLOOKUP(C104,[1]Sheet1!$B:$B,[1]Sheet1!$F:$F)</f>
        <v>35.868000000000002</v>
      </c>
      <c r="H104" s="7">
        <v>7.6150000000000002</v>
      </c>
      <c r="I104" s="5">
        <v>6.0019999999999998</v>
      </c>
      <c r="J104" s="5">
        <v>3.8679999999999999</v>
      </c>
      <c r="K104" s="5">
        <v>86.001000000000005</v>
      </c>
      <c r="L104" s="5">
        <v>2.4790000000000001</v>
      </c>
      <c r="M104" s="5">
        <v>5.0609999999999999</v>
      </c>
      <c r="N104" s="5">
        <v>9.282</v>
      </c>
      <c r="O104" s="5">
        <v>29.321999999999999</v>
      </c>
      <c r="P104" s="5">
        <v>-42.87</v>
      </c>
      <c r="Q104" s="5">
        <v>26.386139</v>
      </c>
      <c r="R104">
        <v>238.791</v>
      </c>
    </row>
    <row r="105" spans="1:18" x14ac:dyDescent="0.3">
      <c r="A105">
        <v>102</v>
      </c>
      <c r="B105" s="3" t="s">
        <v>109</v>
      </c>
      <c r="C105" s="4">
        <v>7128365</v>
      </c>
      <c r="D105" s="3" t="s">
        <v>35</v>
      </c>
      <c r="E105" s="3" t="s">
        <v>17</v>
      </c>
      <c r="F105" s="5">
        <v>1.1439999999999999</v>
      </c>
      <c r="G105" s="5">
        <f>_xlfn.XLOOKUP(C105,[1]Sheet1!$B:$B,[1]Sheet1!$F:$F)</f>
        <v>1.452</v>
      </c>
      <c r="H105" s="7">
        <v>11.523999999999999</v>
      </c>
      <c r="I105" s="5">
        <v>11.238</v>
      </c>
      <c r="J105" s="5">
        <v>6.7320000000000002</v>
      </c>
      <c r="K105" s="5">
        <v>12804.763000000001</v>
      </c>
      <c r="L105" s="5">
        <v>7.2999999999999995E-2</v>
      </c>
      <c r="M105" s="5">
        <v>7.2939999999999996</v>
      </c>
      <c r="N105" s="5">
        <v>58.097999999999999</v>
      </c>
      <c r="O105" s="5">
        <v>94.914000000000001</v>
      </c>
      <c r="P105" s="5">
        <v>1.5429999999999999</v>
      </c>
      <c r="Q105" s="5">
        <v>2.6894000000000001E-2</v>
      </c>
      <c r="R105">
        <v>0.51029999999999998</v>
      </c>
    </row>
  </sheetData>
  <autoFilter ref="B3:R3" xr:uid="{00000000-0001-0000-0000-000000000000}">
    <sortState xmlns:xlrd2="http://schemas.microsoft.com/office/spreadsheetml/2017/richdata2" ref="B4:R105">
      <sortCondition descending="1" ref="R3:R105"/>
    </sortState>
  </autoFilter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8.77734375" defaultRowHeight="14.4" x14ac:dyDescent="0.3"/>
  <cols>
    <col min="1" max="1" width="48.44140625" customWidth="1"/>
  </cols>
  <sheetData>
    <row r="1" spans="1:4" ht="40.049999999999997" customHeight="1" x14ac:dyDescent="0.3">
      <c r="A1" s="11"/>
      <c r="B1" s="11"/>
      <c r="C1" s="11"/>
      <c r="D1" s="11"/>
    </row>
    <row r="3" spans="1:4" x14ac:dyDescent="0.3">
      <c r="A3" s="6" t="s">
        <v>123</v>
      </c>
    </row>
    <row r="4" spans="1:4" x14ac:dyDescent="0.3">
      <c r="A4" s="6" t="s">
        <v>124</v>
      </c>
    </row>
    <row r="5" spans="1:4" x14ac:dyDescent="0.3">
      <c r="A5" s="3" t="s">
        <v>125</v>
      </c>
    </row>
    <row r="6" spans="1:4" x14ac:dyDescent="0.3">
      <c r="A6" s="3" t="s">
        <v>126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 Selected</vt:lpstr>
      <vt:lpstr>Sheet1</vt:lpstr>
      <vt:lpstr>Screening Criteria</vt:lpstr>
    </vt:vector>
  </TitlesOfParts>
  <Manager/>
  <Company>SoftArtisans,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Anagh Mahajan</cp:lastModifiedBy>
  <cp:revision/>
  <dcterms:created xsi:type="dcterms:W3CDTF">2024-10-16T17:00:18Z</dcterms:created>
  <dcterms:modified xsi:type="dcterms:W3CDTF">2024-10-18T17:23:40Z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