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df76cc2579992/Documents/"/>
    </mc:Choice>
  </mc:AlternateContent>
  <xr:revisionPtr revIDLastSave="6" documentId="8_{331FADD4-4691-42F0-892B-10FA1872D926}" xr6:coauthVersionLast="47" xr6:coauthVersionMax="47" xr10:uidLastSave="{E658B0A7-4866-4560-AF65-6674C05B0C60}"/>
  <bookViews>
    <workbookView xWindow="-108" yWindow="-108" windowWidth="23256" windowHeight="12456" activeTab="1" xr2:uid="{1CB12B74-439D-48EE-99D1-1D5ABE71AD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D20" i="2"/>
  <c r="D21" i="2"/>
  <c r="D22" i="2"/>
  <c r="D23" i="2"/>
  <c r="D24" i="2"/>
  <c r="D25" i="2"/>
  <c r="D26" i="2"/>
  <c r="D27" i="2"/>
  <c r="D28" i="2"/>
  <c r="D29" i="2"/>
  <c r="D30" i="2"/>
  <c r="D31" i="2"/>
  <c r="D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18" i="2"/>
  <c r="B27" i="2"/>
  <c r="B28" i="2"/>
  <c r="B29" i="2"/>
  <c r="B30" i="2"/>
  <c r="B31" i="2"/>
  <c r="B19" i="2"/>
  <c r="B20" i="2"/>
  <c r="B21" i="2"/>
  <c r="B22" i="2"/>
  <c r="B23" i="2"/>
  <c r="B24" i="2"/>
  <c r="B25" i="2"/>
  <c r="B26" i="2"/>
  <c r="B18" i="2"/>
  <c r="A18" i="2"/>
  <c r="A31" i="2"/>
  <c r="A22" i="2"/>
  <c r="A23" i="2"/>
  <c r="A24" i="2"/>
  <c r="A25" i="2"/>
  <c r="A26" i="2"/>
  <c r="A27" i="2"/>
  <c r="A28" i="2"/>
  <c r="A29" i="2"/>
  <c r="A30" i="2"/>
  <c r="A19" i="2"/>
  <c r="A20" i="2"/>
  <c r="A2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I8" i="2" l="1"/>
  <c r="I9" i="2"/>
  <c r="I5" i="2"/>
  <c r="J2" i="2"/>
  <c r="K2" i="2"/>
  <c r="I6" i="2"/>
  <c r="I10" i="2"/>
  <c r="I11" i="2"/>
  <c r="I2" i="2"/>
  <c r="I15" i="2"/>
  <c r="I3" i="2"/>
  <c r="I4" i="2"/>
  <c r="I13" i="2"/>
  <c r="I14" i="2"/>
  <c r="I12" i="2"/>
  <c r="I7" i="2"/>
</calcChain>
</file>

<file path=xl/sharedStrings.xml><?xml version="1.0" encoding="utf-8"?>
<sst xmlns="http://schemas.openxmlformats.org/spreadsheetml/2006/main" count="48" uniqueCount="37">
  <si>
    <t>BASIC EXCEL FUNCTIONS FOR DATA ANALYSIS</t>
  </si>
  <si>
    <t>(SUM,AVERAGE,COUNT,etc)</t>
  </si>
  <si>
    <t>Student_Name</t>
  </si>
  <si>
    <t>Section</t>
  </si>
  <si>
    <t>Assignment 1</t>
  </si>
  <si>
    <t>Assignment 2</t>
  </si>
  <si>
    <t>Assignment 3</t>
  </si>
  <si>
    <t>Amit Sharma</t>
  </si>
  <si>
    <t>Meenu Kumar</t>
  </si>
  <si>
    <t>Manish Kumar</t>
  </si>
  <si>
    <t>Gopika</t>
  </si>
  <si>
    <t>Amritha</t>
  </si>
  <si>
    <t>Arjun</t>
  </si>
  <si>
    <t>Sneha</t>
  </si>
  <si>
    <t>Rahul</t>
  </si>
  <si>
    <t>Gokul</t>
  </si>
  <si>
    <t>Jeny</t>
  </si>
  <si>
    <t>Lida</t>
  </si>
  <si>
    <t>Ansu</t>
  </si>
  <si>
    <t>Fida</t>
  </si>
  <si>
    <t>Liya</t>
  </si>
  <si>
    <t>A</t>
  </si>
  <si>
    <t>B</t>
  </si>
  <si>
    <t>C</t>
  </si>
  <si>
    <t>Total_Marks_of_each_student</t>
  </si>
  <si>
    <t>Average_Marks</t>
  </si>
  <si>
    <t>Count_Of_Assignments</t>
  </si>
  <si>
    <t>Sumif</t>
  </si>
  <si>
    <t>Maximum_function</t>
  </si>
  <si>
    <t>Min_Function</t>
  </si>
  <si>
    <t>Left_Function</t>
  </si>
  <si>
    <t>Right_Function</t>
  </si>
  <si>
    <t>mid_function</t>
  </si>
  <si>
    <t>Trim_Function</t>
  </si>
  <si>
    <t>upper_Function</t>
  </si>
  <si>
    <t>Lower_Function</t>
  </si>
  <si>
    <t>Proper_Function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</si>
</sst>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 val="double"/>
      <sz val="24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4DF8D-2B22-4ABB-BAA7-93BF451A9D05}" name="Table1" displayName="Table1" ref="A1:N15" totalsRowShown="0">
  <autoFilter ref="A1:N15" xr:uid="{98D4DF8D-2B22-4ABB-BAA7-93BF451A9D05}"/>
  <tableColumns count="14">
    <tableColumn id="1" xr3:uid="{F0D14617-3D8F-4985-8CCB-F352114C78AE}" name="Student_Name"/>
    <tableColumn id="2" xr3:uid="{A16ED101-A28A-4EB6-8D00-14A42053EBD7}" name="Section"/>
    <tableColumn id="3" xr3:uid="{47FBFF52-F370-4C20-8DBA-27D30E6FB1B6}" name="Assignment 1"/>
    <tableColumn id="4" xr3:uid="{E2C28BF8-7D43-4971-B967-A6B27C9C54F7}" name="Assignment 2"/>
    <tableColumn id="5" xr3:uid="{987190FD-62A2-422C-8B65-F6D0B1AB4714}" name="Assignment 3"/>
    <tableColumn id="6" xr3:uid="{2FBEE8C3-2A4B-4FE7-BF3F-9C2F7B6D1083}" name="Total_Marks_of_each_student">
      <calculatedColumnFormula>SUM(Table1[[#This Row],[Assignment 1]]+Table1[[#This Row],[Assignment 2]]+Table1[[#This Row],[Assignment 3]])</calculatedColumnFormula>
    </tableColumn>
    <tableColumn id="7" xr3:uid="{EAC64CDE-2AF7-4DCB-A016-B12166834589}" name="Average_Marks" dataDxfId="0">
      <calculatedColumnFormula>AVERAGE(Table1[[#This Row],[Assignment 1]:[Assignment 3]])</calculatedColumnFormula>
    </tableColumn>
    <tableColumn id="8" xr3:uid="{0F63524B-BA92-4546-8B6F-B7F7DCD99A7B}" name="Count_Of_Assignments"/>
    <tableColumn id="9" xr3:uid="{63A63892-15CD-4A70-9081-2B2FEC957993}" name="Sumif">
      <calculatedColumnFormula>SUMIF(Table1[[#This Row],[Student_Name]:[Count_Of_Assignments]],"Amit Sharma",Table1[[#This Row],[Assignment 1]:[Assignment 3]])</calculatedColumnFormula>
    </tableColumn>
    <tableColumn id="10" xr3:uid="{F23B3C9B-2667-4E78-9613-DC99CD503793}" name="Maximum_function"/>
    <tableColumn id="11" xr3:uid="{20BB5CCF-D005-4839-9E85-831CD49F1A45}" name="Min_Function"/>
    <tableColumn id="12" xr3:uid="{91FE5658-8E40-4814-9FAD-06DDBBA86697}" name="Left_Function">
      <calculatedColumnFormula>LEFT(Table1[[#This Row],[Student_Name]],5)</calculatedColumnFormula>
    </tableColumn>
    <tableColumn id="13" xr3:uid="{260C8555-D7E2-45A1-9E12-36B4452CB3EE}" name="Right_Function">
      <calculatedColumnFormula>RIGHT(Table1[[#This Row],[Student_Name]],6)</calculatedColumnFormula>
    </tableColumn>
    <tableColumn id="14" xr3:uid="{0A3A714C-5516-430C-A28F-54737C7BDF62}" name="mid_function">
      <calculatedColumnFormula>MID(Table1[[#This Row],[Student_Name]],2,6)</calculatedColumnFormula>
    </tableColumn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5591B-FA94-40B7-85B8-E0F3469B1B80}" name="Table3" displayName="Table3" ref="A17:D31" totalsRowShown="0">
  <autoFilter ref="A17:D31" xr:uid="{3D55591B-FA94-40B7-85B8-E0F3469B1B80}"/>
  <tableColumns count="4">
    <tableColumn id="1" xr3:uid="{A0CFD0F9-1C31-4AFE-8C7F-2DDA3390F372}" name="Trim_Function">
      <calculatedColumnFormula>TRIM(A2)</calculatedColumnFormula>
    </tableColumn>
    <tableColumn id="2" xr3:uid="{E74D2F0D-1CE6-4DD1-BB1B-A953AF3D8BDC}" name="upper_Function">
      <calculatedColumnFormula>UPPER(A2)</calculatedColumnFormula>
    </tableColumn>
    <tableColumn id="3" xr3:uid="{59384E05-5154-49E1-86A6-6D3699187F96}" name="Lower_Function">
      <calculatedColumnFormula>LOWER(A2)</calculatedColumnFormula>
    </tableColumn>
    <tableColumn id="4" xr3:uid="{599E0049-3870-48A0-AD3C-7716996EAB8A}" name="Proper_Function">
      <calculatedColumnFormula>PROPER(A2)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A8D7-643F-48AE-911E-4050EFFCE5FD}">
  <dimension ref="H12:L13"/>
  <sheetViews>
    <sheetView showGridLines="0" showRowColHeaders="0" workbookViewId="0">
      <selection activeCell="F6" sqref="F6"/>
    </sheetView>
  </sheetViews>
  <sheetFormatPr defaultRowHeight="14.4" x14ac:dyDescent="0.3"/>
  <cols>
    <col min="1" max="16384" width="8.88671875" style="2"/>
  </cols>
  <sheetData>
    <row r="12" spans="8:12" ht="33.6" x14ac:dyDescent="0.65">
      <c r="H12" s="1" t="s">
        <v>0</v>
      </c>
      <c r="I12" s="1"/>
      <c r="J12" s="1"/>
      <c r="K12" s="1"/>
      <c r="L12" s="1"/>
    </row>
    <row r="13" spans="8:12" ht="33.6" x14ac:dyDescent="0.65">
      <c r="H13" s="1" t="s">
        <v>1</v>
      </c>
      <c r="I13" s="1"/>
      <c r="J13" s="1"/>
      <c r="K13" s="1"/>
      <c r="L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2E23-8681-4CE8-96F3-1A176032BE74}">
  <dimension ref="A1:N31"/>
  <sheetViews>
    <sheetView tabSelected="1" workbookViewId="0">
      <selection activeCell="G23" sqref="G23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6.77734375" bestFit="1" customWidth="1"/>
    <col min="4" max="4" width="17.33203125" bestFit="1" customWidth="1"/>
    <col min="5" max="5" width="14.44140625" bestFit="1" customWidth="1"/>
    <col min="6" max="6" width="29.33203125" bestFit="1" customWidth="1"/>
    <col min="7" max="7" width="16.44140625" bestFit="1" customWidth="1"/>
    <col min="8" max="8" width="23.109375" bestFit="1" customWidth="1"/>
    <col min="10" max="10" width="20.109375" bestFit="1" customWidth="1"/>
    <col min="11" max="11" width="14.88671875" bestFit="1" customWidth="1"/>
    <col min="12" max="12" width="14.77734375" bestFit="1" customWidth="1"/>
    <col min="13" max="13" width="16" bestFit="1" customWidth="1"/>
    <col min="14" max="14" width="14.5546875" bestFit="1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3">
      <c r="A2" t="s">
        <v>7</v>
      </c>
      <c r="B2" t="s">
        <v>21</v>
      </c>
      <c r="C2">
        <v>17</v>
      </c>
      <c r="D2">
        <v>25</v>
      </c>
      <c r="E2">
        <v>30</v>
      </c>
      <c r="F2">
        <f>SUM(Table1[[#This Row],[Assignment 1]]+Table1[[#This Row],[Assignment 2]]+Table1[[#This Row],[Assignment 3]])</f>
        <v>72</v>
      </c>
      <c r="G2" s="3">
        <f>AVERAGE(Table1[[#This Row],[Assignment 1]:[Assignment 3]])</f>
        <v>24</v>
      </c>
      <c r="H2">
        <f>COUNTA(Table1[[#Headers],[Assignment 1]:[Assignment 3]])</f>
        <v>3</v>
      </c>
      <c r="I2">
        <f ca="1">SUMIF(Table1[[#This Row],[Student_Name]:[Count_Of_Assignments]],"Amit Sharma",Table1[[#This Row],[Assignment 1]:[Assignment 3]])</f>
        <v>17</v>
      </c>
      <c r="J2">
        <f>MAX(Table1[Total_Marks_of_each_student])</f>
        <v>75</v>
      </c>
      <c r="K2">
        <f>MIN(Table1[Total_Marks_of_each_student])</f>
        <v>36</v>
      </c>
      <c r="L2" t="str">
        <f>LEFT(Table1[[#This Row],[Student_Name]],5)</f>
        <v xml:space="preserve">Amit </v>
      </c>
      <c r="M2" t="str">
        <f>RIGHT(Table1[[#This Row],[Student_Name]],6)</f>
        <v>Sharma</v>
      </c>
      <c r="N2" t="str">
        <f>MID(Table1[[#This Row],[Student_Name]],2,6)</f>
        <v>mit Sh</v>
      </c>
    </row>
    <row r="3" spans="1:14" x14ac:dyDescent="0.3">
      <c r="A3" t="s">
        <v>8</v>
      </c>
      <c r="B3" t="s">
        <v>21</v>
      </c>
      <c r="C3">
        <v>12</v>
      </c>
      <c r="D3">
        <v>30</v>
      </c>
      <c r="E3">
        <v>30</v>
      </c>
      <c r="F3">
        <f>SUM(Table1[[#This Row],[Assignment 1]]+Table1[[#This Row],[Assignment 2]]+Table1[[#This Row],[Assignment 3]])</f>
        <v>72</v>
      </c>
      <c r="G3" s="3">
        <f>AVERAGE(Table1[[#This Row],[Assignment 1]:[Assignment 3]])</f>
        <v>24</v>
      </c>
      <c r="H3">
        <f>COUNTA(Table1[[#Headers],[Assignment 1]:[Assignment 3]])</f>
        <v>3</v>
      </c>
      <c r="I3">
        <f ca="1">SUMIF(Table1[[#This Row],[Student_Name]:[Count_Of_Assignments]],"Meenu Kumar",Table1[[#This Row],[Assignment 1]:[Assignment 3]])</f>
        <v>12</v>
      </c>
      <c r="L3" t="str">
        <f>LEFT(Table1[[#This Row],[Student_Name]],5)</f>
        <v>Meenu</v>
      </c>
      <c r="M3" t="str">
        <f>RIGHT(Table1[[#This Row],[Student_Name]],6)</f>
        <v xml:space="preserve"> Kumar</v>
      </c>
      <c r="N3" t="str">
        <f>MID(Table1[[#This Row],[Student_Name]],2,6)</f>
        <v>eenu K</v>
      </c>
    </row>
    <row r="4" spans="1:14" x14ac:dyDescent="0.3">
      <c r="A4" t="s">
        <v>9</v>
      </c>
      <c r="B4" t="s">
        <v>21</v>
      </c>
      <c r="C4">
        <v>15</v>
      </c>
      <c r="D4">
        <v>30</v>
      </c>
      <c r="E4">
        <v>25</v>
      </c>
      <c r="F4">
        <f>SUM(Table1[[#This Row],[Assignment 1]]+Table1[[#This Row],[Assignment 2]]+Table1[[#This Row],[Assignment 3]])</f>
        <v>70</v>
      </c>
      <c r="G4" s="3">
        <f>AVERAGE(Table1[[#This Row],[Assignment 1]:[Assignment 3]])</f>
        <v>23.333333333333332</v>
      </c>
      <c r="H4">
        <f>COUNTA(Table1[[#Headers],[Assignment 1]:[Assignment 3]])</f>
        <v>3</v>
      </c>
      <c r="I4">
        <f ca="1">SUMIF(Table1[[#This Row],[Student_Name]:[Count_Of_Assignments]],"Manish Kumar",Table1[[#This Row],[Assignment 1]:[Assignment 3]])</f>
        <v>15</v>
      </c>
      <c r="L4" t="str">
        <f>LEFT(Table1[[#This Row],[Student_Name]],5)</f>
        <v>Manis</v>
      </c>
      <c r="M4" t="str">
        <f>RIGHT(Table1[[#This Row],[Student_Name]],6)</f>
        <v xml:space="preserve"> Kumar</v>
      </c>
      <c r="N4" t="str">
        <f>MID(Table1[[#This Row],[Student_Name]],2,6)</f>
        <v xml:space="preserve">anish </v>
      </c>
    </row>
    <row r="5" spans="1:14" x14ac:dyDescent="0.3">
      <c r="A5" t="s">
        <v>10</v>
      </c>
      <c r="B5" t="s">
        <v>22</v>
      </c>
      <c r="C5">
        <v>16</v>
      </c>
      <c r="D5">
        <v>24</v>
      </c>
      <c r="E5">
        <v>12</v>
      </c>
      <c r="F5">
        <f>SUM(Table1[[#This Row],[Assignment 1]]+Table1[[#This Row],[Assignment 2]]+Table1[[#This Row],[Assignment 3]])</f>
        <v>52</v>
      </c>
      <c r="G5" s="3">
        <f>AVERAGE(Table1[[#This Row],[Assignment 1]:[Assignment 3]])</f>
        <v>17.333333333333332</v>
      </c>
      <c r="H5">
        <f>COUNTA(Table1[[#Headers],[Assignment 1]:[Assignment 3]])</f>
        <v>3</v>
      </c>
      <c r="I5">
        <f ca="1">SUMIF(Table1[[#This Row],[Student_Name]:[Count_Of_Assignments]],"Gopika",Table1[[#This Row],[Assignment 1]:[Assignment 3]])</f>
        <v>16</v>
      </c>
      <c r="L5" t="str">
        <f>LEFT(Table1[[#This Row],[Student_Name]],5)</f>
        <v>Gopik</v>
      </c>
      <c r="M5" t="str">
        <f>RIGHT(Table1[[#This Row],[Student_Name]],6)</f>
        <v>Gopika</v>
      </c>
      <c r="N5" t="str">
        <f>MID(Table1[[#This Row],[Student_Name]],2,6)</f>
        <v>opika</v>
      </c>
    </row>
    <row r="6" spans="1:14" x14ac:dyDescent="0.3">
      <c r="A6" t="s">
        <v>11</v>
      </c>
      <c r="B6" t="s">
        <v>22</v>
      </c>
      <c r="C6">
        <v>20</v>
      </c>
      <c r="D6">
        <v>30</v>
      </c>
      <c r="E6">
        <v>15</v>
      </c>
      <c r="F6">
        <f>SUM(Table1[[#This Row],[Assignment 1]]+Table1[[#This Row],[Assignment 2]]+Table1[[#This Row],[Assignment 3]])</f>
        <v>65</v>
      </c>
      <c r="G6" s="3">
        <f>AVERAGE(Table1[[#This Row],[Assignment 1]:[Assignment 3]])</f>
        <v>21.666666666666668</v>
      </c>
      <c r="H6">
        <f>COUNTA(Table1[[#Headers],[Assignment 1]:[Assignment 3]])</f>
        <v>3</v>
      </c>
      <c r="I6">
        <f ca="1">SUMIF(Table1[[#This Row],[Student_Name]:[Count_Of_Assignments]],"Amritha",Table1[[#This Row],[Assignment 1]:[Assignment 3]])</f>
        <v>20</v>
      </c>
      <c r="L6" t="str">
        <f>LEFT(Table1[[#This Row],[Student_Name]],5)</f>
        <v>Amrit</v>
      </c>
      <c r="M6" t="str">
        <f>RIGHT(Table1[[#This Row],[Student_Name]],6)</f>
        <v>mritha</v>
      </c>
      <c r="N6" t="str">
        <f>MID(Table1[[#This Row],[Student_Name]],2,6)</f>
        <v>mritha</v>
      </c>
    </row>
    <row r="7" spans="1:14" x14ac:dyDescent="0.3">
      <c r="A7" t="s">
        <v>12</v>
      </c>
      <c r="B7" t="s">
        <v>22</v>
      </c>
      <c r="C7">
        <v>9</v>
      </c>
      <c r="D7">
        <v>25</v>
      </c>
      <c r="E7">
        <v>25</v>
      </c>
      <c r="F7">
        <f>SUM(Table1[[#This Row],[Assignment 1]]+Table1[[#This Row],[Assignment 2]]+Table1[[#This Row],[Assignment 3]])</f>
        <v>59</v>
      </c>
      <c r="G7" s="3">
        <f>AVERAGE(Table1[[#This Row],[Assignment 1]:[Assignment 3]])</f>
        <v>19.666666666666668</v>
      </c>
      <c r="H7">
        <f>COUNTA(Table1[[#Headers],[Assignment 1]:[Assignment 3]])</f>
        <v>3</v>
      </c>
      <c r="I7">
        <f ca="1">SUMIF(Table1[[#This Row],[Student_Name]:[Count_Of_Assignments]],"Arjun",Table1[[#This Row],[Assignment 1]:[Assignment 3]])</f>
        <v>9</v>
      </c>
      <c r="L7" t="str">
        <f>LEFT(Table1[[#This Row],[Student_Name]],5)</f>
        <v>Arjun</v>
      </c>
      <c r="M7" t="str">
        <f>RIGHT(Table1[[#This Row],[Student_Name]],6)</f>
        <v>Arjun</v>
      </c>
      <c r="N7" t="str">
        <f>MID(Table1[[#This Row],[Student_Name]],2,6)</f>
        <v>rjun</v>
      </c>
    </row>
    <row r="8" spans="1:14" x14ac:dyDescent="0.3">
      <c r="A8" t="s">
        <v>13</v>
      </c>
      <c r="B8" t="s">
        <v>21</v>
      </c>
      <c r="C8">
        <v>20</v>
      </c>
      <c r="D8">
        <v>25</v>
      </c>
      <c r="E8">
        <v>30</v>
      </c>
      <c r="F8">
        <f>SUM(Table1[[#This Row],[Assignment 1]]+Table1[[#This Row],[Assignment 2]]+Table1[[#This Row],[Assignment 3]])</f>
        <v>75</v>
      </c>
      <c r="G8" s="3">
        <f>AVERAGE(Table1[[#This Row],[Assignment 1]:[Assignment 3]])</f>
        <v>25</v>
      </c>
      <c r="H8">
        <f>COUNTA(Table1[[#Headers],[Assignment 1]:[Assignment 3]])</f>
        <v>3</v>
      </c>
      <c r="I8">
        <f ca="1">SUMIF(Table1[[#This Row],[Student_Name]:[Count_Of_Assignments]],"Sneha",Table1[[#This Row],[Assignment 1]:[Assignment 3]])</f>
        <v>20</v>
      </c>
      <c r="L8" t="str">
        <f>LEFT(Table1[[#This Row],[Student_Name]],5)</f>
        <v>Sneha</v>
      </c>
      <c r="M8" t="str">
        <f>RIGHT(Table1[[#This Row],[Student_Name]],6)</f>
        <v>Sneha</v>
      </c>
      <c r="N8" t="str">
        <f>MID(Table1[[#This Row],[Student_Name]],2,6)</f>
        <v>neha</v>
      </c>
    </row>
    <row r="9" spans="1:14" x14ac:dyDescent="0.3">
      <c r="A9" t="s">
        <v>14</v>
      </c>
      <c r="B9" t="s">
        <v>21</v>
      </c>
      <c r="C9">
        <v>20</v>
      </c>
      <c r="D9">
        <v>15</v>
      </c>
      <c r="E9">
        <v>25</v>
      </c>
      <c r="F9">
        <f>SUM(Table1[[#This Row],[Assignment 1]]+Table1[[#This Row],[Assignment 2]]+Table1[[#This Row],[Assignment 3]])</f>
        <v>60</v>
      </c>
      <c r="G9" s="3">
        <f>AVERAGE(Table1[[#This Row],[Assignment 1]:[Assignment 3]])</f>
        <v>20</v>
      </c>
      <c r="H9">
        <f>COUNTA(Table1[[#Headers],[Assignment 1]:[Assignment 3]])</f>
        <v>3</v>
      </c>
      <c r="I9">
        <f ca="1">SUMIF(Table1[[#This Row],[Student_Name]:[Count_Of_Assignments]],"Rahul",Table1[[#This Row],[Assignment 1]:[Assignment 3]])</f>
        <v>20</v>
      </c>
      <c r="L9" t="str">
        <f>LEFT(Table1[[#This Row],[Student_Name]],5)</f>
        <v>Rahul</v>
      </c>
      <c r="M9" t="str">
        <f>RIGHT(Table1[[#This Row],[Student_Name]],6)</f>
        <v>Rahul</v>
      </c>
      <c r="N9" t="str">
        <f>MID(Table1[[#This Row],[Student_Name]],2,6)</f>
        <v>ahul</v>
      </c>
    </row>
    <row r="10" spans="1:14" x14ac:dyDescent="0.3">
      <c r="A10" t="s">
        <v>15</v>
      </c>
      <c r="B10" t="s">
        <v>21</v>
      </c>
      <c r="C10">
        <v>20</v>
      </c>
      <c r="D10">
        <v>24</v>
      </c>
      <c r="E10">
        <v>30</v>
      </c>
      <c r="F10">
        <f>SUM(Table1[[#This Row],[Assignment 1]]+Table1[[#This Row],[Assignment 2]]+Table1[[#This Row],[Assignment 3]])</f>
        <v>74</v>
      </c>
      <c r="G10" s="3">
        <f>AVERAGE(Table1[[#This Row],[Assignment 1]:[Assignment 3]])</f>
        <v>24.666666666666668</v>
      </c>
      <c r="H10">
        <f>COUNTA(Table1[[#Headers],[Assignment 1]:[Assignment 3]])</f>
        <v>3</v>
      </c>
      <c r="I10">
        <f ca="1">SUMIF(Table1[[#This Row],[Student_Name]:[Count_Of_Assignments]],"Gokul",Table1[[#This Row],[Assignment 1]:[Assignment 3]])</f>
        <v>20</v>
      </c>
      <c r="L10" t="str">
        <f>LEFT(Table1[[#This Row],[Student_Name]],5)</f>
        <v>Gokul</v>
      </c>
      <c r="M10" t="str">
        <f>RIGHT(Table1[[#This Row],[Student_Name]],6)</f>
        <v>Gokul</v>
      </c>
      <c r="N10" t="str">
        <f>MID(Table1[[#This Row],[Student_Name]],2,6)</f>
        <v>okul</v>
      </c>
    </row>
    <row r="11" spans="1:14" x14ac:dyDescent="0.3">
      <c r="A11" t="s">
        <v>16</v>
      </c>
      <c r="B11" t="s">
        <v>23</v>
      </c>
      <c r="C11">
        <v>10</v>
      </c>
      <c r="D11">
        <v>15</v>
      </c>
      <c r="E11">
        <v>11</v>
      </c>
      <c r="F11">
        <f>SUM(Table1[[#This Row],[Assignment 1]]+Table1[[#This Row],[Assignment 2]]+Table1[[#This Row],[Assignment 3]])</f>
        <v>36</v>
      </c>
      <c r="G11" s="3">
        <f>AVERAGE(Table1[[#This Row],[Assignment 1]:[Assignment 3]])</f>
        <v>12</v>
      </c>
      <c r="H11">
        <f>COUNTA(Table1[[#Headers],[Assignment 1]:[Assignment 3]])</f>
        <v>3</v>
      </c>
      <c r="I11">
        <f ca="1">SUMIF(Table1[[#This Row],[Student_Name]:[Count_Of_Assignments]],"Jeny",Table1[[#This Row],[Assignment 1]:[Assignment 3]])</f>
        <v>10</v>
      </c>
      <c r="L11" t="str">
        <f>LEFT(Table1[[#This Row],[Student_Name]],5)</f>
        <v>Jeny</v>
      </c>
      <c r="M11" t="str">
        <f>RIGHT(Table1[[#This Row],[Student_Name]],6)</f>
        <v>Jeny</v>
      </c>
      <c r="N11" t="str">
        <f>MID(Table1[[#This Row],[Student_Name]],2,6)</f>
        <v>eny</v>
      </c>
    </row>
    <row r="12" spans="1:14" x14ac:dyDescent="0.3">
      <c r="A12" t="s">
        <v>17</v>
      </c>
      <c r="B12" t="s">
        <v>23</v>
      </c>
      <c r="C12">
        <v>20</v>
      </c>
      <c r="D12">
        <v>12</v>
      </c>
      <c r="E12">
        <v>12</v>
      </c>
      <c r="F12">
        <f>SUM(Table1[[#This Row],[Assignment 1]]+Table1[[#This Row],[Assignment 2]]+Table1[[#This Row],[Assignment 3]])</f>
        <v>44</v>
      </c>
      <c r="G12" s="3">
        <f>AVERAGE(Table1[[#This Row],[Assignment 1]:[Assignment 3]])</f>
        <v>14.666666666666666</v>
      </c>
      <c r="H12">
        <f>COUNTA(Table1[[#Headers],[Assignment 1]:[Assignment 3]])</f>
        <v>3</v>
      </c>
      <c r="I12">
        <f ca="1">SUMIF(Table1[[#This Row],[Student_Name]:[Count_Of_Assignments]],"Lida",Table1[[#This Row],[Assignment 1]:[Assignment 3]])</f>
        <v>20</v>
      </c>
      <c r="L12" t="str">
        <f>LEFT(Table1[[#This Row],[Student_Name]],5)</f>
        <v>Lida</v>
      </c>
      <c r="M12" t="str">
        <f>RIGHT(Table1[[#This Row],[Student_Name]],6)</f>
        <v>Lida</v>
      </c>
      <c r="N12" t="str">
        <f>MID(Table1[[#This Row],[Student_Name]],2,6)</f>
        <v>ida</v>
      </c>
    </row>
    <row r="13" spans="1:14" x14ac:dyDescent="0.3">
      <c r="A13" t="s">
        <v>18</v>
      </c>
      <c r="B13" t="s">
        <v>23</v>
      </c>
      <c r="C13">
        <v>16</v>
      </c>
      <c r="D13">
        <v>21</v>
      </c>
      <c r="E13">
        <v>15</v>
      </c>
      <c r="F13">
        <f>SUM(Table1[[#This Row],[Assignment 1]]+Table1[[#This Row],[Assignment 2]]+Table1[[#This Row],[Assignment 3]])</f>
        <v>52</v>
      </c>
      <c r="G13" s="3">
        <f>AVERAGE(Table1[[#This Row],[Assignment 1]:[Assignment 3]])</f>
        <v>17.333333333333332</v>
      </c>
      <c r="H13">
        <f>COUNTA(Table1[[#Headers],[Assignment 1]:[Assignment 3]])</f>
        <v>3</v>
      </c>
      <c r="I13">
        <f ca="1">SUMIF(Table1[[#This Row],[Student_Name]:[Count_Of_Assignments]],"Ansu",Table1[[#This Row],[Assignment 1]:[Assignment 3]])</f>
        <v>16</v>
      </c>
      <c r="L13" t="str">
        <f>LEFT(Table1[[#This Row],[Student_Name]],5)</f>
        <v>Ansu</v>
      </c>
      <c r="M13" t="str">
        <f>RIGHT(Table1[[#This Row],[Student_Name]],6)</f>
        <v>Ansu</v>
      </c>
      <c r="N13" t="str">
        <f>MID(Table1[[#This Row],[Student_Name]],2,6)</f>
        <v>nsu</v>
      </c>
    </row>
    <row r="14" spans="1:14" x14ac:dyDescent="0.3">
      <c r="A14" t="s">
        <v>19</v>
      </c>
      <c r="B14" t="s">
        <v>23</v>
      </c>
      <c r="C14">
        <v>20</v>
      </c>
      <c r="D14">
        <v>14</v>
      </c>
      <c r="E14">
        <v>18</v>
      </c>
      <c r="F14">
        <f>SUM(Table1[[#This Row],[Assignment 1]]+Table1[[#This Row],[Assignment 2]]+Table1[[#This Row],[Assignment 3]])</f>
        <v>52</v>
      </c>
      <c r="G14" s="3">
        <f>AVERAGE(Table1[[#This Row],[Assignment 1]:[Assignment 3]])</f>
        <v>17.333333333333332</v>
      </c>
      <c r="H14">
        <f>COUNTA(Table1[[#Headers],[Assignment 1]:[Assignment 3]])</f>
        <v>3</v>
      </c>
      <c r="I14">
        <f ca="1">SUMIF(Table1[[#This Row],[Student_Name]:[Count_Of_Assignments]],"Fida",Table1[[#This Row],[Assignment 1]:[Assignment 3]])</f>
        <v>20</v>
      </c>
      <c r="L14" t="str">
        <f>LEFT(Table1[[#This Row],[Student_Name]],5)</f>
        <v>Fida</v>
      </c>
      <c r="M14" t="str">
        <f>RIGHT(Table1[[#This Row],[Student_Name]],6)</f>
        <v>Fida</v>
      </c>
      <c r="N14" t="str">
        <f>MID(Table1[[#This Row],[Student_Name]],2,6)</f>
        <v>ida</v>
      </c>
    </row>
    <row r="15" spans="1:14" x14ac:dyDescent="0.3">
      <c r="A15" t="s">
        <v>20</v>
      </c>
      <c r="B15" t="s">
        <v>23</v>
      </c>
      <c r="C15">
        <v>19</v>
      </c>
      <c r="D15">
        <v>11</v>
      </c>
      <c r="E15">
        <v>17</v>
      </c>
      <c r="F15">
        <f>SUM(Table1[[#This Row],[Assignment 1]]+Table1[[#This Row],[Assignment 2]]+Table1[[#This Row],[Assignment 3]])</f>
        <v>47</v>
      </c>
      <c r="G15" s="3">
        <f>AVERAGE(Table1[[#This Row],[Assignment 1]:[Assignment 3]])</f>
        <v>15.666666666666666</v>
      </c>
      <c r="H15">
        <f>COUNTA(Table1[[#Headers],[Assignment 1]:[Assignment 3]])</f>
        <v>3</v>
      </c>
      <c r="I15">
        <f ca="1">SUMIF(Table1[[#This Row],[Student_Name]:[Count_Of_Assignments]],"Liya",Table1[[#This Row],[Assignment 1]:[Assignment 3]])</f>
        <v>19</v>
      </c>
      <c r="L15" t="str">
        <f>LEFT(Table1[[#This Row],[Student_Name]],5)</f>
        <v>Liya</v>
      </c>
      <c r="M15" t="str">
        <f>RIGHT(Table1[[#This Row],[Student_Name]],6)</f>
        <v>Liya</v>
      </c>
      <c r="N15" t="str">
        <f>MID(Table1[[#This Row],[Student_Name]],2,6)</f>
        <v>iya</v>
      </c>
    </row>
    <row r="17" spans="1:4" x14ac:dyDescent="0.3">
      <c r="A17" t="s">
        <v>33</v>
      </c>
      <c r="B17" t="s">
        <v>34</v>
      </c>
      <c r="C17" t="s">
        <v>35</v>
      </c>
      <c r="D17" t="s">
        <v>36</v>
      </c>
    </row>
    <row r="18" spans="1:4" x14ac:dyDescent="0.3">
      <c r="A18" t="str">
        <f>TRIM(A2)</f>
        <v>Amit Sharma</v>
      </c>
      <c r="B18" t="str">
        <f>UPPER(A2)</f>
        <v>AMIT SHARMA</v>
      </c>
      <c r="C18" t="str">
        <f>LOWER(A2)</f>
        <v>amit sharma</v>
      </c>
      <c r="D18" t="str">
        <f>PROPER(A2)</f>
        <v>Amit Sharma</v>
      </c>
    </row>
    <row r="19" spans="1:4" x14ac:dyDescent="0.3">
      <c r="A19" t="str">
        <f>TRIM(A3)</f>
        <v>Meenu Kumar</v>
      </c>
      <c r="B19" t="str">
        <f t="shared" ref="B19:B31" si="0">UPPER(A3)</f>
        <v>MEENU KUMAR</v>
      </c>
      <c r="C19" t="str">
        <f t="shared" ref="C19:C31" si="1">LOWER(A3)</f>
        <v>meenu kumar</v>
      </c>
      <c r="D19" t="str">
        <f t="shared" ref="D19:D31" si="2">PROPER(A3)</f>
        <v>Meenu Kumar</v>
      </c>
    </row>
    <row r="20" spans="1:4" x14ac:dyDescent="0.3">
      <c r="A20" t="str">
        <f>TRIM(A4)</f>
        <v>Manish Kumar</v>
      </c>
      <c r="B20" t="str">
        <f t="shared" si="0"/>
        <v>MANISH KUMAR</v>
      </c>
      <c r="C20" t="str">
        <f t="shared" si="1"/>
        <v>manish kumar</v>
      </c>
      <c r="D20" t="str">
        <f t="shared" si="2"/>
        <v>Manish Kumar</v>
      </c>
    </row>
    <row r="21" spans="1:4" x14ac:dyDescent="0.3">
      <c r="A21" t="str">
        <f>TRIM(A5)</f>
        <v>Gopika</v>
      </c>
      <c r="B21" t="str">
        <f t="shared" si="0"/>
        <v>GOPIKA</v>
      </c>
      <c r="C21" t="str">
        <f t="shared" si="1"/>
        <v>gopika</v>
      </c>
      <c r="D21" t="str">
        <f t="shared" si="2"/>
        <v>Gopika</v>
      </c>
    </row>
    <row r="22" spans="1:4" x14ac:dyDescent="0.3">
      <c r="A22" t="str">
        <f>TRIM(A6)</f>
        <v>Amritha</v>
      </c>
      <c r="B22" t="str">
        <f t="shared" si="0"/>
        <v>AMRITHA</v>
      </c>
      <c r="C22" t="str">
        <f t="shared" si="1"/>
        <v>amritha</v>
      </c>
      <c r="D22" t="str">
        <f t="shared" si="2"/>
        <v>Amritha</v>
      </c>
    </row>
    <row r="23" spans="1:4" x14ac:dyDescent="0.3">
      <c r="A23" t="str">
        <f>TRIM(A7)</f>
        <v>Arjun</v>
      </c>
      <c r="B23" t="str">
        <f t="shared" si="0"/>
        <v>ARJUN</v>
      </c>
      <c r="C23" t="str">
        <f t="shared" si="1"/>
        <v>arjun</v>
      </c>
      <c r="D23" t="str">
        <f t="shared" si="2"/>
        <v>Arjun</v>
      </c>
    </row>
    <row r="24" spans="1:4" x14ac:dyDescent="0.3">
      <c r="A24" t="str">
        <f>TRIM(A8)</f>
        <v>Sneha</v>
      </c>
      <c r="B24" t="str">
        <f t="shared" si="0"/>
        <v>SNEHA</v>
      </c>
      <c r="C24" t="str">
        <f t="shared" si="1"/>
        <v>sneha</v>
      </c>
      <c r="D24" t="str">
        <f t="shared" si="2"/>
        <v>Sneha</v>
      </c>
    </row>
    <row r="25" spans="1:4" x14ac:dyDescent="0.3">
      <c r="A25" t="str">
        <f>TRIM(A9)</f>
        <v>Rahul</v>
      </c>
      <c r="B25" t="str">
        <f t="shared" si="0"/>
        <v>RAHUL</v>
      </c>
      <c r="C25" t="str">
        <f t="shared" si="1"/>
        <v>rahul</v>
      </c>
      <c r="D25" t="str">
        <f t="shared" si="2"/>
        <v>Rahul</v>
      </c>
    </row>
    <row r="26" spans="1:4" x14ac:dyDescent="0.3">
      <c r="A26" t="str">
        <f>TRIM(A10)</f>
        <v>Gokul</v>
      </c>
      <c r="B26" t="str">
        <f t="shared" si="0"/>
        <v>GOKUL</v>
      </c>
      <c r="C26" t="str">
        <f t="shared" si="1"/>
        <v>gokul</v>
      </c>
      <c r="D26" t="str">
        <f t="shared" si="2"/>
        <v>Gokul</v>
      </c>
    </row>
    <row r="27" spans="1:4" x14ac:dyDescent="0.3">
      <c r="A27" t="str">
        <f>TRIM(A11)</f>
        <v>Jeny</v>
      </c>
      <c r="B27" t="str">
        <f>UPPER(A11)</f>
        <v>JENY</v>
      </c>
      <c r="C27" t="str">
        <f t="shared" si="1"/>
        <v>jeny</v>
      </c>
      <c r="D27" t="str">
        <f t="shared" si="2"/>
        <v>Jeny</v>
      </c>
    </row>
    <row r="28" spans="1:4" x14ac:dyDescent="0.3">
      <c r="A28" t="str">
        <f>TRIM(A12)</f>
        <v>Lida</v>
      </c>
      <c r="B28" t="str">
        <f t="shared" si="0"/>
        <v>LIDA</v>
      </c>
      <c r="C28" t="str">
        <f t="shared" si="1"/>
        <v>lida</v>
      </c>
      <c r="D28" t="str">
        <f t="shared" si="2"/>
        <v>Lida</v>
      </c>
    </row>
    <row r="29" spans="1:4" x14ac:dyDescent="0.3">
      <c r="A29" t="str">
        <f>TRIM(A13)</f>
        <v>Ansu</v>
      </c>
      <c r="B29" t="str">
        <f t="shared" si="0"/>
        <v>ANSU</v>
      </c>
      <c r="C29" t="str">
        <f t="shared" si="1"/>
        <v>ansu</v>
      </c>
      <c r="D29" t="str">
        <f t="shared" si="2"/>
        <v>Ansu</v>
      </c>
    </row>
    <row r="30" spans="1:4" x14ac:dyDescent="0.3">
      <c r="A30" t="str">
        <f>TRIM(A14)</f>
        <v>Fida</v>
      </c>
      <c r="B30" t="str">
        <f t="shared" si="0"/>
        <v>FIDA</v>
      </c>
      <c r="C30" t="str">
        <f t="shared" si="1"/>
        <v>fida</v>
      </c>
      <c r="D30" t="str">
        <f t="shared" si="2"/>
        <v>Fida</v>
      </c>
    </row>
    <row r="31" spans="1:4" x14ac:dyDescent="0.3">
      <c r="A31" t="str">
        <f>TRIM(A15)</f>
        <v>Liya</v>
      </c>
      <c r="B31" t="str">
        <f t="shared" si="0"/>
        <v>LIYA</v>
      </c>
      <c r="C31" t="str">
        <f t="shared" si="1"/>
        <v>liya</v>
      </c>
      <c r="D31" t="str">
        <f t="shared" si="2"/>
        <v>Liya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E S</dc:creator>
  <cp:lastModifiedBy>Anagha E S</cp:lastModifiedBy>
  <dcterms:created xsi:type="dcterms:W3CDTF">2024-09-29T07:45:21Z</dcterms:created>
  <dcterms:modified xsi:type="dcterms:W3CDTF">2024-09-29T08:46:23Z</dcterms:modified>
</cp:coreProperties>
</file>