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83428\Downloads\"/>
    </mc:Choice>
  </mc:AlternateContent>
  <xr:revisionPtr revIDLastSave="0" documentId="13_ncr:1_{A60CEA9A-B26D-452B-9095-A4D701A26E9A}" xr6:coauthVersionLast="47" xr6:coauthVersionMax="47" xr10:uidLastSave="{00000000-0000-0000-0000-000000000000}"/>
  <bookViews>
    <workbookView xWindow="-120" yWindow="-120" windowWidth="20730" windowHeight="11160" xr2:uid="{90F05EE0-4885-4EEF-9A8F-AFEC6135C17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2" i="1"/>
  <c r="D12" i="1"/>
  <c r="H7" i="1"/>
  <c r="H8" i="1" s="1"/>
  <c r="H9" i="1" s="1"/>
  <c r="H10" i="1" s="1"/>
  <c r="H11" i="1" s="1"/>
  <c r="H12" i="1" s="1"/>
  <c r="H13" i="1" s="1"/>
  <c r="E11" i="1"/>
  <c r="D11" i="1"/>
  <c r="J6" i="1"/>
  <c r="L6" i="1" s="1"/>
  <c r="E10" i="1"/>
  <c r="D10" i="1"/>
  <c r="E9" i="1"/>
  <c r="D9" i="1"/>
  <c r="I6" i="1" s="1"/>
  <c r="J7" i="1" l="1"/>
  <c r="L7" i="1" s="1"/>
  <c r="K6" i="1"/>
  <c r="M6" i="1" s="1"/>
  <c r="I7" i="1" l="1"/>
  <c r="N6" i="1"/>
  <c r="O6" i="1" s="1"/>
  <c r="K7" i="1" l="1"/>
  <c r="M7" i="1" s="1"/>
  <c r="J8" i="1"/>
  <c r="L8" i="1" s="1"/>
  <c r="I8" i="1" l="1"/>
  <c r="N7" i="1"/>
  <c r="O7" i="1" s="1"/>
  <c r="K8" i="1" l="1"/>
  <c r="M8" i="1" s="1"/>
  <c r="J9" i="1"/>
  <c r="L9" i="1" s="1"/>
  <c r="N8" i="1" l="1"/>
  <c r="O8" i="1" s="1"/>
  <c r="I9" i="1"/>
  <c r="K9" i="1" l="1"/>
  <c r="M9" i="1" s="1"/>
  <c r="J10" i="1"/>
  <c r="L10" i="1" s="1"/>
  <c r="N9" i="1" l="1"/>
  <c r="O9" i="1" s="1"/>
  <c r="I10" i="1"/>
  <c r="K10" i="1" l="1"/>
  <c r="M10" i="1" s="1"/>
  <c r="J11" i="1"/>
  <c r="L11" i="1" s="1"/>
  <c r="N10" i="1" l="1"/>
  <c r="O10" i="1" s="1"/>
  <c r="I11" i="1"/>
  <c r="K11" i="1" l="1"/>
  <c r="M11" i="1" s="1"/>
  <c r="J12" i="1"/>
  <c r="L12" i="1" s="1"/>
  <c r="N11" i="1" l="1"/>
  <c r="O11" i="1" s="1"/>
  <c r="I12" i="1"/>
  <c r="K12" i="1" l="1"/>
  <c r="J13" i="1"/>
  <c r="L13" i="1" s="1"/>
  <c r="M12" i="1"/>
  <c r="N12" i="1" l="1"/>
  <c r="O12" i="1" s="1"/>
  <c r="I13" i="1"/>
  <c r="K13" i="1" l="1"/>
  <c r="M13" i="1"/>
  <c r="N13" i="1" s="1"/>
  <c r="O13" i="1" s="1"/>
</calcChain>
</file>

<file path=xl/sharedStrings.xml><?xml version="1.0" encoding="utf-8"?>
<sst xmlns="http://schemas.openxmlformats.org/spreadsheetml/2006/main" count="42" uniqueCount="40">
  <si>
    <t>Vmax</t>
  </si>
  <si>
    <t>km</t>
  </si>
  <si>
    <t>Metodo Secante</t>
  </si>
  <si>
    <t>Ejemplo 1</t>
  </si>
  <si>
    <t xml:space="preserve"> </t>
  </si>
  <si>
    <t>Tolerancia</t>
  </si>
  <si>
    <t>vm*x/km+x</t>
  </si>
  <si>
    <t>Graficar</t>
  </si>
  <si>
    <t>S</t>
  </si>
  <si>
    <t>V0</t>
  </si>
  <si>
    <t>x</t>
  </si>
  <si>
    <t>f(x)</t>
  </si>
  <si>
    <t>1/s</t>
  </si>
  <si>
    <t>1/v</t>
  </si>
  <si>
    <t>iter</t>
  </si>
  <si>
    <t>Xi</t>
  </si>
  <si>
    <t>X0</t>
  </si>
  <si>
    <t>f(Xi)</t>
  </si>
  <si>
    <t>f(X0)</t>
  </si>
  <si>
    <t>X (i+1)</t>
  </si>
  <si>
    <t>Error f(Xa)</t>
  </si>
  <si>
    <t>Código Matlab</t>
  </si>
  <si>
    <r>
      <t xml:space="preserve">clear, clc </t>
    </r>
    <r>
      <rPr>
        <sz val="10"/>
        <color rgb="FF028009"/>
        <rFont val="Consolas"/>
        <family val="3"/>
      </rPr>
      <t>%limpia la consola</t>
    </r>
  </si>
  <si>
    <r>
      <t>cf = input(</t>
    </r>
    <r>
      <rPr>
        <sz val="10"/>
        <color rgb="FFAA04F9"/>
        <rFont val="Consolas"/>
        <family val="3"/>
      </rPr>
      <t>'ingrese funcion = '</t>
    </r>
    <r>
      <rPr>
        <sz val="10"/>
        <color theme="1"/>
        <rFont val="Consolas"/>
        <family val="3"/>
      </rPr>
      <t xml:space="preserve">); </t>
    </r>
    <r>
      <rPr>
        <sz val="10"/>
        <color rgb="FF028009"/>
        <rFont val="Consolas"/>
        <family val="3"/>
      </rPr>
      <t>%captura la función en cf como string '4* x**2 - 5*x'</t>
    </r>
  </si>
  <si>
    <r>
      <t xml:space="preserve">f=inline(cf); </t>
    </r>
    <r>
      <rPr>
        <sz val="10"/>
        <color rgb="FF028009"/>
        <rFont val="Consolas"/>
        <family val="3"/>
      </rPr>
      <t xml:space="preserve">%convierte un texto a una función que se puede evaluar </t>
    </r>
  </si>
  <si>
    <r>
      <t>x0 = input(</t>
    </r>
    <r>
      <rPr>
        <sz val="10"/>
        <color rgb="FFAA04F9"/>
        <rFont val="Consolas"/>
        <family val="3"/>
      </rPr>
      <t>'limite inferior = '</t>
    </r>
    <r>
      <rPr>
        <sz val="10"/>
        <color theme="1"/>
        <rFont val="Consolas"/>
        <family val="3"/>
      </rPr>
      <t>);</t>
    </r>
  </si>
  <si>
    <r>
      <t>x1 = input(</t>
    </r>
    <r>
      <rPr>
        <sz val="10"/>
        <color rgb="FFAA04F9"/>
        <rFont val="Consolas"/>
        <family val="3"/>
      </rPr>
      <t>'limite superior = '</t>
    </r>
    <r>
      <rPr>
        <sz val="10"/>
        <color theme="1"/>
        <rFont val="Consolas"/>
        <family val="3"/>
      </rPr>
      <t>);</t>
    </r>
  </si>
  <si>
    <r>
      <t>tol = input(</t>
    </r>
    <r>
      <rPr>
        <sz val="10"/>
        <color rgb="FFAA04F9"/>
        <rFont val="Consolas"/>
        <family val="3"/>
      </rPr>
      <t>'tolerancia = '</t>
    </r>
    <r>
      <rPr>
        <sz val="10"/>
        <color theme="1"/>
        <rFont val="Consolas"/>
        <family val="3"/>
      </rPr>
      <t>);</t>
    </r>
  </si>
  <si>
    <r>
      <t xml:space="preserve">error = 100; </t>
    </r>
    <r>
      <rPr>
        <sz val="10"/>
        <color rgb="FF028009"/>
        <rFont val="Consolas"/>
        <family val="3"/>
      </rPr>
      <t xml:space="preserve">%variable que almacena el error actual, se inicializa </t>
    </r>
  </si>
  <si>
    <r>
      <t xml:space="preserve">n=0; </t>
    </r>
    <r>
      <rPr>
        <sz val="10"/>
        <color rgb="FF028009"/>
        <rFont val="Consolas"/>
        <family val="3"/>
      </rPr>
      <t xml:space="preserve">%contador de iteraciones </t>
    </r>
  </si>
  <si>
    <r>
      <t>fprintf(</t>
    </r>
    <r>
      <rPr>
        <sz val="10"/>
        <color rgb="FFAA04F9"/>
        <rFont val="Consolas"/>
        <family val="3"/>
      </rPr>
      <t>' n x0 x1 x2 \t error \n'</t>
    </r>
    <r>
      <rPr>
        <sz val="10"/>
        <color theme="1"/>
        <rFont val="Consolas"/>
        <family val="3"/>
      </rPr>
      <t xml:space="preserve">); </t>
    </r>
    <r>
      <rPr>
        <sz val="10"/>
        <color rgb="FF028009"/>
        <rFont val="Consolas"/>
        <family val="3"/>
      </rPr>
      <t xml:space="preserve">%imprime encabezado de la tabla </t>
    </r>
  </si>
  <si>
    <r>
      <t>while</t>
    </r>
    <r>
      <rPr>
        <sz val="10"/>
        <color theme="1"/>
        <rFont val="Consolas"/>
        <family val="3"/>
      </rPr>
      <t xml:space="preserve">(error &gt; tol) </t>
    </r>
    <r>
      <rPr>
        <sz val="10"/>
        <color rgb="FF028009"/>
        <rFont val="Consolas"/>
        <family val="3"/>
      </rPr>
      <t xml:space="preserve">%hacer mientras el error actual &gt; tolerancia permitida </t>
    </r>
  </si>
  <si>
    <t>x2 = x1 - (x1-x0) * f(x1) / (f(x1) - f(x0));</t>
  </si>
  <si>
    <t>error = abs(f(x2));</t>
  </si>
  <si>
    <r>
      <t>fprintf(</t>
    </r>
    <r>
      <rPr>
        <sz val="10"/>
        <color rgb="FFAA04F9"/>
        <rFont val="Consolas"/>
        <family val="3"/>
      </rPr>
      <t>' %i %4.4f %4.4f %4.4f %4.4f \n'</t>
    </r>
    <r>
      <rPr>
        <sz val="10"/>
        <color theme="1"/>
        <rFont val="Consolas"/>
        <family val="3"/>
      </rPr>
      <t>, n, x0, x1, x2, error);</t>
    </r>
  </si>
  <si>
    <t>x0 = x1;</t>
  </si>
  <si>
    <t>x1 = x2;</t>
  </si>
  <si>
    <t>n = n + 1;</t>
  </si>
  <si>
    <t>end</t>
  </si>
  <si>
    <r>
      <t>fprintf(</t>
    </r>
    <r>
      <rPr>
        <sz val="10"/>
        <color rgb="FFAA04F9"/>
        <rFont val="Consolas"/>
        <family val="3"/>
      </rPr>
      <t>' raiz = %f \n'</t>
    </r>
    <r>
      <rPr>
        <sz val="10"/>
        <color theme="1"/>
        <rFont val="Consolas"/>
        <family val="3"/>
      </rPr>
      <t>, x2);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</si>
</sst>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4.5"/>
      <color rgb="FF000000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b/>
      <sz val="12"/>
      <color theme="4" tint="-0.499984740745262"/>
      <name val="Calibri"/>
      <family val="2"/>
    </font>
    <font>
      <sz val="10"/>
      <color theme="1"/>
      <name val="Consolas"/>
      <family val="3"/>
    </font>
    <font>
      <sz val="10"/>
      <color rgb="FF028009"/>
      <name val="Consolas"/>
      <family val="3"/>
    </font>
    <font>
      <sz val="10"/>
      <color rgb="FFAA04F9"/>
      <name val="Consolas"/>
      <family val="3"/>
    </font>
    <font>
      <sz val="10"/>
      <color rgb="FF0E00FF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244061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rgb="FF274E13"/>
      </patternFill>
    </fill>
    <fill>
      <patternFill patternType="solid">
        <fgColor theme="9" tint="0.39997558519241921"/>
        <bgColor theme="4"/>
      </patternFill>
    </fill>
    <fill>
      <patternFill patternType="solid">
        <fgColor rgb="FFE6327F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2" borderId="0" xfId="0" applyFont="1" applyFill="1"/>
    <xf numFmtId="164" fontId="4" fillId="0" borderId="0" xfId="0" applyNumberFormat="1" applyFont="1"/>
    <xf numFmtId="164" fontId="6" fillId="2" borderId="0" xfId="0" applyNumberFormat="1" applyFont="1" applyFill="1"/>
    <xf numFmtId="164" fontId="7" fillId="3" borderId="0" xfId="0" applyNumberFormat="1" applyFont="1" applyFill="1"/>
    <xf numFmtId="164" fontId="8" fillId="4" borderId="0" xfId="0" applyNumberFormat="1" applyFont="1" applyFill="1"/>
    <xf numFmtId="165" fontId="1" fillId="5" borderId="0" xfId="0" applyNumberFormat="1" applyFont="1" applyFill="1"/>
    <xf numFmtId="166" fontId="1" fillId="5" borderId="0" xfId="0" applyNumberFormat="1" applyFont="1" applyFill="1"/>
    <xf numFmtId="0" fontId="3" fillId="6" borderId="0" xfId="0" applyFont="1" applyFill="1"/>
    <xf numFmtId="0" fontId="6" fillId="6" borderId="0" xfId="0" applyFont="1" applyFill="1"/>
    <xf numFmtId="165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0" fontId="9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12" fillId="0" borderId="0" xfId="0" applyFont="1" applyAlignment="1">
      <alignment horizontal="left" vertical="center" indent="3"/>
    </xf>
    <xf numFmtId="0" fontId="3" fillId="7" borderId="0" xfId="0" applyFont="1" applyFill="1"/>
    <xf numFmtId="0" fontId="6" fillId="7" borderId="0" xfId="0" applyFont="1" applyFill="1"/>
    <xf numFmtId="164" fontId="3" fillId="8" borderId="0" xfId="0" applyNumberFormat="1" applyFont="1" applyFill="1"/>
    <xf numFmtId="165" fontId="3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327F"/>
      <color rgb="FFFBA7C5"/>
      <color rgb="FFFC8C97"/>
      <color rgb="FFFC64A9"/>
      <color rgb="FFF286D3"/>
      <color rgb="FFF65C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r>
              <a:rPr lang="es-MX" baseline="0"/>
              <a:t> Michaelis Menten</a:t>
            </a:r>
            <a:endParaRPr lang="es-MX"/>
          </a:p>
        </c:rich>
      </c:tx>
      <c:layout>
        <c:manualLayout>
          <c:xMode val="edge"/>
          <c:yMode val="edge"/>
          <c:x val="2.2564812344361442E-2"/>
          <c:y val="3.240750725424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5000000000000002"/>
            <c:dispRSqr val="1"/>
            <c:dispEq val="1"/>
            <c:trendlineLbl>
              <c:layout>
                <c:manualLayout>
                  <c:x val="5.9685914260717413E-2"/>
                  <c:y val="-0.204206401283172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0.224x + 0.0224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0.9988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'[1]Ejemplo en clase (Secante) (3)'!$D$9:$D$13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0.1</c:v>
                </c:pt>
                <c:pt idx="3">
                  <c:v>3.3333333333333333E-2</c:v>
                </c:pt>
                <c:pt idx="4">
                  <c:v>1.1111111111111112E-2</c:v>
                </c:pt>
              </c:numCache>
            </c:numRef>
          </c:xVal>
          <c:yVal>
            <c:numRef>
              <c:f>'[1]Ejemplo en clase (Secante) (3)'!$E$9:$E$13</c:f>
              <c:numCache>
                <c:formatCode>General</c:formatCode>
                <c:ptCount val="5"/>
                <c:pt idx="0">
                  <c:v>9.6153846153846145E-2</c:v>
                </c:pt>
                <c:pt idx="1">
                  <c:v>6.8965517241379309E-2</c:v>
                </c:pt>
                <c:pt idx="2">
                  <c:v>4.4444444444444446E-2</c:v>
                </c:pt>
                <c:pt idx="3">
                  <c:v>2.9585798816568049E-2</c:v>
                </c:pt>
                <c:pt idx="4">
                  <c:v>2.4691358024691357E-2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4-485B-BB27-A0F019CD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22336"/>
        <c:axId val="572228568"/>
      </c:scatterChart>
      <c:valAx>
        <c:axId val="5722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28568"/>
        <c:crosses val="autoZero"/>
        <c:crossBetween val="midCat"/>
      </c:valAx>
      <c:valAx>
        <c:axId val="5722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'[1]Ejemplo en clase (Secante) (3)'!$B$9:$B$13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</c:numCache>
            </c:numRef>
          </c:xVal>
          <c:yVal>
            <c:numRef>
              <c:f>'[1]Ejemplo en clase (Secante) (3)'!$C$9:$C$13</c:f>
              <c:numCache>
                <c:formatCode>General</c:formatCode>
                <c:ptCount val="5"/>
                <c:pt idx="0">
                  <c:v>10.4</c:v>
                </c:pt>
                <c:pt idx="1">
                  <c:v>14.5</c:v>
                </c:pt>
                <c:pt idx="2">
                  <c:v>22.5</c:v>
                </c:pt>
                <c:pt idx="3">
                  <c:v>33.799999999999997</c:v>
                </c:pt>
                <c:pt idx="4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7-406C-9361-DBF40E62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44184"/>
        <c:axId val="501744512"/>
      </c:scatterChart>
      <c:valAx>
        <c:axId val="5017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744512"/>
        <c:crosses val="autoZero"/>
        <c:crossBetween val="midCat"/>
      </c:valAx>
      <c:valAx>
        <c:axId val="5017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7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614177</xdr:colOff>
      <xdr:row>0</xdr:row>
      <xdr:rowOff>109931</xdr:rowOff>
    </xdr:from>
    <xdr:ext cx="2968442" cy="60106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30FA5BB9-5403-402C-B36C-D01664A196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940" y="109931"/>
          <a:ext cx="2968442" cy="60106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659231</xdr:colOff>
      <xdr:row>14</xdr:row>
      <xdr:rowOff>751</xdr:rowOff>
    </xdr:from>
    <xdr:to>
      <xdr:col>5</xdr:col>
      <xdr:colOff>744455</xdr:colOff>
      <xdr:row>27</xdr:row>
      <xdr:rowOff>187240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30114F-2339-4058-9337-5BA3317FB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446171</xdr:colOff>
      <xdr:row>14</xdr:row>
      <xdr:rowOff>25816</xdr:rowOff>
    </xdr:from>
    <xdr:to>
      <xdr:col>11</xdr:col>
      <xdr:colOff>243139</xdr:colOff>
      <xdr:row>28</xdr:row>
      <xdr:rowOff>36845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C99ACC-B3CE-426E-A842-E53D4AEFF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a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 en clase (Secante) (3)"/>
      <sheetName val="Ejemplo en clase (Secante) (2)"/>
      <sheetName val="P#1 Tarea"/>
      <sheetName val="P#2 Tarea"/>
      <sheetName val="P#3 Tarea"/>
    </sheetNames>
    <sheetDataSet>
      <sheetData sheetId="0">
        <row r="9">
          <cell r="B9">
            <v>3</v>
          </cell>
          <cell r="C9">
            <v>10.4</v>
          </cell>
          <cell r="D9">
            <v>0.33333333333333331</v>
          </cell>
          <cell r="E9">
            <v>9.6153846153846145E-2</v>
          </cell>
        </row>
        <row r="10">
          <cell r="B10">
            <v>5</v>
          </cell>
          <cell r="C10">
            <v>14.5</v>
          </cell>
          <cell r="D10">
            <v>0.2</v>
          </cell>
          <cell r="E10">
            <v>6.8965517241379309E-2</v>
          </cell>
        </row>
        <row r="11">
          <cell r="B11">
            <v>10</v>
          </cell>
          <cell r="C11">
            <v>22.5</v>
          </cell>
          <cell r="D11">
            <v>0.1</v>
          </cell>
          <cell r="E11">
            <v>4.4444444444444446E-2</v>
          </cell>
        </row>
        <row r="12">
          <cell r="B12">
            <v>30</v>
          </cell>
          <cell r="C12">
            <v>33.799999999999997</v>
          </cell>
          <cell r="D12">
            <v>3.3333333333333333E-2</v>
          </cell>
          <cell r="E12">
            <v>2.9585798816568049E-2</v>
          </cell>
        </row>
        <row r="13">
          <cell r="B13">
            <v>90</v>
          </cell>
          <cell r="C13">
            <v>40.5</v>
          </cell>
          <cell r="D13">
            <v>1.1111111111111112E-2</v>
          </cell>
          <cell r="E13">
            <v>2.4691358024691357E-2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B91D-B34F-4F53-B36F-68421CF612F0}">
  <dimension ref="A1:R56"/>
  <sheetViews>
    <sheetView tabSelected="1" zoomScale="76" workbookViewId="0">
      <selection activeCell="N27" sqref="N27"/>
    </sheetView>
  </sheetViews>
  <sheetFormatPr baseColWidth="10" defaultRowHeight="15" x14ac:dyDescent="0.25"/>
  <cols>
    <col min="2" max="5" width="11.5703125" bestFit="1" customWidth="1"/>
    <col min="8" max="8" width="6.42578125" customWidth="1"/>
    <col min="9" max="9" width="14.140625" bestFit="1" customWidth="1"/>
    <col min="10" max="13" width="11.5703125" bestFit="1" customWidth="1"/>
    <col min="14" max="14" width="18.28515625" customWidth="1"/>
  </cols>
  <sheetData>
    <row r="1" spans="1:16" ht="15.75" x14ac:dyDescent="0.25">
      <c r="A1" t="s">
        <v>0</v>
      </c>
      <c r="B1">
        <v>1</v>
      </c>
      <c r="J1" s="1"/>
      <c r="K1" s="2"/>
    </row>
    <row r="2" spans="1:16" x14ac:dyDescent="0.25">
      <c r="A2" t="s">
        <v>1</v>
      </c>
      <c r="B2">
        <v>1</v>
      </c>
    </row>
    <row r="3" spans="1:16" ht="15.75" x14ac:dyDescent="0.25">
      <c r="H3" s="23" t="s">
        <v>5</v>
      </c>
      <c r="I3" s="24">
        <v>9.9999999999999995E-8</v>
      </c>
      <c r="J3" s="1"/>
      <c r="K3" s="2"/>
    </row>
    <row r="4" spans="1:16" ht="18.75" x14ac:dyDescent="0.3">
      <c r="B4" s="3" t="s">
        <v>2</v>
      </c>
      <c r="C4" s="4"/>
    </row>
    <row r="5" spans="1:16" ht="15.75" x14ac:dyDescent="0.25">
      <c r="B5" s="3" t="s">
        <v>3</v>
      </c>
      <c r="C5" s="3"/>
      <c r="E5" s="3" t="s">
        <v>4</v>
      </c>
      <c r="H5" s="21" t="s">
        <v>14</v>
      </c>
      <c r="I5" s="3" t="s">
        <v>15</v>
      </c>
      <c r="J5" s="3" t="s">
        <v>16</v>
      </c>
      <c r="K5" s="3" t="s">
        <v>17</v>
      </c>
      <c r="L5" s="3" t="s">
        <v>18</v>
      </c>
      <c r="M5" s="7" t="s">
        <v>19</v>
      </c>
      <c r="N5" s="2" t="s">
        <v>20</v>
      </c>
    </row>
    <row r="6" spans="1:16" ht="15.75" x14ac:dyDescent="0.25">
      <c r="C6" s="5" t="s">
        <v>6</v>
      </c>
      <c r="E6" s="3" t="s">
        <v>4</v>
      </c>
      <c r="H6" s="21">
        <v>1</v>
      </c>
      <c r="I6" s="13">
        <f>D9</f>
        <v>0.33333333333333331</v>
      </c>
      <c r="J6" s="3">
        <f>D13</f>
        <v>1.1111111111111112E-2</v>
      </c>
      <c r="K6" s="3">
        <f>0.224*I6+0.0224</f>
        <v>9.7066666666666662E-2</v>
      </c>
      <c r="L6" s="3">
        <f>(1.8463*J6)-1.5999</f>
        <v>-1.5793855555555556</v>
      </c>
      <c r="M6" s="8">
        <f>I6-(K6*(J6-I6))/(L6-K6)</f>
        <v>0.31467665071366535</v>
      </c>
      <c r="N6" s="2">
        <f>(M6-I6)/(M6*100)</f>
        <v>-5.9288423775185955E-4</v>
      </c>
      <c r="O6" s="3" t="str">
        <f>IF(ABS(N6)&lt;=$I$3, "raiz encontrada", "error")</f>
        <v>error</v>
      </c>
    </row>
    <row r="7" spans="1:16" ht="15.75" x14ac:dyDescent="0.25">
      <c r="A7" s="3" t="s">
        <v>7</v>
      </c>
      <c r="B7" t="s">
        <v>8</v>
      </c>
      <c r="C7" t="s">
        <v>9</v>
      </c>
      <c r="E7" s="3" t="s">
        <v>4</v>
      </c>
      <c r="H7" s="22">
        <f>H6+1</f>
        <v>2</v>
      </c>
      <c r="I7" s="8">
        <f>M6</f>
        <v>0.31467665071366535</v>
      </c>
      <c r="J7" s="14">
        <f>I6</f>
        <v>0.33333333333333331</v>
      </c>
      <c r="K7" s="3">
        <f t="shared" ref="K7:K13" si="0">0.224*I7+0.0224</f>
        <v>9.2887569759861038E-2</v>
      </c>
      <c r="L7" s="3">
        <f>(1.8463*J7)-1.5999</f>
        <v>-0.98446666666666682</v>
      </c>
      <c r="M7" s="9">
        <f>I7-(K7*(J7-I7))/(L7-K7)</f>
        <v>0.31628519677003963</v>
      </c>
      <c r="N7" s="15">
        <f>(M7-I7)/(M7*100)</f>
        <v>5.0857456270512798E-5</v>
      </c>
      <c r="O7" s="16" t="str">
        <f>IF(ABS(N7)&lt;=$I$3, "raiz encontrada", "error")</f>
        <v>error</v>
      </c>
      <c r="P7" s="17"/>
    </row>
    <row r="8" spans="1:16" ht="15.75" x14ac:dyDescent="0.25">
      <c r="B8" s="6" t="s">
        <v>10</v>
      </c>
      <c r="C8" s="6" t="s">
        <v>11</v>
      </c>
      <c r="D8" s="5" t="s">
        <v>12</v>
      </c>
      <c r="E8" s="3" t="s">
        <v>13</v>
      </c>
      <c r="H8" s="22">
        <f>H7+1</f>
        <v>3</v>
      </c>
      <c r="I8" s="9">
        <f>M7</f>
        <v>0.31628519677003963</v>
      </c>
      <c r="J8" s="9">
        <f>I7</f>
        <v>0.31467665071366535</v>
      </c>
      <c r="K8" s="3">
        <f t="shared" si="0"/>
        <v>9.3247884076488888E-2</v>
      </c>
      <c r="L8" s="3">
        <f>(1.8463*J8)-1.5999</f>
        <v>-1.0189124997873598</v>
      </c>
      <c r="M8" s="1">
        <f>I8-(K8*(J8-I8))/(L8-K8)</f>
        <v>0.31615032996631898</v>
      </c>
      <c r="N8" s="15">
        <f>(M8-I8)/(M8*100)</f>
        <v>-4.2659074161024875E-6</v>
      </c>
      <c r="O8" s="16" t="str">
        <f>IF(ABS(N8)&lt;=$I$3, "raiz encontrada", "error")</f>
        <v>error</v>
      </c>
      <c r="P8" s="17"/>
    </row>
    <row r="9" spans="1:16" ht="15.75" x14ac:dyDescent="0.25">
      <c r="B9">
        <v>3</v>
      </c>
      <c r="C9">
        <v>10.4</v>
      </c>
      <c r="D9" s="3">
        <f>1/B9</f>
        <v>0.33333333333333331</v>
      </c>
      <c r="E9">
        <f>1/C9</f>
        <v>9.6153846153846145E-2</v>
      </c>
      <c r="H9" s="22">
        <f>H8+1</f>
        <v>4</v>
      </c>
      <c r="I9" s="9">
        <f>M8</f>
        <v>0.31615032996631898</v>
      </c>
      <c r="J9" s="9">
        <f>I8</f>
        <v>0.31628519677003963</v>
      </c>
      <c r="K9" s="3">
        <f t="shared" si="0"/>
        <v>9.3217673912455459E-2</v>
      </c>
      <c r="L9" s="3">
        <f>(1.8463*J9)-1.5999</f>
        <v>-1.015942641203476</v>
      </c>
      <c r="M9" s="1">
        <f>I9-(K9*(J9-I9))/(L9-K9)</f>
        <v>0.31616166463954837</v>
      </c>
      <c r="N9" s="15">
        <f>(M9-I9)/(M9*100)</f>
        <v>3.5850877880191903E-7</v>
      </c>
      <c r="O9" s="16" t="str">
        <f>IF(ABS(N9)&lt;=$I$3, "raiz encontrada", "error")</f>
        <v>error</v>
      </c>
      <c r="P9" s="17"/>
    </row>
    <row r="10" spans="1:16" ht="15.75" x14ac:dyDescent="0.25">
      <c r="B10">
        <v>5</v>
      </c>
      <c r="C10">
        <v>14.5</v>
      </c>
      <c r="D10" s="3">
        <f t="shared" ref="D10:E13" si="1">1/B10</f>
        <v>0.2</v>
      </c>
      <c r="E10">
        <f t="shared" si="1"/>
        <v>6.8965517241379309E-2</v>
      </c>
      <c r="H10" s="22">
        <f>H9+1</f>
        <v>5</v>
      </c>
      <c r="I10" s="1">
        <f>M9</f>
        <v>0.31616166463954837</v>
      </c>
      <c r="J10" s="1">
        <f>I9</f>
        <v>0.31615032996631898</v>
      </c>
      <c r="K10" s="3">
        <f t="shared" si="0"/>
        <v>9.3220212879258843E-2</v>
      </c>
      <c r="L10" s="3">
        <f>(1.8463*J10)-1.5999</f>
        <v>-1.0161916457831852</v>
      </c>
      <c r="M10" s="10">
        <f>I10-(K10*(J10-I10))/(L10-K10)</f>
        <v>0.31616071222440778</v>
      </c>
      <c r="N10" s="11">
        <f>(M10-I10)/(M10*100)</f>
        <v>-3.0124398882017539E-8</v>
      </c>
      <c r="O10" s="3" t="str">
        <f>IF(ABS(N10)&lt;=$I$3, "raiz encontrada", "error")</f>
        <v>raiz encontrada</v>
      </c>
    </row>
    <row r="11" spans="1:16" ht="15.75" x14ac:dyDescent="0.25">
      <c r="B11">
        <v>10</v>
      </c>
      <c r="C11">
        <v>22.5</v>
      </c>
      <c r="D11" s="3">
        <f t="shared" si="1"/>
        <v>0.1</v>
      </c>
      <c r="E11">
        <f t="shared" si="1"/>
        <v>4.4444444444444446E-2</v>
      </c>
      <c r="H11" s="22">
        <f>H10+1</f>
        <v>6</v>
      </c>
      <c r="I11" s="1">
        <f>M10</f>
        <v>0.31616071222440778</v>
      </c>
      <c r="J11" s="1">
        <f>I10</f>
        <v>0.31616166463954837</v>
      </c>
      <c r="K11" s="3">
        <f t="shared" si="0"/>
        <v>9.3219999538267345E-2</v>
      </c>
      <c r="L11" s="3">
        <f>(1.8463*J11)-1.5999</f>
        <v>-1.0161707185760021</v>
      </c>
      <c r="M11" s="10">
        <f>I11-(K11*(J11-I11))/(L11-K11)</f>
        <v>0.31616079225404703</v>
      </c>
      <c r="N11" s="11">
        <f>(M11-I11)/(M11*100)</f>
        <v>2.5312955056301299E-9</v>
      </c>
      <c r="O11" s="3" t="str">
        <f>IF(ABS(N11)&lt;=$I$3, "raiz encontrada", "error")</f>
        <v>raiz encontrada</v>
      </c>
    </row>
    <row r="12" spans="1:16" ht="15.75" x14ac:dyDescent="0.25">
      <c r="A12" s="3"/>
      <c r="B12">
        <v>30</v>
      </c>
      <c r="C12">
        <v>33.799999999999997</v>
      </c>
      <c r="D12" s="3">
        <f t="shared" si="1"/>
        <v>3.3333333333333333E-2</v>
      </c>
      <c r="E12">
        <f t="shared" si="1"/>
        <v>2.9585798816568049E-2</v>
      </c>
      <c r="H12" s="22">
        <f>H11+1</f>
        <v>7</v>
      </c>
      <c r="I12" s="1">
        <f>M11</f>
        <v>0.31616079225404703</v>
      </c>
      <c r="J12" s="1">
        <f>I11</f>
        <v>0.31616071222440778</v>
      </c>
      <c r="K12" s="3">
        <f t="shared" si="0"/>
        <v>9.3220017464906546E-2</v>
      </c>
      <c r="L12" s="3">
        <f>(1.8463*J12)-1.5999</f>
        <v>-1.016172477020076</v>
      </c>
      <c r="M12" s="10">
        <f>I12-(K12*(J12-I12))/(L12-K12)</f>
        <v>0.31616078552931759</v>
      </c>
      <c r="N12" s="11">
        <f>(M12-I12)/(M12*100)</f>
        <v>-2.1269966889498372E-10</v>
      </c>
      <c r="O12" s="3" t="str">
        <f>IF(ABS(N12)&lt;=$I$3, "raiz encontrada", "error")</f>
        <v>raiz encontrada</v>
      </c>
    </row>
    <row r="13" spans="1:16" ht="15.75" x14ac:dyDescent="0.25">
      <c r="B13">
        <v>90</v>
      </c>
      <c r="C13">
        <v>40.5</v>
      </c>
      <c r="D13" s="3">
        <f t="shared" si="1"/>
        <v>1.1111111111111112E-2</v>
      </c>
      <c r="E13">
        <f t="shared" si="1"/>
        <v>2.4691358024691357E-2</v>
      </c>
      <c r="H13" s="22">
        <f>H12+1</f>
        <v>8</v>
      </c>
      <c r="I13" s="1">
        <f>M12</f>
        <v>0.31616078552931759</v>
      </c>
      <c r="J13" s="1">
        <f>I12</f>
        <v>0.31616079225404703</v>
      </c>
      <c r="K13" s="3">
        <f t="shared" si="0"/>
        <v>9.3220015958567146E-2</v>
      </c>
      <c r="L13" s="3">
        <f>(1.8463*J13)-1.5999</f>
        <v>-1.0161723292613529</v>
      </c>
      <c r="M13" s="10">
        <f>I13-(K13*(J13-I13))/(L13-K13)</f>
        <v>0.31616078609438314</v>
      </c>
      <c r="N13" s="12">
        <f>(M13-I13)/(M13*100)</f>
        <v>1.7872727256506568E-11</v>
      </c>
      <c r="O13" s="3" t="str">
        <f>IF(ABS(N13)&lt;=$I$3, "raiz encontrada", "error")</f>
        <v>raiz encontrada</v>
      </c>
    </row>
    <row r="14" spans="1:16" ht="15.75" x14ac:dyDescent="0.25">
      <c r="A14" s="3"/>
    </row>
    <row r="17" spans="1:18" ht="15.75" x14ac:dyDescent="0.25">
      <c r="H17" s="5"/>
    </row>
    <row r="25" spans="1:18" x14ac:dyDescent="0.25">
      <c r="R25" s="17"/>
    </row>
    <row r="29" spans="1:18" ht="15.75" x14ac:dyDescent="0.25">
      <c r="A29" s="5"/>
    </row>
    <row r="31" spans="1:18" ht="15.75" x14ac:dyDescent="0.25">
      <c r="F31" s="1"/>
      <c r="G31" s="2"/>
    </row>
    <row r="32" spans="1:18" ht="15.75" x14ac:dyDescent="0.25">
      <c r="B32" t="s">
        <v>21</v>
      </c>
      <c r="F32" s="1"/>
      <c r="G32" s="2"/>
    </row>
    <row r="34" spans="2:2" x14ac:dyDescent="0.25">
      <c r="B34" s="18" t="s">
        <v>22</v>
      </c>
    </row>
    <row r="35" spans="2:2" x14ac:dyDescent="0.25">
      <c r="B35" s="18" t="s">
        <v>23</v>
      </c>
    </row>
    <row r="36" spans="2:2" x14ac:dyDescent="0.25">
      <c r="B36" s="18" t="s">
        <v>24</v>
      </c>
    </row>
    <row r="37" spans="2:2" x14ac:dyDescent="0.25">
      <c r="B37" s="18" t="s">
        <v>25</v>
      </c>
    </row>
    <row r="38" spans="2:2" x14ac:dyDescent="0.25">
      <c r="B38" s="18" t="s">
        <v>26</v>
      </c>
    </row>
    <row r="39" spans="2:2" x14ac:dyDescent="0.25">
      <c r="B39" s="18" t="s">
        <v>27</v>
      </c>
    </row>
    <row r="40" spans="2:2" x14ac:dyDescent="0.25">
      <c r="B40" s="19"/>
    </row>
    <row r="41" spans="2:2" x14ac:dyDescent="0.25">
      <c r="B41" s="18" t="s">
        <v>28</v>
      </c>
    </row>
    <row r="42" spans="2:2" x14ac:dyDescent="0.25">
      <c r="B42" s="19"/>
    </row>
    <row r="43" spans="2:2" x14ac:dyDescent="0.25">
      <c r="B43" s="18" t="s">
        <v>29</v>
      </c>
    </row>
    <row r="44" spans="2:2" x14ac:dyDescent="0.25">
      <c r="B44" s="18" t="s">
        <v>30</v>
      </c>
    </row>
    <row r="45" spans="2:2" x14ac:dyDescent="0.25">
      <c r="B45" s="19"/>
    </row>
    <row r="46" spans="2:2" x14ac:dyDescent="0.25">
      <c r="B46" s="20" t="s">
        <v>31</v>
      </c>
    </row>
    <row r="47" spans="2:2" x14ac:dyDescent="0.25">
      <c r="B47" s="18" t="s">
        <v>32</v>
      </c>
    </row>
    <row r="48" spans="2:2" x14ac:dyDescent="0.25">
      <c r="B48" s="18" t="s">
        <v>33</v>
      </c>
    </row>
    <row r="49" spans="2:2" x14ac:dyDescent="0.25">
      <c r="B49" s="18" t="s">
        <v>34</v>
      </c>
    </row>
    <row r="50" spans="2:2" x14ac:dyDescent="0.25">
      <c r="B50" s="19"/>
    </row>
    <row r="51" spans="2:2" x14ac:dyDescent="0.25">
      <c r="B51" s="18" t="s">
        <v>35</v>
      </c>
    </row>
    <row r="52" spans="2:2" x14ac:dyDescent="0.25">
      <c r="B52" s="18" t="s">
        <v>36</v>
      </c>
    </row>
    <row r="53" spans="2:2" x14ac:dyDescent="0.25">
      <c r="B53" s="18" t="s">
        <v>37</v>
      </c>
    </row>
    <row r="54" spans="2:2" x14ac:dyDescent="0.25">
      <c r="B54" s="20" t="s">
        <v>38</v>
      </c>
    </row>
    <row r="55" spans="2:2" x14ac:dyDescent="0.25">
      <c r="B55" s="19"/>
    </row>
    <row r="56" spans="2:2" x14ac:dyDescent="0.25">
      <c r="B56" s="18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Mafer Gutiérrez</dc:creator>
  <cp:lastModifiedBy>Mafer Gutiérrez</cp:lastModifiedBy>
  <dcterms:created xsi:type="dcterms:W3CDTF">2021-09-14T06:06:14Z</dcterms:created>
  <dcterms:modified xsi:type="dcterms:W3CDTF">2021-09-14T06:17:19Z</dcterms:modified>
</cp:coreProperties>
</file>