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ita\Documents\GitHub\Proyecto-TFM-MYO-Home-Assistant\Pruebas\Prueba funcionamiento clasificador\"/>
    </mc:Choice>
  </mc:AlternateContent>
  <xr:revisionPtr revIDLastSave="0" documentId="13_ncr:1_{F4F0DCD3-775F-4191-83E4-F2FE62F6D1C4}" xr6:coauthVersionLast="47" xr6:coauthVersionMax="47" xr10:uidLastSave="{00000000-0000-0000-0000-000000000000}"/>
  <bookViews>
    <workbookView xWindow="22932" yWindow="300" windowWidth="22596" windowHeight="11976" xr2:uid="{00000000-000D-0000-FFFF-FFFF00000000}"/>
  </bookViews>
  <sheets>
    <sheet name="TOTAL_IMU" sheetId="1" r:id="rId1"/>
    <sheet name="TOTAL_no_IMU" sheetId="2" r:id="rId2"/>
    <sheet name="Hoja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2" l="1"/>
  <c r="K14" i="2"/>
  <c r="K16" i="2"/>
  <c r="K18" i="2"/>
  <c r="K20" i="2"/>
  <c r="K12" i="3"/>
  <c r="K10" i="2"/>
  <c r="K8" i="2"/>
  <c r="K6" i="2"/>
  <c r="K4" i="2"/>
  <c r="K2" i="2"/>
  <c r="N9" i="2" s="1"/>
  <c r="N10" i="1"/>
  <c r="N9" i="1"/>
  <c r="K10" i="1"/>
  <c r="K12" i="1"/>
  <c r="K14" i="1"/>
  <c r="K16" i="1"/>
  <c r="K18" i="1"/>
  <c r="K20" i="1"/>
  <c r="K4" i="1"/>
  <c r="K6" i="1"/>
  <c r="K8" i="1"/>
  <c r="K2" i="1"/>
  <c r="N10" i="2" l="1"/>
</calcChain>
</file>

<file path=xl/sharedStrings.xml><?xml version="1.0" encoding="utf-8"?>
<sst xmlns="http://schemas.openxmlformats.org/spreadsheetml/2006/main" count="266" uniqueCount="24">
  <si>
    <t>BAJAR_DIAL</t>
  </si>
  <si>
    <t>CRUZAR_DEDOS</t>
  </si>
  <si>
    <t>TRES</t>
  </si>
  <si>
    <t>FIST</t>
  </si>
  <si>
    <t>GIRO_OUT</t>
  </si>
  <si>
    <t>REST</t>
  </si>
  <si>
    <t>UNO</t>
  </si>
  <si>
    <t>WAVE_IN</t>
  </si>
  <si>
    <t>WAVE_OUT</t>
  </si>
  <si>
    <t>Estirado_sin_3</t>
  </si>
  <si>
    <t>gesto_mas_detectado</t>
  </si>
  <si>
    <t>90_grados_sin_3</t>
  </si>
  <si>
    <t>Mano_Abajo_sin_3</t>
  </si>
  <si>
    <t>Mano_arriba_sin_3</t>
  </si>
  <si>
    <t>Natural_sin_3</t>
  </si>
  <si>
    <t>Estirado_sin_cruzar</t>
  </si>
  <si>
    <t>90_grados_sin_cruzar</t>
  </si>
  <si>
    <t>Mano_Abajo_sin_cruzar</t>
  </si>
  <si>
    <t>Mano_Arriba_sin_cruzar</t>
  </si>
  <si>
    <t>Natural_sin_cruzar</t>
  </si>
  <si>
    <t>MEDIA</t>
  </si>
  <si>
    <t>MEDIA_TOTAL</t>
  </si>
  <si>
    <t>SIN_TRES</t>
  </si>
  <si>
    <t>SIN_CRUZAR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</si>
</sst>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CEEAC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CEE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D20" sqref="D20"/>
    </sheetView>
  </sheetViews>
  <sheetFormatPr baseColWidth="10" defaultColWidth="8.88671875" defaultRowHeight="14.4" x14ac:dyDescent="0.3"/>
  <cols>
    <col min="1" max="1" width="21.77734375" bestFit="1" customWidth="1"/>
    <col min="2" max="2" width="12" bestFit="1" customWidth="1"/>
    <col min="3" max="3" width="14.6640625" bestFit="1" customWidth="1"/>
    <col min="4" max="5" width="14.33203125" bestFit="1" customWidth="1"/>
    <col min="6" max="6" width="12" bestFit="1" customWidth="1"/>
    <col min="7" max="7" width="14.33203125" bestFit="1" customWidth="1"/>
    <col min="8" max="10" width="12" bestFit="1" customWidth="1"/>
    <col min="13" max="13" width="11.44140625" bestFit="1" customWidth="1"/>
    <col min="14" max="14" width="12.88671875" bestFit="1" customWidth="1"/>
  </cols>
  <sheetData>
    <row r="1" spans="1:14" x14ac:dyDescent="0.3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20</v>
      </c>
    </row>
    <row r="2" spans="1:14" x14ac:dyDescent="0.3">
      <c r="A2" s="5" t="s">
        <v>9</v>
      </c>
      <c r="B2" s="6">
        <v>50.199733688415449</v>
      </c>
      <c r="C2" s="6">
        <v>49.202127659574472</v>
      </c>
      <c r="D2" s="6"/>
      <c r="E2" s="6">
        <v>32.266666666666673</v>
      </c>
      <c r="F2" s="6">
        <v>70.744680851063833</v>
      </c>
      <c r="G2" s="6">
        <v>0</v>
      </c>
      <c r="H2" s="6">
        <v>0</v>
      </c>
      <c r="I2" s="6">
        <v>10.8</v>
      </c>
      <c r="J2" s="6">
        <v>57.789613848202393</v>
      </c>
      <c r="K2" s="4">
        <f>SUM(B2:J2)/COUNT(B2:J2)</f>
        <v>33.875352839240357</v>
      </c>
    </row>
    <row r="3" spans="1:14" x14ac:dyDescent="0.3">
      <c r="A3" s="5" t="s">
        <v>10</v>
      </c>
      <c r="B3" s="6" t="s">
        <v>0</v>
      </c>
      <c r="C3" s="6" t="s">
        <v>1</v>
      </c>
      <c r="D3" s="6"/>
      <c r="E3" s="6" t="s">
        <v>1</v>
      </c>
      <c r="F3" s="6" t="s">
        <v>4</v>
      </c>
      <c r="G3" s="6" t="s">
        <v>4</v>
      </c>
      <c r="H3" s="6" t="s">
        <v>4</v>
      </c>
      <c r="I3" s="6" t="s">
        <v>4</v>
      </c>
      <c r="J3" s="6" t="s">
        <v>8</v>
      </c>
      <c r="K3" s="4"/>
    </row>
    <row r="4" spans="1:14" x14ac:dyDescent="0.3">
      <c r="A4" s="5" t="s">
        <v>11</v>
      </c>
      <c r="B4" s="6">
        <v>10.875331564986739</v>
      </c>
      <c r="C4" s="6">
        <v>5.9920106524633816</v>
      </c>
      <c r="D4" s="6"/>
      <c r="E4" s="6">
        <v>10.53333333333333</v>
      </c>
      <c r="F4" s="6">
        <v>3.9840637450199199</v>
      </c>
      <c r="G4" s="6">
        <v>0</v>
      </c>
      <c r="H4" s="6">
        <v>94.274300932090554</v>
      </c>
      <c r="I4" s="6">
        <v>0</v>
      </c>
      <c r="J4" s="6">
        <v>18.266666666666669</v>
      </c>
      <c r="K4" s="4">
        <f t="shared" ref="K4" si="0">SUM(B4:J4)/COUNT(B4:J4)</f>
        <v>17.990713361820074</v>
      </c>
    </row>
    <row r="5" spans="1:14" x14ac:dyDescent="0.3">
      <c r="A5" s="5" t="s">
        <v>10</v>
      </c>
      <c r="B5" s="6" t="s">
        <v>3</v>
      </c>
      <c r="C5" s="6" t="s">
        <v>6</v>
      </c>
      <c r="D5" s="6"/>
      <c r="E5" s="6" t="s">
        <v>6</v>
      </c>
      <c r="F5" s="6" t="s">
        <v>6</v>
      </c>
      <c r="G5" s="6" t="s">
        <v>6</v>
      </c>
      <c r="H5" s="6" t="s">
        <v>6</v>
      </c>
      <c r="I5" s="6" t="s">
        <v>6</v>
      </c>
      <c r="J5" s="6" t="s">
        <v>6</v>
      </c>
      <c r="K5" s="4"/>
    </row>
    <row r="6" spans="1:14" x14ac:dyDescent="0.3">
      <c r="A6" s="5" t="s">
        <v>12</v>
      </c>
      <c r="B6" s="6">
        <v>51.989389920424401</v>
      </c>
      <c r="C6" s="6">
        <v>40.745672436750993</v>
      </c>
      <c r="D6" s="6"/>
      <c r="E6" s="6">
        <v>45.949535192563083</v>
      </c>
      <c r="F6" s="6">
        <v>47.872340425531917</v>
      </c>
      <c r="G6" s="6">
        <v>0</v>
      </c>
      <c r="H6" s="6">
        <v>0.1333333333333333</v>
      </c>
      <c r="I6" s="6">
        <v>57.313829787234042</v>
      </c>
      <c r="J6" s="6">
        <v>31.333333333333339</v>
      </c>
      <c r="K6" s="4">
        <f t="shared" ref="K6" si="1">SUM(B6:J6)/COUNT(B6:J6)</f>
        <v>34.417179303646385</v>
      </c>
    </row>
    <row r="7" spans="1:14" x14ac:dyDescent="0.3">
      <c r="A7" s="5" t="s">
        <v>10</v>
      </c>
      <c r="B7" s="6" t="s">
        <v>0</v>
      </c>
      <c r="C7" s="6" t="s">
        <v>1</v>
      </c>
      <c r="D7" s="6"/>
      <c r="E7" s="6" t="s">
        <v>3</v>
      </c>
      <c r="F7" s="6" t="s">
        <v>4</v>
      </c>
      <c r="G7" s="6" t="s">
        <v>1</v>
      </c>
      <c r="H7" s="6" t="s">
        <v>7</v>
      </c>
      <c r="I7" s="6" t="s">
        <v>7</v>
      </c>
      <c r="J7" s="6" t="s">
        <v>8</v>
      </c>
      <c r="K7" s="4"/>
    </row>
    <row r="8" spans="1:14" x14ac:dyDescent="0.3">
      <c r="A8" s="5" t="s">
        <v>13</v>
      </c>
      <c r="B8" s="6">
        <v>83.466666666666669</v>
      </c>
      <c r="C8" s="6">
        <v>0.8</v>
      </c>
      <c r="D8" s="6"/>
      <c r="E8" s="6">
        <v>6.125166444740346</v>
      </c>
      <c r="F8" s="6">
        <v>50.597609561752989</v>
      </c>
      <c r="G8" s="6">
        <v>0</v>
      </c>
      <c r="H8" s="6">
        <v>0</v>
      </c>
      <c r="I8" s="6">
        <v>0</v>
      </c>
      <c r="J8" s="6">
        <v>0.13315579227696411</v>
      </c>
      <c r="K8" s="4">
        <f t="shared" ref="K8" si="2">SUM(B8:J8)/COUNT(B8:J8)</f>
        <v>17.640324808179621</v>
      </c>
      <c r="N8" s="8" t="s">
        <v>21</v>
      </c>
    </row>
    <row r="9" spans="1:14" x14ac:dyDescent="0.3">
      <c r="A9" s="5" t="s">
        <v>10</v>
      </c>
      <c r="B9" s="6" t="s">
        <v>0</v>
      </c>
      <c r="C9" s="6" t="s">
        <v>0</v>
      </c>
      <c r="D9" s="6"/>
      <c r="E9" s="6" t="s">
        <v>0</v>
      </c>
      <c r="F9" s="6" t="s">
        <v>4</v>
      </c>
      <c r="G9" s="6" t="s">
        <v>0</v>
      </c>
      <c r="H9" s="6" t="s">
        <v>0</v>
      </c>
      <c r="I9" s="6" t="s">
        <v>0</v>
      </c>
      <c r="J9" s="6" t="s">
        <v>0</v>
      </c>
      <c r="K9" s="4"/>
      <c r="M9" s="6" t="s">
        <v>22</v>
      </c>
      <c r="N9" s="4">
        <f>SUM(K2:K11)/5</f>
        <v>24.659575841439498</v>
      </c>
    </row>
    <row r="10" spans="1:14" x14ac:dyDescent="0.3">
      <c r="A10" s="5" t="s">
        <v>14</v>
      </c>
      <c r="B10" s="6">
        <v>78.8</v>
      </c>
      <c r="C10" s="6">
        <v>13.7150466045273</v>
      </c>
      <c r="D10" s="6"/>
      <c r="E10" s="6">
        <v>13.581890812250331</v>
      </c>
      <c r="F10" s="6">
        <v>36.65338645418327</v>
      </c>
      <c r="G10" s="6">
        <v>7.9787234042553186</v>
      </c>
      <c r="H10" s="6">
        <v>0</v>
      </c>
      <c r="I10" s="6">
        <v>0.9320905459387484</v>
      </c>
      <c r="J10" s="6">
        <v>3.333333333333333</v>
      </c>
      <c r="K10" s="4">
        <f t="shared" ref="K10" si="3">SUM(B10:J10)/COUNT(B10:J10)</f>
        <v>19.374308894311035</v>
      </c>
      <c r="M10" s="2" t="s">
        <v>23</v>
      </c>
      <c r="N10" s="4">
        <f>SUM(K12:K21)/5</f>
        <v>22.480477794756602</v>
      </c>
    </row>
    <row r="11" spans="1:14" x14ac:dyDescent="0.3">
      <c r="A11" s="5" t="s">
        <v>10</v>
      </c>
      <c r="B11" s="6" t="s">
        <v>0</v>
      </c>
      <c r="C11" s="6" t="s">
        <v>0</v>
      </c>
      <c r="D11" s="6"/>
      <c r="E11" s="6" t="s">
        <v>0</v>
      </c>
      <c r="F11" s="6" t="s">
        <v>0</v>
      </c>
      <c r="G11" s="6" t="s">
        <v>4</v>
      </c>
      <c r="H11" s="6" t="s">
        <v>0</v>
      </c>
      <c r="I11" s="6" t="s">
        <v>4</v>
      </c>
      <c r="J11" s="6" t="s">
        <v>0</v>
      </c>
      <c r="K11" s="4"/>
    </row>
    <row r="12" spans="1:14" x14ac:dyDescent="0.3">
      <c r="A12" s="1" t="s">
        <v>15</v>
      </c>
      <c r="B12" s="2">
        <v>39.707835325365203</v>
      </c>
      <c r="C12" s="2"/>
      <c r="D12" s="2">
        <v>0.66489361702127658</v>
      </c>
      <c r="E12" s="2">
        <v>38.770053475935818</v>
      </c>
      <c r="F12" s="2">
        <v>84</v>
      </c>
      <c r="G12" s="2">
        <v>12.28304405874499</v>
      </c>
      <c r="H12" s="2">
        <v>0.13315579227696411</v>
      </c>
      <c r="I12" s="2">
        <v>4.7936085219707056</v>
      </c>
      <c r="J12" s="2">
        <v>2.4</v>
      </c>
      <c r="K12" s="4">
        <f t="shared" ref="K12:K20" si="4">SUM(B12:J12)/COUNT(B12:J12)</f>
        <v>22.84407384891437</v>
      </c>
    </row>
    <row r="13" spans="1:14" x14ac:dyDescent="0.3">
      <c r="A13" s="1" t="s">
        <v>10</v>
      </c>
      <c r="B13" s="2" t="s">
        <v>4</v>
      </c>
      <c r="C13" s="2"/>
      <c r="D13" s="2" t="s">
        <v>4</v>
      </c>
      <c r="E13" s="2" t="s">
        <v>4</v>
      </c>
      <c r="F13" s="2" t="s">
        <v>4</v>
      </c>
      <c r="G13" s="2" t="s">
        <v>4</v>
      </c>
      <c r="H13" s="2" t="s">
        <v>4</v>
      </c>
      <c r="I13" s="2" t="s">
        <v>6</v>
      </c>
      <c r="J13" s="2" t="s">
        <v>4</v>
      </c>
      <c r="K13" s="4"/>
    </row>
    <row r="14" spans="1:14" x14ac:dyDescent="0.3">
      <c r="A14" s="1" t="s">
        <v>16</v>
      </c>
      <c r="B14" s="2">
        <v>73.102529960053261</v>
      </c>
      <c r="C14" s="2"/>
      <c r="D14" s="2">
        <v>0</v>
      </c>
      <c r="E14" s="2">
        <v>22.443559096945549</v>
      </c>
      <c r="F14" s="2">
        <v>47.682119205298022</v>
      </c>
      <c r="G14" s="2">
        <v>0</v>
      </c>
      <c r="H14" s="2">
        <v>0</v>
      </c>
      <c r="I14" s="2">
        <v>0.93333333333333346</v>
      </c>
      <c r="J14" s="2">
        <v>5.3333333333333339</v>
      </c>
      <c r="K14" s="4">
        <f t="shared" ref="K14" si="5">SUM(B14:J14)/COUNT(B14:J14)</f>
        <v>18.686859366120441</v>
      </c>
    </row>
    <row r="15" spans="1:14" x14ac:dyDescent="0.3">
      <c r="A15" s="1" t="s">
        <v>10</v>
      </c>
      <c r="B15" s="2" t="s">
        <v>0</v>
      </c>
      <c r="C15" s="2"/>
      <c r="D15" s="2" t="s">
        <v>0</v>
      </c>
      <c r="E15" s="2" t="s">
        <v>0</v>
      </c>
      <c r="F15" s="2" t="s">
        <v>4</v>
      </c>
      <c r="G15" s="2" t="s">
        <v>0</v>
      </c>
      <c r="H15" s="2" t="s">
        <v>0</v>
      </c>
      <c r="I15" s="2" t="s">
        <v>4</v>
      </c>
      <c r="J15" s="2" t="s">
        <v>0</v>
      </c>
      <c r="K15" s="4"/>
    </row>
    <row r="16" spans="1:14" x14ac:dyDescent="0.3">
      <c r="A16" s="1" t="s">
        <v>17</v>
      </c>
      <c r="B16" s="2">
        <v>21.24833997343957</v>
      </c>
      <c r="C16" s="2"/>
      <c r="D16" s="2">
        <v>0.39946737683089217</v>
      </c>
      <c r="E16" s="2">
        <v>45.744680851063833</v>
      </c>
      <c r="F16" s="2">
        <v>70.079787234042556</v>
      </c>
      <c r="G16" s="2">
        <v>0.13297872340425529</v>
      </c>
      <c r="H16" s="2">
        <v>0</v>
      </c>
      <c r="I16" s="2">
        <v>9.3209054593874843</v>
      </c>
      <c r="J16" s="2">
        <v>14.53333333333333</v>
      </c>
      <c r="K16" s="4">
        <f t="shared" ref="K16" si="6">SUM(B16:J16)/COUNT(B16:J16)</f>
        <v>20.182436618937739</v>
      </c>
    </row>
    <row r="17" spans="1:11" x14ac:dyDescent="0.3">
      <c r="A17" s="1" t="s">
        <v>10</v>
      </c>
      <c r="B17" s="2" t="s">
        <v>4</v>
      </c>
      <c r="C17" s="2"/>
      <c r="D17" s="2" t="s">
        <v>7</v>
      </c>
      <c r="E17" s="2" t="s">
        <v>3</v>
      </c>
      <c r="F17" s="2" t="s">
        <v>4</v>
      </c>
      <c r="G17" s="2" t="s">
        <v>0</v>
      </c>
      <c r="H17" s="2" t="s">
        <v>0</v>
      </c>
      <c r="I17" s="2" t="s">
        <v>4</v>
      </c>
      <c r="J17" s="2" t="s">
        <v>0</v>
      </c>
      <c r="K17" s="4"/>
    </row>
    <row r="18" spans="1:11" x14ac:dyDescent="0.3">
      <c r="A18" s="1" t="s">
        <v>18</v>
      </c>
      <c r="B18" s="2">
        <v>90.824468085106375</v>
      </c>
      <c r="C18" s="2"/>
      <c r="D18" s="2">
        <v>0</v>
      </c>
      <c r="E18" s="2">
        <v>12.66666666666667</v>
      </c>
      <c r="F18" s="2">
        <v>24.8</v>
      </c>
      <c r="G18" s="2">
        <v>0</v>
      </c>
      <c r="H18" s="2">
        <v>0.39946737683089217</v>
      </c>
      <c r="I18" s="2">
        <v>0</v>
      </c>
      <c r="J18" s="2">
        <v>0</v>
      </c>
      <c r="K18" s="4">
        <f t="shared" ref="K18" si="7">SUM(B18:J18)/COUNT(B18:J18)</f>
        <v>16.086325266075495</v>
      </c>
    </row>
    <row r="19" spans="1:11" x14ac:dyDescent="0.3">
      <c r="A19" s="1" t="s">
        <v>10</v>
      </c>
      <c r="B19" s="2" t="s">
        <v>0</v>
      </c>
      <c r="C19" s="2"/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4"/>
    </row>
    <row r="20" spans="1:11" x14ac:dyDescent="0.3">
      <c r="A20" s="1" t="s">
        <v>19</v>
      </c>
      <c r="B20" s="2">
        <v>50.066755674232311</v>
      </c>
      <c r="C20" s="2"/>
      <c r="D20" s="2">
        <v>0.4</v>
      </c>
      <c r="E20" s="2">
        <v>66.045272969374167</v>
      </c>
      <c r="F20" s="2">
        <v>61.53846153846154</v>
      </c>
      <c r="G20" s="2">
        <v>0.4</v>
      </c>
      <c r="H20" s="2">
        <v>71.866666666666674</v>
      </c>
      <c r="I20" s="2">
        <v>4.8</v>
      </c>
      <c r="J20" s="2">
        <v>21.704394141145141</v>
      </c>
      <c r="K20" s="4">
        <f t="shared" si="4"/>
        <v>34.602693873734978</v>
      </c>
    </row>
    <row r="21" spans="1:11" x14ac:dyDescent="0.3">
      <c r="A21" s="1" t="s">
        <v>10</v>
      </c>
      <c r="B21" s="2" t="s">
        <v>0</v>
      </c>
      <c r="C21" s="2"/>
      <c r="D21" s="2" t="s">
        <v>6</v>
      </c>
      <c r="E21" s="2" t="s">
        <v>3</v>
      </c>
      <c r="F21" s="2" t="s">
        <v>4</v>
      </c>
      <c r="G21" s="2" t="s">
        <v>4</v>
      </c>
      <c r="H21" s="2" t="s">
        <v>6</v>
      </c>
      <c r="I21" s="2" t="s">
        <v>6</v>
      </c>
      <c r="J21" s="2" t="s">
        <v>3</v>
      </c>
      <c r="K21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89F7-3B6D-4502-9306-042F28D8F039}">
  <dimension ref="A1:N21"/>
  <sheetViews>
    <sheetView workbookViewId="0">
      <selection activeCell="B1" sqref="B1:K1"/>
    </sheetView>
  </sheetViews>
  <sheetFormatPr baseColWidth="10" defaultColWidth="8.88671875" defaultRowHeight="14.4" x14ac:dyDescent="0.3"/>
  <cols>
    <col min="1" max="1" width="21.77734375" bestFit="1" customWidth="1"/>
    <col min="2" max="2" width="12" bestFit="1" customWidth="1"/>
    <col min="3" max="3" width="14.6640625" bestFit="1" customWidth="1"/>
    <col min="4" max="5" width="14.33203125" bestFit="1" customWidth="1"/>
    <col min="6" max="6" width="12" bestFit="1" customWidth="1"/>
    <col min="7" max="7" width="14.33203125" bestFit="1" customWidth="1"/>
    <col min="8" max="10" width="12" bestFit="1" customWidth="1"/>
    <col min="13" max="13" width="11.44140625" bestFit="1" customWidth="1"/>
    <col min="14" max="14" width="12.88671875" bestFit="1" customWidth="1"/>
  </cols>
  <sheetData>
    <row r="1" spans="1:14" x14ac:dyDescent="0.3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20</v>
      </c>
    </row>
    <row r="2" spans="1:14" x14ac:dyDescent="0.3">
      <c r="A2" s="5" t="s">
        <v>9</v>
      </c>
      <c r="B2" s="6">
        <v>42.990654205607498</v>
      </c>
      <c r="C2" s="6">
        <v>32.977303070761018</v>
      </c>
      <c r="D2" s="6"/>
      <c r="E2" s="6">
        <v>36.4</v>
      </c>
      <c r="F2" s="6">
        <v>41.866666666666667</v>
      </c>
      <c r="G2" s="6">
        <v>86.533333333333331</v>
      </c>
      <c r="H2" s="6">
        <v>39.466666666666669</v>
      </c>
      <c r="I2" s="6">
        <v>23.24966974900925</v>
      </c>
      <c r="J2" s="6">
        <v>42.077230359520641</v>
      </c>
      <c r="K2" s="4">
        <f>SUM(B2:J2)/COUNT(B2:J2)</f>
        <v>43.195190506445634</v>
      </c>
    </row>
    <row r="3" spans="1:14" x14ac:dyDescent="0.3">
      <c r="A3" s="5" t="s">
        <v>10</v>
      </c>
      <c r="B3" s="6" t="s">
        <v>0</v>
      </c>
      <c r="C3" s="6" t="s">
        <v>1</v>
      </c>
      <c r="D3" s="6"/>
      <c r="E3" s="6" t="s">
        <v>3</v>
      </c>
      <c r="F3" s="6" t="s">
        <v>4</v>
      </c>
      <c r="G3" s="6" t="s">
        <v>5</v>
      </c>
      <c r="H3" s="6" t="s">
        <v>6</v>
      </c>
      <c r="I3" s="6" t="s">
        <v>4</v>
      </c>
      <c r="J3" s="6" t="s">
        <v>8</v>
      </c>
      <c r="K3" s="4"/>
    </row>
    <row r="4" spans="1:14" x14ac:dyDescent="0.3">
      <c r="A4" s="5" t="s">
        <v>11</v>
      </c>
      <c r="B4" s="6">
        <v>33.911882510013349</v>
      </c>
      <c r="C4" s="6">
        <v>31.075697211155379</v>
      </c>
      <c r="D4" s="6"/>
      <c r="E4" s="6">
        <v>39.200000000000003</v>
      </c>
      <c r="F4" s="6">
        <v>28.476821192052981</v>
      </c>
      <c r="G4" s="6">
        <v>41.810918774966709</v>
      </c>
      <c r="H4" s="6">
        <v>20.3728362183755</v>
      </c>
      <c r="I4" s="6">
        <v>34.354194407456717</v>
      </c>
      <c r="J4" s="6">
        <v>53.466666666666661</v>
      </c>
      <c r="K4" s="4">
        <f t="shared" ref="K4" si="0">SUM(B4:J4)/COUNT(B4:J4)</f>
        <v>35.333627122585909</v>
      </c>
    </row>
    <row r="5" spans="1:14" x14ac:dyDescent="0.3">
      <c r="A5" s="5" t="s">
        <v>10</v>
      </c>
      <c r="B5" s="6" t="s">
        <v>0</v>
      </c>
      <c r="C5" s="6" t="s">
        <v>1</v>
      </c>
      <c r="D5" s="6"/>
      <c r="E5" s="6" t="s">
        <v>3</v>
      </c>
      <c r="F5" s="6" t="s">
        <v>4</v>
      </c>
      <c r="G5" s="6" t="s">
        <v>5</v>
      </c>
      <c r="H5" s="6" t="s">
        <v>7</v>
      </c>
      <c r="I5" s="6" t="s">
        <v>7</v>
      </c>
      <c r="J5" s="6" t="s">
        <v>8</v>
      </c>
      <c r="K5" s="4"/>
    </row>
    <row r="6" spans="1:14" x14ac:dyDescent="0.3">
      <c r="A6" s="5" t="s">
        <v>12</v>
      </c>
      <c r="B6" s="6">
        <v>35.231788079470199</v>
      </c>
      <c r="C6" s="6">
        <v>28.266666666666669</v>
      </c>
      <c r="D6" s="6"/>
      <c r="E6" s="6">
        <v>47.593582887700528</v>
      </c>
      <c r="F6" s="6">
        <v>32.623169107856192</v>
      </c>
      <c r="G6" s="6">
        <v>42.647058823529413</v>
      </c>
      <c r="H6" s="6">
        <v>18.351063829787229</v>
      </c>
      <c r="I6" s="6">
        <v>31.291611185086548</v>
      </c>
      <c r="J6" s="6">
        <v>49.533954727030633</v>
      </c>
      <c r="K6" s="4">
        <f t="shared" ref="K6" si="1">SUM(B6:J6)/COUNT(B6:J6)</f>
        <v>35.692361913390926</v>
      </c>
    </row>
    <row r="7" spans="1:14" x14ac:dyDescent="0.3">
      <c r="A7" s="5" t="s">
        <v>10</v>
      </c>
      <c r="B7" s="6" t="s">
        <v>0</v>
      </c>
      <c r="C7" s="6" t="s">
        <v>1</v>
      </c>
      <c r="D7" s="6"/>
      <c r="E7" s="6" t="s">
        <v>3</v>
      </c>
      <c r="F7" s="6" t="s">
        <v>4</v>
      </c>
      <c r="G7" s="6" t="s">
        <v>5</v>
      </c>
      <c r="H7" s="6" t="s">
        <v>0</v>
      </c>
      <c r="I7" s="6" t="s">
        <v>4</v>
      </c>
      <c r="J7" s="6" t="s">
        <v>8</v>
      </c>
      <c r="K7" s="4"/>
    </row>
    <row r="8" spans="1:14" x14ac:dyDescent="0.3">
      <c r="A8" s="5" t="s">
        <v>13</v>
      </c>
      <c r="B8" s="6">
        <v>35.904255319148938</v>
      </c>
      <c r="C8" s="6">
        <v>24.56608811748999</v>
      </c>
      <c r="D8" s="6"/>
      <c r="E8" s="6">
        <v>35.552596537949398</v>
      </c>
      <c r="F8" s="6">
        <v>27.296937416777631</v>
      </c>
      <c r="G8" s="6">
        <v>43.61702127659575</v>
      </c>
      <c r="H8" s="6">
        <v>26.76431424766977</v>
      </c>
      <c r="I8" s="6">
        <v>19.385026737967909</v>
      </c>
      <c r="J8" s="6">
        <v>41.733333333333327</v>
      </c>
      <c r="K8" s="4">
        <f t="shared" ref="K8" si="2">SUM(B8:J8)/COUNT(B8:J8)</f>
        <v>31.852446623366589</v>
      </c>
      <c r="N8" s="8" t="s">
        <v>21</v>
      </c>
    </row>
    <row r="9" spans="1:14" x14ac:dyDescent="0.3">
      <c r="A9" s="5" t="s">
        <v>10</v>
      </c>
      <c r="B9" s="6" t="s">
        <v>0</v>
      </c>
      <c r="C9" s="6" t="s">
        <v>1</v>
      </c>
      <c r="D9" s="6"/>
      <c r="E9" s="6" t="s">
        <v>3</v>
      </c>
      <c r="F9" s="6" t="s">
        <v>4</v>
      </c>
      <c r="G9" s="6" t="s">
        <v>5</v>
      </c>
      <c r="H9" s="6" t="s">
        <v>5</v>
      </c>
      <c r="I9" s="6" t="s">
        <v>6</v>
      </c>
      <c r="J9" s="6" t="s">
        <v>8</v>
      </c>
      <c r="K9" s="4"/>
      <c r="M9" s="6" t="s">
        <v>22</v>
      </c>
      <c r="N9" s="4">
        <f>SUM(K2:K11)/5</f>
        <v>37.455456155977238</v>
      </c>
    </row>
    <row r="10" spans="1:14" x14ac:dyDescent="0.3">
      <c r="A10" s="5" t="s">
        <v>14</v>
      </c>
      <c r="B10" s="6">
        <v>48.677248677248677</v>
      </c>
      <c r="C10" s="6">
        <v>35.153129161118507</v>
      </c>
      <c r="D10" s="6"/>
      <c r="E10" s="6">
        <v>44.93333333333333</v>
      </c>
      <c r="F10" s="6">
        <v>31.2</v>
      </c>
      <c r="G10" s="6">
        <v>78.237650200267026</v>
      </c>
      <c r="H10" s="6">
        <v>15.97869507323569</v>
      </c>
      <c r="I10" s="6">
        <v>29.521276595744681</v>
      </c>
      <c r="J10" s="6">
        <v>45.927903871829109</v>
      </c>
      <c r="K10" s="4">
        <f t="shared" ref="K10" si="3">SUM(B10:J10)/COUNT(B10:J10)</f>
        <v>41.203654614097132</v>
      </c>
      <c r="M10" s="2" t="s">
        <v>23</v>
      </c>
      <c r="N10" s="4">
        <f>SUM(K12:K21)/5</f>
        <v>37.153970498309072</v>
      </c>
    </row>
    <row r="11" spans="1:14" x14ac:dyDescent="0.3">
      <c r="A11" s="5" t="s">
        <v>10</v>
      </c>
      <c r="B11" s="6" t="s">
        <v>0</v>
      </c>
      <c r="C11" s="6" t="s">
        <v>1</v>
      </c>
      <c r="D11" s="6"/>
      <c r="E11" s="6" t="s">
        <v>3</v>
      </c>
      <c r="F11" s="6" t="s">
        <v>4</v>
      </c>
      <c r="G11" s="6" t="s">
        <v>5</v>
      </c>
      <c r="H11" s="6" t="s">
        <v>0</v>
      </c>
      <c r="I11" s="6" t="s">
        <v>4</v>
      </c>
      <c r="J11" s="6" t="s">
        <v>8</v>
      </c>
      <c r="K11" s="4"/>
    </row>
    <row r="12" spans="1:14" x14ac:dyDescent="0.3">
      <c r="A12" s="1" t="s">
        <v>15</v>
      </c>
      <c r="B12" s="2">
        <v>42.990654205607498</v>
      </c>
      <c r="C12" s="2"/>
      <c r="D12" s="2">
        <v>30.789825970548861</v>
      </c>
      <c r="E12" s="2">
        <v>34.533333333333331</v>
      </c>
      <c r="F12" s="2">
        <v>37.249666221628843</v>
      </c>
      <c r="G12" s="2">
        <v>62.133333333333333</v>
      </c>
      <c r="H12" s="2">
        <v>27.829560585885488</v>
      </c>
      <c r="I12" s="2">
        <v>31.2</v>
      </c>
      <c r="J12" s="2">
        <v>39.625167336010698</v>
      </c>
      <c r="K12" s="4">
        <f>SUM(B12:J12)/COUNT(B12:J12)</f>
        <v>38.293942623293503</v>
      </c>
    </row>
    <row r="13" spans="1:14" x14ac:dyDescent="0.3">
      <c r="A13" s="1" t="s">
        <v>10</v>
      </c>
      <c r="B13" s="2" t="s">
        <v>0</v>
      </c>
      <c r="C13" s="2"/>
      <c r="D13" s="2" t="s">
        <v>2</v>
      </c>
      <c r="E13" s="2" t="s">
        <v>3</v>
      </c>
      <c r="F13" s="2" t="s">
        <v>4</v>
      </c>
      <c r="G13" s="2" t="s">
        <v>5</v>
      </c>
      <c r="H13" s="2" t="s">
        <v>5</v>
      </c>
      <c r="I13" s="2" t="s">
        <v>7</v>
      </c>
      <c r="J13" s="2" t="s">
        <v>8</v>
      </c>
      <c r="K13" s="4"/>
    </row>
    <row r="14" spans="1:14" x14ac:dyDescent="0.3">
      <c r="A14" s="1" t="s">
        <v>16</v>
      </c>
      <c r="B14" s="2">
        <v>46</v>
      </c>
      <c r="C14" s="2"/>
      <c r="D14" s="2">
        <v>31.01604278074867</v>
      </c>
      <c r="E14" s="2">
        <v>48.936170212765958</v>
      </c>
      <c r="F14" s="2">
        <v>35.492577597840757</v>
      </c>
      <c r="G14" s="2">
        <v>45.2</v>
      </c>
      <c r="H14" s="2">
        <v>21.970705725699069</v>
      </c>
      <c r="I14" s="2">
        <v>36.666666666666657</v>
      </c>
      <c r="J14" s="2">
        <v>46.266666666666673</v>
      </c>
      <c r="K14" s="4">
        <f t="shared" ref="K14" si="4">SUM(B14:J14)/COUNT(B14:J14)</f>
        <v>38.943603706298475</v>
      </c>
    </row>
    <row r="15" spans="1:14" x14ac:dyDescent="0.3">
      <c r="A15" s="1" t="s">
        <v>10</v>
      </c>
      <c r="B15" s="2" t="s">
        <v>0</v>
      </c>
      <c r="C15" s="2"/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4"/>
    </row>
    <row r="16" spans="1:14" x14ac:dyDescent="0.3">
      <c r="A16" s="1" t="s">
        <v>17</v>
      </c>
      <c r="B16" s="2">
        <v>35.6</v>
      </c>
      <c r="C16" s="2"/>
      <c r="D16" s="2">
        <v>29.906542056074759</v>
      </c>
      <c r="E16" s="2">
        <v>38.926174496644293</v>
      </c>
      <c r="F16" s="2">
        <v>29.427430093209061</v>
      </c>
      <c r="G16" s="2">
        <v>36.799999999999997</v>
      </c>
      <c r="H16" s="2">
        <v>17.842876165113179</v>
      </c>
      <c r="I16" s="2">
        <v>23.930481283422459</v>
      </c>
      <c r="J16" s="2">
        <v>46.666666666666657</v>
      </c>
      <c r="K16" s="4">
        <f t="shared" ref="K16" si="5">SUM(B16:J16)/COUNT(B16:J16)</f>
        <v>32.387521345141309</v>
      </c>
    </row>
    <row r="17" spans="1:11" x14ac:dyDescent="0.3">
      <c r="A17" s="1" t="s">
        <v>10</v>
      </c>
      <c r="B17" s="2" t="s">
        <v>0</v>
      </c>
      <c r="C17" s="2"/>
      <c r="D17" s="2" t="s">
        <v>2</v>
      </c>
      <c r="E17" s="2" t="s">
        <v>3</v>
      </c>
      <c r="F17" s="2" t="s">
        <v>4</v>
      </c>
      <c r="G17" s="2" t="s">
        <v>5</v>
      </c>
      <c r="H17" s="2" t="s">
        <v>0</v>
      </c>
      <c r="I17" s="2" t="s">
        <v>4</v>
      </c>
      <c r="J17" s="2" t="s">
        <v>8</v>
      </c>
      <c r="K17" s="4"/>
    </row>
    <row r="18" spans="1:11" x14ac:dyDescent="0.3">
      <c r="A18" s="1" t="s">
        <v>18</v>
      </c>
      <c r="B18" s="2">
        <v>42.666666666666671</v>
      </c>
      <c r="C18" s="2"/>
      <c r="D18" s="2">
        <v>28.533333333333331</v>
      </c>
      <c r="E18" s="2">
        <v>45.406125166444738</v>
      </c>
      <c r="F18" s="2">
        <v>29.372496662216289</v>
      </c>
      <c r="G18" s="2">
        <v>36.666666666666657</v>
      </c>
      <c r="H18" s="2">
        <v>28.058510638297879</v>
      </c>
      <c r="I18" s="2">
        <v>23.936170212765958</v>
      </c>
      <c r="J18" s="2">
        <v>44.207723035952057</v>
      </c>
      <c r="K18" s="4">
        <f t="shared" ref="K18" si="6">SUM(B18:J18)/COUNT(B18:J18)</f>
        <v>34.855961547792944</v>
      </c>
    </row>
    <row r="19" spans="1:11" x14ac:dyDescent="0.3">
      <c r="A19" s="1" t="s">
        <v>10</v>
      </c>
      <c r="B19" s="2" t="s">
        <v>0</v>
      </c>
      <c r="C19" s="2"/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4"/>
    </row>
    <row r="20" spans="1:11" x14ac:dyDescent="0.3">
      <c r="A20" s="1" t="s">
        <v>19</v>
      </c>
      <c r="B20" s="2">
        <v>42.609853528628491</v>
      </c>
      <c r="C20" s="2"/>
      <c r="D20" s="2">
        <v>18.825100133511349</v>
      </c>
      <c r="E20" s="2">
        <v>53.066666666666663</v>
      </c>
      <c r="F20" s="2">
        <v>39.946737683089211</v>
      </c>
      <c r="G20" s="2">
        <v>78.16245006657789</v>
      </c>
      <c r="H20" s="2">
        <v>25.166444740346201</v>
      </c>
      <c r="I20" s="2">
        <v>31.066666666666659</v>
      </c>
      <c r="J20" s="2">
        <v>41.466666666666669</v>
      </c>
      <c r="K20" s="4">
        <f t="shared" ref="K20" si="7">SUM(B20:J20)/COUNT(B20:J20)</f>
        <v>41.288823269019147</v>
      </c>
    </row>
    <row r="21" spans="1:11" x14ac:dyDescent="0.3">
      <c r="A21" s="1" t="s">
        <v>10</v>
      </c>
      <c r="B21" s="2" t="s">
        <v>0</v>
      </c>
      <c r="C21" s="2"/>
      <c r="D21" s="2" t="s">
        <v>8</v>
      </c>
      <c r="E21" s="2" t="s">
        <v>3</v>
      </c>
      <c r="F21" s="2" t="s">
        <v>4</v>
      </c>
      <c r="G21" s="2" t="s">
        <v>5</v>
      </c>
      <c r="H21" s="2" t="s">
        <v>0</v>
      </c>
      <c r="I21" s="2" t="s">
        <v>4</v>
      </c>
      <c r="J21" s="2" t="s">
        <v>8</v>
      </c>
      <c r="K21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FD16-D652-407A-8257-E72F39E8AD09}">
  <dimension ref="B2:K12"/>
  <sheetViews>
    <sheetView workbookViewId="0">
      <selection activeCell="B12" sqref="B12:J21"/>
    </sheetView>
  </sheetViews>
  <sheetFormatPr baseColWidth="10" defaultRowHeight="14.4" x14ac:dyDescent="0.3"/>
  <sheetData>
    <row r="2" spans="2:11" x14ac:dyDescent="0.3">
      <c r="B2" s="3">
        <v>42.990654205607498</v>
      </c>
      <c r="C2" s="3">
        <v>30.789825970548861</v>
      </c>
      <c r="D2" s="3"/>
      <c r="E2" s="3">
        <v>34.533333333333331</v>
      </c>
      <c r="F2" s="3">
        <v>37.249666221628843</v>
      </c>
      <c r="G2" s="3">
        <v>62.133333333333333</v>
      </c>
      <c r="H2" s="3">
        <v>27.829560585885488</v>
      </c>
      <c r="I2" s="3">
        <v>31.2</v>
      </c>
      <c r="J2" s="3">
        <v>39.625167336010698</v>
      </c>
    </row>
    <row r="3" spans="2:11" x14ac:dyDescent="0.3">
      <c r="B3" s="3" t="s">
        <v>0</v>
      </c>
      <c r="C3" s="3" t="s">
        <v>2</v>
      </c>
      <c r="D3" s="3"/>
      <c r="E3" s="3" t="s">
        <v>3</v>
      </c>
      <c r="F3" s="3" t="s">
        <v>4</v>
      </c>
      <c r="G3" s="3" t="s">
        <v>5</v>
      </c>
      <c r="H3" s="3" t="s">
        <v>5</v>
      </c>
      <c r="I3" s="3" t="s">
        <v>7</v>
      </c>
      <c r="J3" s="3" t="s">
        <v>8</v>
      </c>
    </row>
    <row r="4" spans="2:11" x14ac:dyDescent="0.3">
      <c r="B4" s="3">
        <v>46</v>
      </c>
      <c r="C4" s="3">
        <v>31.01604278074867</v>
      </c>
      <c r="D4" s="3"/>
      <c r="E4" s="3">
        <v>48.936170212765958</v>
      </c>
      <c r="F4" s="3">
        <v>35.492577597840757</v>
      </c>
      <c r="G4" s="3">
        <v>45.2</v>
      </c>
      <c r="H4" s="3">
        <v>21.970705725699069</v>
      </c>
      <c r="I4" s="3">
        <v>36.666666666666657</v>
      </c>
      <c r="J4" s="3">
        <v>46.266666666666673</v>
      </c>
    </row>
    <row r="5" spans="2:11" x14ac:dyDescent="0.3">
      <c r="B5" s="3" t="s">
        <v>0</v>
      </c>
      <c r="C5" s="3" t="s">
        <v>2</v>
      </c>
      <c r="D5" s="3"/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</row>
    <row r="6" spans="2:11" x14ac:dyDescent="0.3">
      <c r="B6" s="3">
        <v>35.6</v>
      </c>
      <c r="C6" s="3">
        <v>29.906542056074759</v>
      </c>
      <c r="D6" s="3"/>
      <c r="E6" s="3">
        <v>38.926174496644293</v>
      </c>
      <c r="F6" s="3">
        <v>29.427430093209061</v>
      </c>
      <c r="G6" s="3">
        <v>36.799999999999997</v>
      </c>
      <c r="H6" s="3">
        <v>17.842876165113179</v>
      </c>
      <c r="I6" s="3">
        <v>23.930481283422459</v>
      </c>
      <c r="J6" s="3">
        <v>46.666666666666657</v>
      </c>
    </row>
    <row r="7" spans="2:11" x14ac:dyDescent="0.3">
      <c r="B7" s="3" t="s">
        <v>0</v>
      </c>
      <c r="C7" s="3" t="s">
        <v>2</v>
      </c>
      <c r="D7" s="3"/>
      <c r="E7" s="3" t="s">
        <v>3</v>
      </c>
      <c r="F7" s="3" t="s">
        <v>4</v>
      </c>
      <c r="G7" s="3" t="s">
        <v>5</v>
      </c>
      <c r="H7" s="3" t="s">
        <v>0</v>
      </c>
      <c r="I7" s="3" t="s">
        <v>4</v>
      </c>
      <c r="J7" s="3" t="s">
        <v>8</v>
      </c>
    </row>
    <row r="8" spans="2:11" x14ac:dyDescent="0.3">
      <c r="B8" s="3">
        <v>42.666666666666671</v>
      </c>
      <c r="C8" s="3">
        <v>28.533333333333331</v>
      </c>
      <c r="D8" s="3"/>
      <c r="E8" s="3">
        <v>45.406125166444738</v>
      </c>
      <c r="F8" s="3">
        <v>29.372496662216289</v>
      </c>
      <c r="G8" s="3">
        <v>36.666666666666657</v>
      </c>
      <c r="H8" s="3">
        <v>28.058510638297879</v>
      </c>
      <c r="I8" s="3">
        <v>23.936170212765958</v>
      </c>
      <c r="J8" s="3">
        <v>44.207723035952057</v>
      </c>
    </row>
    <row r="9" spans="2:11" x14ac:dyDescent="0.3">
      <c r="B9" s="3" t="s">
        <v>0</v>
      </c>
      <c r="C9" s="3" t="s">
        <v>2</v>
      </c>
      <c r="D9" s="3"/>
      <c r="E9" s="3" t="s">
        <v>3</v>
      </c>
      <c r="F9" s="3" t="s">
        <v>4</v>
      </c>
      <c r="G9" s="3" t="s">
        <v>5</v>
      </c>
      <c r="H9" s="3" t="s">
        <v>6</v>
      </c>
      <c r="I9" s="3" t="s">
        <v>7</v>
      </c>
      <c r="J9" s="3" t="s">
        <v>8</v>
      </c>
    </row>
    <row r="10" spans="2:11" x14ac:dyDescent="0.3">
      <c r="B10" s="3">
        <v>42.609853528628491</v>
      </c>
      <c r="C10" s="3">
        <v>18.825100133511349</v>
      </c>
      <c r="D10" s="3"/>
      <c r="E10" s="3">
        <v>53.066666666666663</v>
      </c>
      <c r="F10" s="3">
        <v>39.946737683089211</v>
      </c>
      <c r="G10" s="3">
        <v>78.16245006657789</v>
      </c>
      <c r="H10" s="3">
        <v>25.166444740346201</v>
      </c>
      <c r="I10" s="3">
        <v>31.066666666666659</v>
      </c>
      <c r="J10" s="3">
        <v>41.466666666666669</v>
      </c>
    </row>
    <row r="11" spans="2:11" x14ac:dyDescent="0.3">
      <c r="B11" s="3" t="s">
        <v>0</v>
      </c>
      <c r="C11" s="3" t="s">
        <v>8</v>
      </c>
      <c r="D11" s="3"/>
      <c r="E11" s="3" t="s">
        <v>3</v>
      </c>
      <c r="F11" s="3" t="s">
        <v>4</v>
      </c>
      <c r="G11" s="3" t="s">
        <v>5</v>
      </c>
      <c r="H11" s="3" t="s">
        <v>0</v>
      </c>
      <c r="I11" s="3" t="s">
        <v>4</v>
      </c>
      <c r="J11" s="3" t="s">
        <v>8</v>
      </c>
    </row>
    <row r="12" spans="2:11" x14ac:dyDescent="0.3">
      <c r="K12">
        <f>SUM(TOTAL_no_IMU!B12:J12)/COUNT(TOTAL_no_IMU!B12:J12)</f>
        <v>38.293942623293503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TOTAL_IMU</vt:lpstr>
      <vt:lpstr>TOTAL_no_IMU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Cuevas</cp:lastModifiedBy>
  <dcterms:created xsi:type="dcterms:W3CDTF">2024-09-09T14:40:38Z</dcterms:created>
  <dcterms:modified xsi:type="dcterms:W3CDTF">2024-09-09T16:13:59Z</dcterms:modified>
</cp:coreProperties>
</file>