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ita\Documents\GitHub\Proyecto-TFM-MYO-Home-Assistant\Pruebas\Prueba funcionamiento clasificador\"/>
    </mc:Choice>
  </mc:AlternateContent>
  <xr:revisionPtr revIDLastSave="0" documentId="13_ncr:1_{D19B8EE9-4C9A-4D5F-B4B5-831EB1ABE731}" xr6:coauthVersionLast="47" xr6:coauthVersionMax="47" xr10:uidLastSave="{00000000-0000-0000-0000-000000000000}"/>
  <bookViews>
    <workbookView xWindow="22932" yWindow="300" windowWidth="22596" windowHeight="11976" firstSheet="3" activeTab="3" xr2:uid="{00000000-000D-0000-FFFF-FFFF00000000}"/>
  </bookViews>
  <sheets>
    <sheet name="5000_no_IMU_13" sheetId="1" r:id="rId1"/>
    <sheet name="5000_no_IMU_17" sheetId="2" r:id="rId2"/>
    <sheet name="50000_no_IMU_13" sheetId="3" r:id="rId3"/>
    <sheet name="50000_no_IMU_17" sheetId="4" r:id="rId4"/>
    <sheet name="5000_no_IMU_9_C" sheetId="5" r:id="rId5"/>
    <sheet name="5000_no_IMU_9_SUBIR_DIAL" sheetId="6" r:id="rId6"/>
    <sheet name="5000_no_IMU_9_I" sheetId="7" r:id="rId7"/>
    <sheet name="5000_no_IMU_9_GIRO_IN" sheetId="8" r:id="rId8"/>
    <sheet name="5000_no_IMU_9_TRES" sheetId="9" r:id="rId9"/>
    <sheet name="Hoja2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9" l="1"/>
  <c r="K10" i="9"/>
  <c r="K8" i="9"/>
  <c r="K6" i="9"/>
  <c r="K4" i="9"/>
  <c r="K2" i="9"/>
  <c r="K10" i="8"/>
  <c r="K8" i="8"/>
  <c r="K6" i="8"/>
  <c r="K4" i="8"/>
  <c r="K2" i="8"/>
  <c r="K13" i="8" s="1"/>
  <c r="B30" i="4" s="1"/>
  <c r="K10" i="7"/>
  <c r="K8" i="7"/>
  <c r="K6" i="7"/>
  <c r="K4" i="7"/>
  <c r="K2" i="7"/>
  <c r="K13" i="7" s="1"/>
  <c r="B29" i="4" s="1"/>
  <c r="K10" i="6"/>
  <c r="K8" i="6"/>
  <c r="K6" i="6"/>
  <c r="K4" i="6"/>
  <c r="K2" i="6"/>
  <c r="K13" i="6" s="1"/>
  <c r="B28" i="4" s="1"/>
  <c r="K13" i="5"/>
  <c r="B27" i="4" s="1"/>
</calcChain>
</file>

<file path=xl/sharedStrings.xml><?xml version="1.0" encoding="utf-8"?>
<sst xmlns="http://schemas.openxmlformats.org/spreadsheetml/2006/main" count="601" uniqueCount="32">
  <si>
    <t>C</t>
  </si>
  <si>
    <t>CRUZAR_DEDOS</t>
  </si>
  <si>
    <t>CUATRO</t>
  </si>
  <si>
    <t>DOS</t>
  </si>
  <si>
    <t>FIST</t>
  </si>
  <si>
    <t>I</t>
  </si>
  <si>
    <t>JUNTOS</t>
  </si>
  <si>
    <t>L</t>
  </si>
  <si>
    <t>REST</t>
  </si>
  <si>
    <t>TRES</t>
  </si>
  <si>
    <t>UNO</t>
  </si>
  <si>
    <t>WAVE_IN</t>
  </si>
  <si>
    <t>WAVE_OUT</t>
  </si>
  <si>
    <t>MEDIA</t>
  </si>
  <si>
    <t>Estirado</t>
  </si>
  <si>
    <t>gesto_mas_detectado</t>
  </si>
  <si>
    <t>Natural</t>
  </si>
  <si>
    <t>BAJAR_DIAL</t>
  </si>
  <si>
    <t>GIRO_IN</t>
  </si>
  <si>
    <t>GIRO_OUT</t>
  </si>
  <si>
    <t>SUBIR_DIAL</t>
  </si>
  <si>
    <t>90 grados</t>
  </si>
  <si>
    <t>Mano Arriba</t>
  </si>
  <si>
    <t>Mano Abajo</t>
  </si>
  <si>
    <t>prueba 9-C</t>
  </si>
  <si>
    <t>prueba 9-Subir Dial</t>
  </si>
  <si>
    <t>prueba 9-I</t>
  </si>
  <si>
    <t>prueba 9-Giro_In</t>
  </si>
  <si>
    <t>TOTAL</t>
  </si>
  <si>
    <t>prueba 9-Tres</t>
  </si>
  <si>
    <t>porcentajes</t>
  </si>
  <si>
    <t>acertados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</si>
</sst>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5" sqref="I5"/>
    </sheetView>
  </sheetViews>
  <sheetFormatPr baseColWidth="10" defaultColWidth="8.88671875" defaultRowHeight="14.4" x14ac:dyDescent="0.3"/>
  <cols>
    <col min="1" max="1" width="19.6640625" bestFit="1" customWidth="1"/>
    <col min="2" max="2" width="12" bestFit="1" customWidth="1"/>
    <col min="3" max="3" width="14.6640625" bestFit="1" customWidth="1"/>
    <col min="4" max="5" width="14.33203125" bestFit="1" customWidth="1"/>
    <col min="6" max="10" width="12" bestFit="1" customWidth="1"/>
    <col min="11" max="11" width="14.33203125" bestFit="1" customWidth="1"/>
    <col min="12" max="13" width="12" bestFit="1" customWidth="1"/>
    <col min="14" max="14" width="11" bestFit="1" customWidth="1"/>
  </cols>
  <sheetData>
    <row r="1" spans="1:15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2" t="s">
        <v>14</v>
      </c>
      <c r="B2">
        <v>14.95327102803738</v>
      </c>
      <c r="C2">
        <v>14.342629482071709</v>
      </c>
      <c r="D2">
        <v>13.67861885790172</v>
      </c>
      <c r="E2">
        <v>13.642384105960261</v>
      </c>
      <c r="F2">
        <v>37.816245006657788</v>
      </c>
      <c r="G2">
        <v>14.133333333333329</v>
      </c>
      <c r="H2">
        <v>12.23404255319149</v>
      </c>
      <c r="I2">
        <v>19.06666666666667</v>
      </c>
      <c r="J2">
        <v>81.491344873501987</v>
      </c>
      <c r="K2">
        <v>9.0666666666666664</v>
      </c>
      <c r="L2">
        <v>26.029216467463481</v>
      </c>
      <c r="M2">
        <v>29.6</v>
      </c>
      <c r="N2">
        <v>37.981407702523242</v>
      </c>
      <c r="O2">
        <v>22.330077354690001</v>
      </c>
    </row>
    <row r="3" spans="1:15" x14ac:dyDescent="0.3">
      <c r="A3" s="2" t="s">
        <v>15</v>
      </c>
      <c r="B3" t="s">
        <v>9</v>
      </c>
      <c r="C3" t="s">
        <v>4</v>
      </c>
      <c r="D3" t="s">
        <v>1</v>
      </c>
      <c r="E3" t="s">
        <v>1</v>
      </c>
      <c r="F3" t="s">
        <v>4</v>
      </c>
      <c r="G3" t="s">
        <v>5</v>
      </c>
      <c r="H3" t="s">
        <v>0</v>
      </c>
      <c r="I3" t="s">
        <v>4</v>
      </c>
      <c r="J3" t="s">
        <v>8</v>
      </c>
      <c r="K3" t="s">
        <v>2</v>
      </c>
      <c r="L3" t="s">
        <v>7</v>
      </c>
      <c r="M3" t="s">
        <v>11</v>
      </c>
      <c r="N3" t="s">
        <v>12</v>
      </c>
    </row>
    <row r="4" spans="1:15" x14ac:dyDescent="0.3">
      <c r="A4" s="2" t="s">
        <v>16</v>
      </c>
      <c r="B4">
        <v>28.362183754993339</v>
      </c>
      <c r="C4">
        <v>21.485411140583551</v>
      </c>
      <c r="D4">
        <v>7.7230359520639142</v>
      </c>
      <c r="E4">
        <v>6.4986737400530501</v>
      </c>
      <c r="F4">
        <v>38.133333333333333</v>
      </c>
      <c r="G4">
        <v>15.84553928095872</v>
      </c>
      <c r="H4">
        <v>10</v>
      </c>
      <c r="I4">
        <v>9.9734042553191493</v>
      </c>
      <c r="J4">
        <v>42.933333333333337</v>
      </c>
      <c r="K4">
        <v>8.5219707057256997</v>
      </c>
      <c r="L4">
        <v>21.17177097203729</v>
      </c>
      <c r="M4">
        <v>46.941489361702118</v>
      </c>
      <c r="N4">
        <v>45.466666666666669</v>
      </c>
      <c r="O4">
        <v>23.330077354690001</v>
      </c>
    </row>
    <row r="5" spans="1:15" x14ac:dyDescent="0.3">
      <c r="A5" s="2" t="s">
        <v>15</v>
      </c>
      <c r="B5" t="s">
        <v>0</v>
      </c>
      <c r="C5" t="s">
        <v>4</v>
      </c>
      <c r="D5" t="s">
        <v>12</v>
      </c>
      <c r="E5" t="s">
        <v>1</v>
      </c>
      <c r="F5" t="s">
        <v>4</v>
      </c>
      <c r="G5" t="s">
        <v>5</v>
      </c>
      <c r="H5" t="s">
        <v>0</v>
      </c>
      <c r="I5" t="s">
        <v>0</v>
      </c>
      <c r="J5" t="s">
        <v>8</v>
      </c>
      <c r="K5" t="s">
        <v>1</v>
      </c>
      <c r="L5" t="s">
        <v>10</v>
      </c>
      <c r="M5" t="s">
        <v>11</v>
      </c>
      <c r="N5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>
      <selection activeCell="F20" sqref="F20"/>
    </sheetView>
  </sheetViews>
  <sheetFormatPr baseColWidth="10" defaultColWidth="8.88671875" defaultRowHeight="14.4" x14ac:dyDescent="0.3"/>
  <cols>
    <col min="1" max="1" width="19.6640625" bestFit="1" customWidth="1"/>
    <col min="2" max="2" width="11.21875" bestFit="1" customWidth="1"/>
    <col min="3" max="3" width="14.33203125" bestFit="1" customWidth="1"/>
    <col min="4" max="4" width="14.6640625" bestFit="1" customWidth="1"/>
    <col min="5" max="6" width="14.33203125" bestFit="1" customWidth="1"/>
    <col min="7" max="8" width="12" bestFit="1" customWidth="1"/>
    <col min="9" max="9" width="9.88671875" bestFit="1" customWidth="1"/>
    <col min="10" max="10" width="12" bestFit="1" customWidth="1"/>
    <col min="11" max="11" width="14.33203125" bestFit="1" customWidth="1"/>
    <col min="12" max="12" width="12" bestFit="1" customWidth="1"/>
    <col min="13" max="13" width="11" bestFit="1" customWidth="1"/>
    <col min="14" max="14" width="12" bestFit="1" customWidth="1"/>
    <col min="15" max="15" width="14.33203125" bestFit="1" customWidth="1"/>
    <col min="16" max="16" width="12" bestFit="1" customWidth="1"/>
    <col min="17" max="17" width="9.109375" bestFit="1" customWidth="1"/>
    <col min="18" max="18" width="12" bestFit="1" customWidth="1"/>
    <col min="19" max="19" width="11.33203125" bestFit="1" customWidth="1"/>
  </cols>
  <sheetData>
    <row r="1" spans="1:19" x14ac:dyDescent="0.3"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</v>
      </c>
      <c r="I1" s="1" t="s">
        <v>19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20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3">
      <c r="A2" s="1" t="s">
        <v>14</v>
      </c>
      <c r="B2">
        <v>22</v>
      </c>
      <c r="C2">
        <v>8.5219707057256997</v>
      </c>
      <c r="D2">
        <v>17.733333333333331</v>
      </c>
      <c r="E2">
        <v>13.962765957446811</v>
      </c>
      <c r="F2">
        <v>9.8666666666666671</v>
      </c>
      <c r="G2">
        <v>12.38348868175766</v>
      </c>
      <c r="H2">
        <v>13.962765957446811</v>
      </c>
      <c r="I2">
        <v>13.6</v>
      </c>
      <c r="J2">
        <v>23.733333333333331</v>
      </c>
      <c r="K2">
        <v>6.5420560747663554</v>
      </c>
      <c r="L2">
        <v>18.93333333333333</v>
      </c>
      <c r="M2">
        <v>84.553928095872166</v>
      </c>
      <c r="N2">
        <v>14.78029294274301</v>
      </c>
      <c r="O2">
        <v>10.50531914893617</v>
      </c>
      <c r="P2">
        <v>17.70972037283622</v>
      </c>
      <c r="Q2">
        <v>15.2</v>
      </c>
      <c r="R2">
        <v>41.622340425531917</v>
      </c>
      <c r="S2">
        <v>20.330077354689969</v>
      </c>
    </row>
    <row r="3" spans="1:19" x14ac:dyDescent="0.3">
      <c r="A3" s="1" t="s">
        <v>15</v>
      </c>
      <c r="B3" t="s">
        <v>17</v>
      </c>
      <c r="C3" t="s">
        <v>1</v>
      </c>
      <c r="D3" t="s">
        <v>4</v>
      </c>
      <c r="E3" t="s">
        <v>1</v>
      </c>
      <c r="F3" t="s">
        <v>1</v>
      </c>
      <c r="G3" t="s">
        <v>7</v>
      </c>
      <c r="H3" t="s">
        <v>19</v>
      </c>
      <c r="I3" t="s">
        <v>18</v>
      </c>
      <c r="J3" t="s">
        <v>12</v>
      </c>
      <c r="K3" t="s">
        <v>1</v>
      </c>
      <c r="L3" t="s">
        <v>7</v>
      </c>
      <c r="M3" t="s">
        <v>8</v>
      </c>
      <c r="N3" t="s">
        <v>17</v>
      </c>
      <c r="O3" t="s">
        <v>1</v>
      </c>
      <c r="P3" t="s">
        <v>7</v>
      </c>
      <c r="Q3" t="s">
        <v>18</v>
      </c>
      <c r="R3" t="s">
        <v>12</v>
      </c>
    </row>
    <row r="4" spans="1:19" x14ac:dyDescent="0.3">
      <c r="A4" s="1" t="s">
        <v>21</v>
      </c>
      <c r="B4">
        <v>29.333333333333329</v>
      </c>
      <c r="C4">
        <v>15.6</v>
      </c>
      <c r="D4">
        <v>21.06666666666667</v>
      </c>
      <c r="E4">
        <v>10.66666666666667</v>
      </c>
      <c r="F4">
        <v>7.1999999999999993</v>
      </c>
      <c r="G4">
        <v>28</v>
      </c>
      <c r="H4">
        <v>15.119363395225459</v>
      </c>
      <c r="I4">
        <v>8.544726301735647</v>
      </c>
      <c r="J4">
        <v>11.33333333333333</v>
      </c>
      <c r="K4">
        <v>6.6489361702127656</v>
      </c>
      <c r="L4">
        <v>14.247669773635151</v>
      </c>
      <c r="M4">
        <v>37.63297872340425</v>
      </c>
      <c r="N4">
        <v>24.468085106382979</v>
      </c>
      <c r="O4">
        <v>7.4666666666666677</v>
      </c>
      <c r="P4">
        <v>17.06666666666667</v>
      </c>
      <c r="Q4">
        <v>19.920318725099602</v>
      </c>
      <c r="R4">
        <v>46.870838881491338</v>
      </c>
      <c r="S4">
        <v>21.330077354690001</v>
      </c>
    </row>
    <row r="5" spans="1:19" x14ac:dyDescent="0.3">
      <c r="A5" s="1" t="s">
        <v>15</v>
      </c>
      <c r="B5" t="s">
        <v>17</v>
      </c>
      <c r="C5" t="s">
        <v>0</v>
      </c>
      <c r="D5" t="s">
        <v>1</v>
      </c>
      <c r="E5" t="s">
        <v>1</v>
      </c>
      <c r="F5" t="s">
        <v>1</v>
      </c>
      <c r="G5" t="s">
        <v>4</v>
      </c>
      <c r="H5" t="s">
        <v>18</v>
      </c>
      <c r="I5" t="s">
        <v>4</v>
      </c>
      <c r="J5" t="s">
        <v>12</v>
      </c>
      <c r="K5" t="s">
        <v>0</v>
      </c>
      <c r="L5" t="s">
        <v>7</v>
      </c>
      <c r="M5" t="s">
        <v>8</v>
      </c>
      <c r="N5" t="s">
        <v>20</v>
      </c>
      <c r="O5" t="s">
        <v>1</v>
      </c>
      <c r="P5" t="s">
        <v>8</v>
      </c>
      <c r="Q5" t="s">
        <v>11</v>
      </c>
      <c r="R5" t="s">
        <v>12</v>
      </c>
    </row>
    <row r="6" spans="1:19" x14ac:dyDescent="0.3">
      <c r="A6" s="1" t="s">
        <v>14</v>
      </c>
      <c r="B6">
        <v>23.34801762114537</v>
      </c>
      <c r="C6">
        <v>9.9567099567099575</v>
      </c>
      <c r="D6">
        <v>13.913043478260869</v>
      </c>
      <c r="E6">
        <v>3.0837004405286339</v>
      </c>
      <c r="F6">
        <v>7.1770334928229662</v>
      </c>
      <c r="G6">
        <v>33.480176211453752</v>
      </c>
      <c r="H6">
        <v>21.304347826086961</v>
      </c>
      <c r="I6">
        <v>15.24663677130045</v>
      </c>
      <c r="J6">
        <v>14.03508771929824</v>
      </c>
      <c r="K6">
        <v>5.3333333333333339</v>
      </c>
      <c r="L6">
        <v>8.2608695652173907</v>
      </c>
      <c r="M6">
        <v>5.8295964125560538</v>
      </c>
      <c r="N6">
        <v>25</v>
      </c>
      <c r="O6">
        <v>13.18181818181818</v>
      </c>
      <c r="P6">
        <v>13.084112149532711</v>
      </c>
      <c r="Q6">
        <v>9.9547511312217196</v>
      </c>
      <c r="R6">
        <v>28.138528138528141</v>
      </c>
    </row>
    <row r="7" spans="1:19" x14ac:dyDescent="0.3">
      <c r="A7" s="1" t="s">
        <v>15</v>
      </c>
      <c r="B7" t="s">
        <v>17</v>
      </c>
      <c r="C7" t="s">
        <v>9</v>
      </c>
      <c r="D7" t="s">
        <v>4</v>
      </c>
      <c r="E7" t="s">
        <v>1</v>
      </c>
      <c r="F7" t="s">
        <v>12</v>
      </c>
      <c r="G7" t="s">
        <v>4</v>
      </c>
      <c r="H7" t="s">
        <v>18</v>
      </c>
      <c r="I7" t="s">
        <v>4</v>
      </c>
      <c r="J7" t="s">
        <v>5</v>
      </c>
      <c r="K7" t="s">
        <v>4</v>
      </c>
      <c r="L7" t="s">
        <v>19</v>
      </c>
      <c r="M7" t="s">
        <v>17</v>
      </c>
      <c r="N7" t="s">
        <v>20</v>
      </c>
      <c r="O7" t="s">
        <v>12</v>
      </c>
      <c r="P7" t="s">
        <v>7</v>
      </c>
      <c r="Q7" t="s">
        <v>18</v>
      </c>
      <c r="R7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baseColWidth="10" defaultColWidth="8.88671875" defaultRowHeight="14.4" x14ac:dyDescent="0.3"/>
  <sheetData>
    <row r="1" spans="1:14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3" t="s">
        <v>16</v>
      </c>
      <c r="B2">
        <v>27.54010695187166</v>
      </c>
      <c r="C2">
        <v>19.451371571072318</v>
      </c>
      <c r="D2">
        <v>3.7837837837837842</v>
      </c>
      <c r="E2">
        <v>8.9552238805970141</v>
      </c>
      <c r="F2">
        <v>42.364532019704427</v>
      </c>
      <c r="G2">
        <v>14.025974025974021</v>
      </c>
      <c r="H2">
        <v>19.36274509803922</v>
      </c>
      <c r="I2">
        <v>7.6726342710997448</v>
      </c>
      <c r="J2">
        <v>13.486005089058519</v>
      </c>
      <c r="K2">
        <v>7.518796992481203</v>
      </c>
      <c r="L2">
        <v>10.230179028132991</v>
      </c>
      <c r="M2">
        <v>36.827956989247312</v>
      </c>
      <c r="N2">
        <v>49.604221635883903</v>
      </c>
    </row>
    <row r="3" spans="1:14" x14ac:dyDescent="0.3">
      <c r="A3" s="3" t="s">
        <v>15</v>
      </c>
      <c r="B3" t="s">
        <v>0</v>
      </c>
      <c r="C3" t="s">
        <v>1</v>
      </c>
      <c r="D3" t="s">
        <v>0</v>
      </c>
      <c r="E3" t="s">
        <v>12</v>
      </c>
      <c r="F3" t="s">
        <v>4</v>
      </c>
      <c r="G3" t="s">
        <v>12</v>
      </c>
      <c r="H3" t="s">
        <v>0</v>
      </c>
      <c r="I3" t="s">
        <v>0</v>
      </c>
      <c r="J3" t="s">
        <v>0</v>
      </c>
      <c r="K3" t="s">
        <v>12</v>
      </c>
      <c r="L3" t="s">
        <v>0</v>
      </c>
      <c r="M3" t="s">
        <v>11</v>
      </c>
      <c r="N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"/>
  <sheetViews>
    <sheetView tabSelected="1" workbookViewId="0">
      <selection activeCell="G22" sqref="G22"/>
    </sheetView>
  </sheetViews>
  <sheetFormatPr baseColWidth="10" defaultColWidth="8.88671875" defaultRowHeight="14.4" x14ac:dyDescent="0.3"/>
  <cols>
    <col min="1" max="1" width="19.6640625" bestFit="1" customWidth="1"/>
    <col min="2" max="3" width="12" bestFit="1" customWidth="1"/>
    <col min="4" max="4" width="14.6640625" bestFit="1" customWidth="1"/>
    <col min="5" max="6" width="14.33203125" bestFit="1" customWidth="1"/>
    <col min="7" max="10" width="12" bestFit="1" customWidth="1"/>
    <col min="11" max="11" width="14.33203125" bestFit="1" customWidth="1"/>
    <col min="12" max="14" width="12" bestFit="1" customWidth="1"/>
    <col min="15" max="15" width="14.33203125" bestFit="1" customWidth="1"/>
    <col min="16" max="18" width="12" bestFit="1" customWidth="1"/>
  </cols>
  <sheetData>
    <row r="1" spans="1:19" x14ac:dyDescent="0.3">
      <c r="B1" s="4" t="s">
        <v>17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18</v>
      </c>
      <c r="I1" s="4" t="s">
        <v>19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20</v>
      </c>
      <c r="O1" s="4" t="s">
        <v>9</v>
      </c>
      <c r="P1" s="4" t="s">
        <v>10</v>
      </c>
      <c r="Q1" s="4" t="s">
        <v>11</v>
      </c>
      <c r="R1" s="4" t="s">
        <v>12</v>
      </c>
      <c r="S1" s="8" t="s">
        <v>13</v>
      </c>
    </row>
    <row r="2" spans="1:19" x14ac:dyDescent="0.3">
      <c r="A2" s="4" t="s">
        <v>22</v>
      </c>
      <c r="B2">
        <v>28.643216080402009</v>
      </c>
      <c r="C2">
        <v>15.816326530612249</v>
      </c>
      <c r="D2">
        <v>18.46153846153846</v>
      </c>
      <c r="E2">
        <v>21.319796954314722</v>
      </c>
      <c r="F2">
        <v>14.5</v>
      </c>
      <c r="G2">
        <v>35</v>
      </c>
      <c r="H2">
        <v>22.613065326633169</v>
      </c>
      <c r="I2">
        <v>10.73170731707317</v>
      </c>
      <c r="J2">
        <v>8.6021505376344098</v>
      </c>
      <c r="K2">
        <v>10.989010989010991</v>
      </c>
      <c r="L2">
        <v>12.053571428571431</v>
      </c>
      <c r="M2">
        <v>27.90697674418605</v>
      </c>
      <c r="N2">
        <v>14.81481481481481</v>
      </c>
      <c r="O2">
        <v>6.0606060606060614</v>
      </c>
      <c r="P2">
        <v>13.06306306306306</v>
      </c>
      <c r="Q2">
        <v>13.761467889908261</v>
      </c>
      <c r="R2">
        <v>16.97247706422019</v>
      </c>
      <c r="S2">
        <v>22.330077354690001</v>
      </c>
    </row>
    <row r="3" spans="1:19" x14ac:dyDescent="0.3">
      <c r="A3" s="4" t="s">
        <v>15</v>
      </c>
      <c r="B3" t="s">
        <v>17</v>
      </c>
      <c r="C3" t="s">
        <v>0</v>
      </c>
      <c r="D3" t="s">
        <v>1</v>
      </c>
      <c r="E3" t="s">
        <v>2</v>
      </c>
      <c r="F3" t="s">
        <v>1</v>
      </c>
      <c r="G3" t="s">
        <v>4</v>
      </c>
      <c r="H3" t="s">
        <v>18</v>
      </c>
      <c r="I3" t="s">
        <v>20</v>
      </c>
      <c r="J3" t="s">
        <v>0</v>
      </c>
      <c r="K3" t="s">
        <v>0</v>
      </c>
      <c r="L3" t="s">
        <v>0</v>
      </c>
      <c r="M3" t="s">
        <v>8</v>
      </c>
      <c r="N3" t="s">
        <v>17</v>
      </c>
      <c r="O3" t="s">
        <v>1</v>
      </c>
      <c r="P3" t="s">
        <v>0</v>
      </c>
      <c r="Q3" t="s">
        <v>0</v>
      </c>
      <c r="R3" t="s">
        <v>12</v>
      </c>
    </row>
    <row r="4" spans="1:19" x14ac:dyDescent="0.3">
      <c r="A4" s="4" t="s">
        <v>23</v>
      </c>
      <c r="B4">
        <v>23.34801762114537</v>
      </c>
      <c r="C4">
        <v>9.9567099567099575</v>
      </c>
      <c r="D4">
        <v>13.913043478260869</v>
      </c>
      <c r="E4">
        <v>3.0837004405286339</v>
      </c>
      <c r="F4">
        <v>7.1770334928229662</v>
      </c>
      <c r="G4">
        <v>33.480176211453752</v>
      </c>
      <c r="H4">
        <v>21.304347826086961</v>
      </c>
      <c r="I4">
        <v>15.24663677130045</v>
      </c>
      <c r="J4">
        <v>14.03508771929824</v>
      </c>
      <c r="K4">
        <v>5.3333333333333339</v>
      </c>
      <c r="L4">
        <v>8.2608695652173907</v>
      </c>
      <c r="M4">
        <v>5.8295964125560538</v>
      </c>
      <c r="N4">
        <v>25</v>
      </c>
      <c r="O4">
        <v>13.18181818181818</v>
      </c>
      <c r="P4">
        <v>13.084112149532711</v>
      </c>
      <c r="Q4">
        <v>9.9547511312217196</v>
      </c>
      <c r="R4">
        <v>28.138528138528141</v>
      </c>
      <c r="S4">
        <v>23.330077354690001</v>
      </c>
    </row>
    <row r="5" spans="1:19" x14ac:dyDescent="0.3">
      <c r="A5" s="4" t="s">
        <v>15</v>
      </c>
      <c r="B5" t="s">
        <v>17</v>
      </c>
      <c r="C5" t="s">
        <v>9</v>
      </c>
      <c r="D5" t="s">
        <v>4</v>
      </c>
      <c r="E5" t="s">
        <v>1</v>
      </c>
      <c r="F5" t="s">
        <v>12</v>
      </c>
      <c r="G5" t="s">
        <v>4</v>
      </c>
      <c r="H5" t="s">
        <v>18</v>
      </c>
      <c r="I5" t="s">
        <v>4</v>
      </c>
      <c r="J5" t="s">
        <v>5</v>
      </c>
      <c r="K5" t="s">
        <v>4</v>
      </c>
      <c r="L5" t="s">
        <v>19</v>
      </c>
      <c r="M5" t="s">
        <v>17</v>
      </c>
      <c r="N5" t="s">
        <v>20</v>
      </c>
      <c r="O5" t="s">
        <v>12</v>
      </c>
      <c r="P5" t="s">
        <v>7</v>
      </c>
      <c r="Q5" t="s">
        <v>18</v>
      </c>
      <c r="R5" t="s">
        <v>12</v>
      </c>
    </row>
    <row r="6" spans="1:19" x14ac:dyDescent="0.3">
      <c r="A6" s="4" t="s">
        <v>14</v>
      </c>
      <c r="B6">
        <v>8.1632653061224492</v>
      </c>
      <c r="C6">
        <v>6.0810810810810816</v>
      </c>
      <c r="D6">
        <v>28.96551724137931</v>
      </c>
      <c r="E6">
        <v>8.1632653061224492</v>
      </c>
      <c r="F6">
        <v>8.1081081081081088</v>
      </c>
      <c r="G6">
        <v>32.214765100671137</v>
      </c>
      <c r="H6">
        <v>27.152317880794701</v>
      </c>
      <c r="I6">
        <v>10.273972602739731</v>
      </c>
      <c r="J6">
        <v>16.216216216216221</v>
      </c>
      <c r="K6">
        <v>2.6315789473684208</v>
      </c>
      <c r="L6">
        <v>10.810810810810811</v>
      </c>
      <c r="M6">
        <v>39.333333333333329</v>
      </c>
      <c r="N6">
        <v>10.8843537414966</v>
      </c>
      <c r="O6">
        <v>8.1081081081081088</v>
      </c>
      <c r="P6">
        <v>12.83783783783784</v>
      </c>
      <c r="Q6">
        <v>23.026315789473681</v>
      </c>
      <c r="R6">
        <v>43.448275862068961</v>
      </c>
      <c r="S6">
        <v>24.330077354690001</v>
      </c>
    </row>
    <row r="7" spans="1:19" x14ac:dyDescent="0.3">
      <c r="A7" s="4" t="s">
        <v>15</v>
      </c>
      <c r="B7" t="s">
        <v>19</v>
      </c>
      <c r="C7" t="s">
        <v>9</v>
      </c>
      <c r="D7" t="s">
        <v>1</v>
      </c>
      <c r="E7" t="s">
        <v>12</v>
      </c>
      <c r="F7" t="s">
        <v>8</v>
      </c>
      <c r="G7" t="s">
        <v>4</v>
      </c>
      <c r="H7" t="s">
        <v>18</v>
      </c>
      <c r="I7" t="s">
        <v>18</v>
      </c>
      <c r="J7" t="s">
        <v>12</v>
      </c>
      <c r="K7" t="s">
        <v>1</v>
      </c>
      <c r="L7" t="s">
        <v>19</v>
      </c>
      <c r="M7" t="s">
        <v>8</v>
      </c>
      <c r="N7" t="s">
        <v>19</v>
      </c>
      <c r="O7" t="s">
        <v>12</v>
      </c>
      <c r="P7" t="s">
        <v>10</v>
      </c>
      <c r="Q7" t="s">
        <v>18</v>
      </c>
      <c r="R7" t="s">
        <v>12</v>
      </c>
    </row>
    <row r="8" spans="1:19" x14ac:dyDescent="0.3">
      <c r="A8" s="4" t="s">
        <v>21</v>
      </c>
      <c r="B8">
        <v>24.161073825503362</v>
      </c>
      <c r="C8">
        <v>10.738255033557049</v>
      </c>
      <c r="D8">
        <v>16.666666666666661</v>
      </c>
      <c r="E8">
        <v>5.4054054054054053</v>
      </c>
      <c r="F8">
        <v>10.96774193548387</v>
      </c>
      <c r="G8">
        <v>32.653061224489797</v>
      </c>
      <c r="H8">
        <v>12.75167785234899</v>
      </c>
      <c r="I8">
        <v>10</v>
      </c>
      <c r="J8">
        <v>6.7114093959731536</v>
      </c>
      <c r="K8">
        <v>9.6551724137931032</v>
      </c>
      <c r="L8">
        <v>4.666666666666667</v>
      </c>
      <c r="M8">
        <v>40.54054054054054</v>
      </c>
      <c r="N8">
        <v>19.44444444444445</v>
      </c>
      <c r="O8">
        <v>18.918918918918919</v>
      </c>
      <c r="P8">
        <v>7.4324324324324316</v>
      </c>
      <c r="Q8">
        <v>26.027397260273968</v>
      </c>
      <c r="R8">
        <v>48.630136986301373</v>
      </c>
      <c r="S8">
        <v>25.330077354690001</v>
      </c>
    </row>
    <row r="9" spans="1:19" x14ac:dyDescent="0.3">
      <c r="A9" s="4" t="s">
        <v>15</v>
      </c>
      <c r="B9" t="s">
        <v>17</v>
      </c>
      <c r="C9" t="s">
        <v>1</v>
      </c>
      <c r="D9" t="s">
        <v>1</v>
      </c>
      <c r="E9" t="s">
        <v>12</v>
      </c>
      <c r="F9" t="s">
        <v>1</v>
      </c>
      <c r="G9" t="s">
        <v>4</v>
      </c>
      <c r="H9" t="s">
        <v>0</v>
      </c>
      <c r="I9" t="s">
        <v>18</v>
      </c>
      <c r="J9" t="s">
        <v>8</v>
      </c>
      <c r="K9" t="s">
        <v>1</v>
      </c>
      <c r="L9" t="s">
        <v>18</v>
      </c>
      <c r="M9" t="s">
        <v>8</v>
      </c>
      <c r="N9" t="s">
        <v>20</v>
      </c>
      <c r="O9" t="s">
        <v>9</v>
      </c>
      <c r="P9" t="s">
        <v>7</v>
      </c>
      <c r="Q9" t="s">
        <v>11</v>
      </c>
      <c r="R9" t="s">
        <v>12</v>
      </c>
    </row>
    <row r="10" spans="1:19" x14ac:dyDescent="0.3">
      <c r="A10" s="4" t="s">
        <v>16</v>
      </c>
      <c r="B10">
        <v>26.49006622516556</v>
      </c>
      <c r="C10">
        <v>14.38356164383562</v>
      </c>
      <c r="D10">
        <v>21.7687074829932</v>
      </c>
      <c r="E10">
        <v>6.756756756756757</v>
      </c>
      <c r="F10">
        <v>7.2368421052631584</v>
      </c>
      <c r="G10">
        <v>24.666666666666671</v>
      </c>
      <c r="H10">
        <v>14.76510067114094</v>
      </c>
      <c r="I10">
        <v>14.38356164383562</v>
      </c>
      <c r="J10">
        <v>5.3691275167785237</v>
      </c>
      <c r="K10">
        <v>7.03125</v>
      </c>
      <c r="L10">
        <v>2.0408163265306118</v>
      </c>
      <c r="M10">
        <v>16.778523489932891</v>
      </c>
      <c r="N10">
        <v>17.00680272108843</v>
      </c>
      <c r="O10">
        <v>6.0402684563758404</v>
      </c>
      <c r="P10">
        <v>4.0268456375838921</v>
      </c>
      <c r="Q10">
        <v>32.666666666666657</v>
      </c>
      <c r="R10">
        <v>42.666666666666671</v>
      </c>
      <c r="S10">
        <v>26.330077354690001</v>
      </c>
    </row>
    <row r="11" spans="1:19" x14ac:dyDescent="0.3">
      <c r="A11" s="4" t="s">
        <v>15</v>
      </c>
      <c r="B11" t="s">
        <v>17</v>
      </c>
      <c r="C11" t="s">
        <v>0</v>
      </c>
      <c r="D11" t="s">
        <v>1</v>
      </c>
      <c r="E11" t="s">
        <v>12</v>
      </c>
      <c r="F11" t="s">
        <v>1</v>
      </c>
      <c r="G11" t="s">
        <v>4</v>
      </c>
      <c r="H11" t="s">
        <v>18</v>
      </c>
      <c r="I11" t="s">
        <v>4</v>
      </c>
      <c r="J11" t="s">
        <v>12</v>
      </c>
      <c r="K11" t="s">
        <v>17</v>
      </c>
      <c r="L11" t="s">
        <v>17</v>
      </c>
      <c r="M11" t="s">
        <v>17</v>
      </c>
      <c r="N11" t="s">
        <v>17</v>
      </c>
      <c r="O11" t="s">
        <v>12</v>
      </c>
      <c r="P11" t="s">
        <v>4</v>
      </c>
      <c r="Q11" t="s">
        <v>11</v>
      </c>
      <c r="R11" t="s">
        <v>12</v>
      </c>
    </row>
    <row r="13" spans="1:19" x14ac:dyDescent="0.3">
      <c r="B13" s="7">
        <v>4</v>
      </c>
      <c r="C13" s="5">
        <v>2</v>
      </c>
      <c r="D13" s="7">
        <v>4</v>
      </c>
      <c r="E13" s="5">
        <v>1</v>
      </c>
      <c r="F13" s="6">
        <v>0</v>
      </c>
      <c r="G13" s="7">
        <v>5</v>
      </c>
      <c r="H13" s="7">
        <v>4</v>
      </c>
      <c r="I13" s="6">
        <v>0</v>
      </c>
      <c r="J13" s="6">
        <v>1</v>
      </c>
      <c r="K13" s="6">
        <v>0</v>
      </c>
      <c r="L13" s="6">
        <v>0</v>
      </c>
      <c r="M13" s="7">
        <v>3</v>
      </c>
      <c r="N13" s="5">
        <v>2</v>
      </c>
      <c r="O13" s="6">
        <v>1</v>
      </c>
      <c r="P13" s="5">
        <v>1</v>
      </c>
      <c r="Q13" s="5">
        <v>2</v>
      </c>
      <c r="R13" s="7">
        <v>5</v>
      </c>
    </row>
    <row r="14" spans="1:19" x14ac:dyDescent="0.3">
      <c r="H14" s="6"/>
      <c r="I14" s="7"/>
      <c r="P14" s="7"/>
      <c r="Q14" s="7"/>
    </row>
    <row r="18" spans="1:18" x14ac:dyDescent="0.3">
      <c r="A18" t="s">
        <v>24</v>
      </c>
      <c r="B18">
        <v>5</v>
      </c>
      <c r="C18">
        <v>0</v>
      </c>
      <c r="D18">
        <v>4</v>
      </c>
      <c r="G18">
        <v>5</v>
      </c>
      <c r="I18">
        <v>4</v>
      </c>
      <c r="M18">
        <v>5</v>
      </c>
      <c r="P18">
        <v>4</v>
      </c>
      <c r="Q18">
        <v>3</v>
      </c>
      <c r="R18">
        <v>5</v>
      </c>
    </row>
    <row r="19" spans="1:18" x14ac:dyDescent="0.3">
      <c r="A19" t="s">
        <v>25</v>
      </c>
      <c r="B19">
        <v>5</v>
      </c>
      <c r="D19">
        <v>5</v>
      </c>
      <c r="G19">
        <v>5</v>
      </c>
      <c r="I19">
        <v>5</v>
      </c>
      <c r="M19">
        <v>5</v>
      </c>
      <c r="N19">
        <v>1</v>
      </c>
      <c r="P19">
        <v>5</v>
      </c>
      <c r="Q19">
        <v>5</v>
      </c>
      <c r="R19">
        <v>5</v>
      </c>
    </row>
    <row r="20" spans="1:18" x14ac:dyDescent="0.3">
      <c r="A20" t="s">
        <v>26</v>
      </c>
      <c r="B20">
        <v>5</v>
      </c>
      <c r="D20">
        <v>5</v>
      </c>
      <c r="G20">
        <v>4</v>
      </c>
      <c r="I20">
        <v>5</v>
      </c>
      <c r="J20">
        <v>0</v>
      </c>
      <c r="M20">
        <v>5</v>
      </c>
      <c r="P20">
        <v>4</v>
      </c>
      <c r="Q20">
        <v>5</v>
      </c>
      <c r="R20">
        <v>5</v>
      </c>
    </row>
    <row r="21" spans="1:18" x14ac:dyDescent="0.3">
      <c r="A21" t="s">
        <v>27</v>
      </c>
      <c r="B21">
        <v>5</v>
      </c>
      <c r="D21">
        <v>5</v>
      </c>
      <c r="G21">
        <v>5</v>
      </c>
      <c r="H21">
        <v>5</v>
      </c>
      <c r="I21">
        <v>0</v>
      </c>
      <c r="M21">
        <v>5</v>
      </c>
      <c r="P21">
        <v>2</v>
      </c>
      <c r="Q21">
        <v>2</v>
      </c>
      <c r="R21">
        <v>5</v>
      </c>
    </row>
    <row r="22" spans="1:18" x14ac:dyDescent="0.3">
      <c r="A22" t="s">
        <v>29</v>
      </c>
      <c r="B22">
        <v>5</v>
      </c>
      <c r="D22">
        <v>4</v>
      </c>
      <c r="G22">
        <v>5</v>
      </c>
      <c r="I22">
        <v>5</v>
      </c>
      <c r="M22">
        <v>5</v>
      </c>
      <c r="O22">
        <v>1</v>
      </c>
      <c r="P22">
        <v>3</v>
      </c>
      <c r="Q22">
        <v>5</v>
      </c>
      <c r="R22">
        <v>5</v>
      </c>
    </row>
    <row r="26" spans="1:18" x14ac:dyDescent="0.3">
      <c r="B26" t="s">
        <v>30</v>
      </c>
      <c r="C26" t="s">
        <v>31</v>
      </c>
    </row>
    <row r="27" spans="1:18" x14ac:dyDescent="0.3">
      <c r="A27" t="s">
        <v>24</v>
      </c>
      <c r="B27">
        <f>'5000_no_IMU_9_C'!K13</f>
        <v>33.081702442240768</v>
      </c>
    </row>
    <row r="28" spans="1:18" x14ac:dyDescent="0.3">
      <c r="A28" t="s">
        <v>25</v>
      </c>
      <c r="B28">
        <f>'5000_no_IMU_9_SUBIR_DIAL'!K13</f>
        <v>34.687833865889068</v>
      </c>
    </row>
    <row r="29" spans="1:18" x14ac:dyDescent="0.3">
      <c r="A29" t="s">
        <v>26</v>
      </c>
      <c r="B29">
        <f>'5000_no_IMU_9_I'!K13</f>
        <v>34.47775172605246</v>
      </c>
    </row>
    <row r="30" spans="1:18" x14ac:dyDescent="0.3">
      <c r="A30" t="s">
        <v>27</v>
      </c>
      <c r="B30">
        <f>'5000_no_IMU_9_GIRO_IN'!K13</f>
        <v>32.875575900722097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K14" sqref="K14"/>
    </sheetView>
  </sheetViews>
  <sheetFormatPr baseColWidth="10" defaultColWidth="8.88671875" defaultRowHeight="14.4" x14ac:dyDescent="0.3"/>
  <cols>
    <col min="1" max="1" width="19.6640625" bestFit="1" customWidth="1"/>
    <col min="2" max="2" width="12" bestFit="1" customWidth="1"/>
    <col min="3" max="3" width="14.33203125" bestFit="1" customWidth="1"/>
    <col min="4" max="4" width="14.6640625" bestFit="1" customWidth="1"/>
    <col min="5" max="11" width="12" bestFit="1" customWidth="1"/>
  </cols>
  <sheetData>
    <row r="1" spans="1:11" x14ac:dyDescent="0.3">
      <c r="B1" s="9" t="s">
        <v>17</v>
      </c>
      <c r="C1" s="9" t="s">
        <v>0</v>
      </c>
      <c r="D1" s="9" t="s">
        <v>1</v>
      </c>
      <c r="E1" s="9" t="s">
        <v>4</v>
      </c>
      <c r="F1" s="9" t="s">
        <v>19</v>
      </c>
      <c r="G1" s="9" t="s">
        <v>8</v>
      </c>
      <c r="H1" s="9" t="s">
        <v>10</v>
      </c>
      <c r="I1" s="9" t="s">
        <v>11</v>
      </c>
      <c r="J1" s="9" t="s">
        <v>12</v>
      </c>
      <c r="K1" s="9" t="s">
        <v>13</v>
      </c>
    </row>
    <row r="2" spans="1:11" x14ac:dyDescent="0.3">
      <c r="A2" s="9" t="s">
        <v>14</v>
      </c>
      <c r="B2">
        <v>25.29960053262317</v>
      </c>
      <c r="C2">
        <v>15.712383488681761</v>
      </c>
      <c r="D2">
        <v>20.93333333333333</v>
      </c>
      <c r="E2">
        <v>30.22636484687084</v>
      </c>
      <c r="F2">
        <v>31.69107856191744</v>
      </c>
      <c r="G2">
        <v>82.023968042609852</v>
      </c>
      <c r="H2">
        <v>47.403462050599202</v>
      </c>
      <c r="I2">
        <v>27.829560585885488</v>
      </c>
      <c r="J2">
        <v>62.133333333333333</v>
      </c>
      <c r="K2">
        <v>38.139231641761597</v>
      </c>
    </row>
    <row r="3" spans="1:11" x14ac:dyDescent="0.3">
      <c r="A3" s="9" t="s">
        <v>15</v>
      </c>
      <c r="B3" t="s">
        <v>17</v>
      </c>
      <c r="C3" t="s">
        <v>1</v>
      </c>
      <c r="D3" t="s">
        <v>1</v>
      </c>
      <c r="E3" t="s">
        <v>4</v>
      </c>
      <c r="F3" t="s">
        <v>19</v>
      </c>
      <c r="G3" t="s">
        <v>8</v>
      </c>
      <c r="H3" t="s">
        <v>10</v>
      </c>
      <c r="I3" t="s">
        <v>11</v>
      </c>
      <c r="J3" t="s">
        <v>12</v>
      </c>
    </row>
    <row r="4" spans="1:11" x14ac:dyDescent="0.3">
      <c r="A4" s="9" t="s">
        <v>21</v>
      </c>
      <c r="B4">
        <v>20.132450331125831</v>
      </c>
      <c r="C4">
        <v>17.466666666666669</v>
      </c>
      <c r="D4">
        <v>21.466666666666669</v>
      </c>
      <c r="E4">
        <v>37.017310252995998</v>
      </c>
      <c r="F4">
        <v>22.237017310252991</v>
      </c>
      <c r="G4">
        <v>50.93333333333333</v>
      </c>
      <c r="H4">
        <v>25.832223701731031</v>
      </c>
      <c r="I4">
        <v>21.8375499334221</v>
      </c>
      <c r="J4">
        <v>49.134487350199727</v>
      </c>
      <c r="K4">
        <v>29.561967282932709</v>
      </c>
    </row>
    <row r="5" spans="1:11" x14ac:dyDescent="0.3">
      <c r="A5" s="9" t="s">
        <v>15</v>
      </c>
      <c r="B5" t="s">
        <v>17</v>
      </c>
      <c r="C5" t="s">
        <v>1</v>
      </c>
      <c r="D5" t="s">
        <v>0</v>
      </c>
      <c r="E5" t="s">
        <v>4</v>
      </c>
      <c r="F5" t="s">
        <v>19</v>
      </c>
      <c r="G5" t="s">
        <v>8</v>
      </c>
      <c r="H5" t="s">
        <v>10</v>
      </c>
      <c r="I5" t="s">
        <v>0</v>
      </c>
      <c r="J5" t="s">
        <v>12</v>
      </c>
    </row>
    <row r="6" spans="1:11" x14ac:dyDescent="0.3">
      <c r="A6" s="9" t="s">
        <v>23</v>
      </c>
      <c r="B6">
        <v>37.816245006657788</v>
      </c>
      <c r="C6">
        <v>15.006640106241701</v>
      </c>
      <c r="D6">
        <v>22.70916334661354</v>
      </c>
      <c r="E6">
        <v>40.799999999999997</v>
      </c>
      <c r="F6">
        <v>17.529880478087652</v>
      </c>
      <c r="G6">
        <v>50.7323568575233</v>
      </c>
      <c r="H6">
        <v>25.930851063829781</v>
      </c>
      <c r="I6">
        <v>16.069057104913679</v>
      </c>
      <c r="J6">
        <v>59.2</v>
      </c>
      <c r="K6">
        <v>31.754910440429711</v>
      </c>
    </row>
    <row r="7" spans="1:11" x14ac:dyDescent="0.3">
      <c r="A7" s="9" t="s">
        <v>15</v>
      </c>
      <c r="B7" t="s">
        <v>17</v>
      </c>
      <c r="C7" t="s">
        <v>1</v>
      </c>
      <c r="D7" t="s">
        <v>1</v>
      </c>
      <c r="E7" t="s">
        <v>4</v>
      </c>
      <c r="F7" t="s">
        <v>0</v>
      </c>
      <c r="G7" t="s">
        <v>8</v>
      </c>
      <c r="H7" t="s">
        <v>10</v>
      </c>
      <c r="I7" t="s">
        <v>0</v>
      </c>
      <c r="J7" t="s">
        <v>12</v>
      </c>
    </row>
    <row r="8" spans="1:11" x14ac:dyDescent="0.3">
      <c r="A8" s="9" t="s">
        <v>22</v>
      </c>
      <c r="B8">
        <v>24.900133155792279</v>
      </c>
      <c r="C8">
        <v>19.174434087882819</v>
      </c>
      <c r="D8">
        <v>23.035952063914781</v>
      </c>
      <c r="E8">
        <v>30.677290836653391</v>
      </c>
      <c r="F8">
        <v>20.8</v>
      </c>
      <c r="G8">
        <v>68.933333333333337</v>
      </c>
      <c r="H8">
        <v>31.6</v>
      </c>
      <c r="I8">
        <v>26.498002663115841</v>
      </c>
      <c r="J8">
        <v>46.666666666666657</v>
      </c>
      <c r="K8">
        <v>32.476201423039903</v>
      </c>
    </row>
    <row r="9" spans="1:11" x14ac:dyDescent="0.3">
      <c r="A9" s="9" t="s">
        <v>15</v>
      </c>
      <c r="B9" t="s">
        <v>17</v>
      </c>
      <c r="C9" t="s">
        <v>1</v>
      </c>
      <c r="D9" t="s">
        <v>1</v>
      </c>
      <c r="E9" t="s">
        <v>4</v>
      </c>
      <c r="F9" t="s">
        <v>19</v>
      </c>
      <c r="G9" t="s">
        <v>8</v>
      </c>
      <c r="H9" t="s">
        <v>10</v>
      </c>
      <c r="I9" t="s">
        <v>11</v>
      </c>
      <c r="J9" t="s">
        <v>12</v>
      </c>
    </row>
    <row r="10" spans="1:11" x14ac:dyDescent="0.3">
      <c r="A10" s="9" t="s">
        <v>16</v>
      </c>
      <c r="B10">
        <v>31.333333333333339</v>
      </c>
      <c r="C10">
        <v>16.55540720961282</v>
      </c>
      <c r="D10">
        <v>24.165554072096128</v>
      </c>
      <c r="E10">
        <v>45.611702127659584</v>
      </c>
      <c r="F10">
        <v>29.27152317880795</v>
      </c>
      <c r="G10">
        <v>35.866666666666667</v>
      </c>
      <c r="H10">
        <v>17.177097203728358</v>
      </c>
      <c r="I10">
        <v>31.739707835325369</v>
      </c>
      <c r="J10">
        <v>48.537234042553187</v>
      </c>
      <c r="K10">
        <v>33.476201423039903</v>
      </c>
    </row>
    <row r="11" spans="1:11" x14ac:dyDescent="0.3">
      <c r="A11" s="9" t="s">
        <v>15</v>
      </c>
      <c r="B11" t="s">
        <v>17</v>
      </c>
      <c r="C11" t="s">
        <v>17</v>
      </c>
      <c r="D11" t="s">
        <v>1</v>
      </c>
      <c r="E11" t="s">
        <v>4</v>
      </c>
      <c r="F11" t="s">
        <v>19</v>
      </c>
      <c r="G11" t="s">
        <v>8</v>
      </c>
      <c r="H11" t="s">
        <v>17</v>
      </c>
      <c r="I11" t="s">
        <v>11</v>
      </c>
      <c r="J11" t="s">
        <v>12</v>
      </c>
    </row>
    <row r="13" spans="1:11" x14ac:dyDescent="0.3">
      <c r="A13" s="11" t="s">
        <v>28</v>
      </c>
      <c r="B13">
        <v>5</v>
      </c>
      <c r="C13">
        <v>0</v>
      </c>
      <c r="D13">
        <v>4</v>
      </c>
      <c r="E13">
        <v>5</v>
      </c>
      <c r="F13">
        <v>4</v>
      </c>
      <c r="G13">
        <v>5</v>
      </c>
      <c r="H13">
        <v>4</v>
      </c>
      <c r="I13">
        <v>3</v>
      </c>
      <c r="J13">
        <v>5</v>
      </c>
      <c r="K13">
        <f>SUM(K2:K11)/5</f>
        <v>33.081702442240768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>
      <selection activeCell="A13" sqref="A13:K13"/>
    </sheetView>
  </sheetViews>
  <sheetFormatPr baseColWidth="10" defaultColWidth="8.88671875" defaultRowHeight="14.4" x14ac:dyDescent="0.3"/>
  <cols>
    <col min="1" max="1" width="19.6640625" bestFit="1" customWidth="1"/>
    <col min="2" max="3" width="12" bestFit="1" customWidth="1"/>
    <col min="4" max="4" width="14.6640625" bestFit="1" customWidth="1"/>
    <col min="5" max="10" width="12" bestFit="1" customWidth="1"/>
  </cols>
  <sheetData>
    <row r="1" spans="1:11" x14ac:dyDescent="0.3">
      <c r="B1" s="10" t="s">
        <v>17</v>
      </c>
      <c r="C1" s="10" t="s">
        <v>20</v>
      </c>
      <c r="D1" s="10" t="s">
        <v>1</v>
      </c>
      <c r="E1" s="10" t="s">
        <v>4</v>
      </c>
      <c r="F1" s="10" t="s">
        <v>19</v>
      </c>
      <c r="G1" s="10" t="s">
        <v>8</v>
      </c>
      <c r="H1" s="10" t="s">
        <v>10</v>
      </c>
      <c r="I1" s="10" t="s">
        <v>11</v>
      </c>
      <c r="J1" s="10" t="s">
        <v>12</v>
      </c>
      <c r="K1" s="10" t="s">
        <v>13</v>
      </c>
    </row>
    <row r="2" spans="1:11" x14ac:dyDescent="0.3">
      <c r="A2" s="10" t="s">
        <v>14</v>
      </c>
      <c r="B2">
        <v>15.21164021164021</v>
      </c>
      <c r="C2">
        <v>16.88829787234042</v>
      </c>
      <c r="D2">
        <v>28.87417218543046</v>
      </c>
      <c r="E2">
        <v>35.013262599469499</v>
      </c>
      <c r="F2">
        <v>27.24867724867725</v>
      </c>
      <c r="G2">
        <v>46.400000000000013</v>
      </c>
      <c r="H2">
        <v>39.014647137150469</v>
      </c>
      <c r="I2">
        <v>28.266666666666669</v>
      </c>
      <c r="J2">
        <v>49.466666666666661</v>
      </c>
      <c r="K2">
        <f>SUM(B2:J2)/COUNT(B2:J2)</f>
        <v>31.820447843115737</v>
      </c>
    </row>
    <row r="3" spans="1:11" x14ac:dyDescent="0.3">
      <c r="A3" s="10" t="s">
        <v>15</v>
      </c>
      <c r="B3" t="s">
        <v>4</v>
      </c>
      <c r="C3" t="s">
        <v>4</v>
      </c>
      <c r="D3" t="s">
        <v>1</v>
      </c>
      <c r="E3" t="s">
        <v>4</v>
      </c>
      <c r="F3" t="s">
        <v>19</v>
      </c>
      <c r="G3" t="s">
        <v>8</v>
      </c>
      <c r="H3" t="s">
        <v>10</v>
      </c>
      <c r="I3" t="s">
        <v>19</v>
      </c>
      <c r="J3" t="s">
        <v>12</v>
      </c>
    </row>
    <row r="4" spans="1:11" x14ac:dyDescent="0.3">
      <c r="A4" s="10" t="s">
        <v>21</v>
      </c>
      <c r="B4">
        <v>30.093209054593871</v>
      </c>
      <c r="C4">
        <v>18.617021276595739</v>
      </c>
      <c r="D4">
        <v>28.495339547270309</v>
      </c>
      <c r="E4">
        <v>24.468085106382979</v>
      </c>
      <c r="F4">
        <v>22.047244094488189</v>
      </c>
      <c r="G4">
        <v>69.786096256684488</v>
      </c>
      <c r="H4">
        <v>27.733333333333331</v>
      </c>
      <c r="I4">
        <v>44.090305444887107</v>
      </c>
      <c r="J4">
        <v>56.11702127659575</v>
      </c>
      <c r="K4">
        <f>SUM(B4:J4)/COUNT(B4:J4)</f>
        <v>35.716406154536863</v>
      </c>
    </row>
    <row r="5" spans="1:11" x14ac:dyDescent="0.3">
      <c r="A5" s="10" t="s">
        <v>15</v>
      </c>
      <c r="B5" t="s">
        <v>17</v>
      </c>
      <c r="C5" t="s">
        <v>4</v>
      </c>
      <c r="D5" t="s">
        <v>1</v>
      </c>
      <c r="E5" t="s">
        <v>4</v>
      </c>
      <c r="F5" t="s">
        <v>19</v>
      </c>
      <c r="G5" t="s">
        <v>8</v>
      </c>
      <c r="H5" t="s">
        <v>8</v>
      </c>
      <c r="I5" t="s">
        <v>11</v>
      </c>
      <c r="J5" t="s">
        <v>12</v>
      </c>
    </row>
    <row r="6" spans="1:11" x14ac:dyDescent="0.3">
      <c r="A6" s="10" t="s">
        <v>23</v>
      </c>
      <c r="B6">
        <v>20.421607378129121</v>
      </c>
      <c r="C6">
        <v>22.074468085106378</v>
      </c>
      <c r="D6">
        <v>33.730158730158728</v>
      </c>
      <c r="E6">
        <v>43.178807947019862</v>
      </c>
      <c r="F6">
        <v>28.777923784494089</v>
      </c>
      <c r="G6">
        <v>61.6</v>
      </c>
      <c r="H6">
        <v>33.555259653794941</v>
      </c>
      <c r="I6">
        <v>39.76063829787234</v>
      </c>
      <c r="J6">
        <v>49.66622162883845</v>
      </c>
      <c r="K6">
        <f>SUM(B6:J6)/COUNT(B6:J6)</f>
        <v>36.973898389490429</v>
      </c>
    </row>
    <row r="7" spans="1:11" x14ac:dyDescent="0.3">
      <c r="A7" s="10" t="s">
        <v>15</v>
      </c>
      <c r="B7" t="s">
        <v>17</v>
      </c>
      <c r="C7" t="s">
        <v>4</v>
      </c>
      <c r="D7" t="s">
        <v>1</v>
      </c>
      <c r="E7" t="s">
        <v>4</v>
      </c>
      <c r="F7" t="s">
        <v>19</v>
      </c>
      <c r="G7" t="s">
        <v>8</v>
      </c>
      <c r="H7" t="s">
        <v>10</v>
      </c>
      <c r="I7" t="s">
        <v>11</v>
      </c>
      <c r="J7" t="s">
        <v>12</v>
      </c>
    </row>
    <row r="8" spans="1:11" x14ac:dyDescent="0.3">
      <c r="A8" s="10" t="s">
        <v>22</v>
      </c>
      <c r="B8">
        <v>26.533333333333331</v>
      </c>
      <c r="C8">
        <v>12.549537648612951</v>
      </c>
      <c r="D8">
        <v>25.69536423841059</v>
      </c>
      <c r="E8">
        <v>33.821571238348866</v>
      </c>
      <c r="F8">
        <v>22.266139657444011</v>
      </c>
      <c r="G8">
        <v>72.266666666666666</v>
      </c>
      <c r="H8">
        <v>35.98937583001328</v>
      </c>
      <c r="I8">
        <v>29.787234042553191</v>
      </c>
      <c r="J8">
        <v>43.333333333333343</v>
      </c>
      <c r="K8">
        <f>SUM(B8:J8)/COUNT(B8:J8)</f>
        <v>33.582506220968462</v>
      </c>
    </row>
    <row r="9" spans="1:11" x14ac:dyDescent="0.3">
      <c r="A9" s="10" t="s">
        <v>15</v>
      </c>
      <c r="B9" t="s">
        <v>17</v>
      </c>
      <c r="C9" t="s">
        <v>4</v>
      </c>
      <c r="D9" t="s">
        <v>1</v>
      </c>
      <c r="E9" t="s">
        <v>4</v>
      </c>
      <c r="F9" t="s">
        <v>19</v>
      </c>
      <c r="G9" t="s">
        <v>8</v>
      </c>
      <c r="H9" t="s">
        <v>10</v>
      </c>
      <c r="I9" t="s">
        <v>11</v>
      </c>
      <c r="J9" t="s">
        <v>12</v>
      </c>
    </row>
    <row r="10" spans="1:11" x14ac:dyDescent="0.3">
      <c r="A10" s="10" t="s">
        <v>16</v>
      </c>
      <c r="B10">
        <v>30.22636484687084</v>
      </c>
      <c r="C10">
        <v>23.443708609271521</v>
      </c>
      <c r="D10">
        <v>28.609271523178808</v>
      </c>
      <c r="E10">
        <v>47.826086956521742</v>
      </c>
      <c r="F10">
        <v>21.44736842105263</v>
      </c>
      <c r="G10">
        <v>44.133333333333333</v>
      </c>
      <c r="H10">
        <v>25.13297872340425</v>
      </c>
      <c r="I10">
        <v>46.428571428571431</v>
      </c>
      <c r="J10">
        <v>50.865512649800273</v>
      </c>
      <c r="K10">
        <f>SUM(B10:J10)/COUNT(B10:J10)</f>
        <v>35.345910721333865</v>
      </c>
    </row>
    <row r="11" spans="1:11" x14ac:dyDescent="0.3">
      <c r="A11" s="10" t="s">
        <v>15</v>
      </c>
      <c r="B11" t="s">
        <v>17</v>
      </c>
      <c r="C11" t="s">
        <v>20</v>
      </c>
      <c r="D11" t="s">
        <v>1</v>
      </c>
      <c r="E11" t="s">
        <v>4</v>
      </c>
      <c r="F11" t="s">
        <v>19</v>
      </c>
      <c r="G11" t="s">
        <v>8</v>
      </c>
      <c r="H11" t="s">
        <v>10</v>
      </c>
      <c r="I11" t="s">
        <v>11</v>
      </c>
      <c r="J11" t="s">
        <v>12</v>
      </c>
    </row>
    <row r="13" spans="1:11" x14ac:dyDescent="0.3">
      <c r="A13" s="11" t="s">
        <v>28</v>
      </c>
      <c r="B13">
        <v>5</v>
      </c>
      <c r="C13">
        <v>1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f>SUM(K2:K10)/5</f>
        <v>34.687833865889068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>
      <selection activeCell="A13" sqref="A13:K13"/>
    </sheetView>
  </sheetViews>
  <sheetFormatPr baseColWidth="10" defaultColWidth="8.88671875" defaultRowHeight="14.4" x14ac:dyDescent="0.3"/>
  <cols>
    <col min="1" max="1" width="19.6640625" bestFit="1" customWidth="1"/>
    <col min="2" max="3" width="12" bestFit="1" customWidth="1"/>
    <col min="4" max="4" width="14.6640625" bestFit="1" customWidth="1"/>
    <col min="5" max="5" width="14.33203125" bestFit="1" customWidth="1"/>
    <col min="6" max="10" width="12" bestFit="1" customWidth="1"/>
  </cols>
  <sheetData>
    <row r="1" spans="1:11" x14ac:dyDescent="0.3">
      <c r="B1" s="12" t="s">
        <v>17</v>
      </c>
      <c r="C1" s="12" t="s">
        <v>5</v>
      </c>
      <c r="D1" s="12" t="s">
        <v>1</v>
      </c>
      <c r="E1" s="12" t="s">
        <v>4</v>
      </c>
      <c r="F1" s="12" t="s">
        <v>19</v>
      </c>
      <c r="G1" s="12" t="s">
        <v>8</v>
      </c>
      <c r="H1" s="12" t="s">
        <v>10</v>
      </c>
      <c r="I1" s="12" t="s">
        <v>11</v>
      </c>
      <c r="J1" s="12" t="s">
        <v>12</v>
      </c>
      <c r="K1" s="10" t="s">
        <v>13</v>
      </c>
    </row>
    <row r="2" spans="1:11" x14ac:dyDescent="0.3">
      <c r="A2" s="12" t="s">
        <v>14</v>
      </c>
      <c r="B2">
        <v>44.533333333333339</v>
      </c>
      <c r="C2">
        <v>9.0305444887118203</v>
      </c>
      <c r="D2">
        <v>22.54641909814324</v>
      </c>
      <c r="E2">
        <v>31.920529801324509</v>
      </c>
      <c r="F2">
        <v>32.982917214191851</v>
      </c>
      <c r="G2">
        <v>76.63551401869158</v>
      </c>
      <c r="H2">
        <v>39.147802929427428</v>
      </c>
      <c r="I2">
        <v>26.427622841965469</v>
      </c>
      <c r="J2">
        <v>44.813829787234042</v>
      </c>
      <c r="K2">
        <f>SUM(B2:J2)/COUNT(B2:J2)</f>
        <v>36.448723723669247</v>
      </c>
    </row>
    <row r="3" spans="1:11" x14ac:dyDescent="0.3">
      <c r="A3" s="12" t="s">
        <v>15</v>
      </c>
      <c r="B3" t="s">
        <v>17</v>
      </c>
      <c r="C3" t="s">
        <v>17</v>
      </c>
      <c r="D3" t="s">
        <v>1</v>
      </c>
      <c r="E3" t="s">
        <v>4</v>
      </c>
      <c r="F3" t="s">
        <v>19</v>
      </c>
      <c r="G3" t="s">
        <v>8</v>
      </c>
      <c r="H3" t="s">
        <v>10</v>
      </c>
      <c r="I3" t="s">
        <v>11</v>
      </c>
      <c r="J3" t="s">
        <v>12</v>
      </c>
    </row>
    <row r="4" spans="1:11" x14ac:dyDescent="0.3">
      <c r="A4" s="12" t="s">
        <v>21</v>
      </c>
      <c r="B4">
        <v>31.69107856191744</v>
      </c>
      <c r="C4">
        <v>9.4666666666666668</v>
      </c>
      <c r="D4">
        <v>28.02124833997344</v>
      </c>
      <c r="E4">
        <v>43.253968253968253</v>
      </c>
      <c r="F4">
        <v>30.013106159895148</v>
      </c>
      <c r="G4">
        <v>65.066666666666663</v>
      </c>
      <c r="H4">
        <v>24.367509986684421</v>
      </c>
      <c r="I4">
        <v>31.557922769640481</v>
      </c>
      <c r="J4">
        <v>57.009345794392523</v>
      </c>
      <c r="K4">
        <f>SUM(B4:J4)/COUNT(B4:J4)</f>
        <v>35.605279244422782</v>
      </c>
    </row>
    <row r="5" spans="1:11" x14ac:dyDescent="0.3">
      <c r="A5" s="12" t="s">
        <v>15</v>
      </c>
      <c r="B5" t="s">
        <v>17</v>
      </c>
      <c r="C5" t="s">
        <v>17</v>
      </c>
      <c r="D5" t="s">
        <v>1</v>
      </c>
      <c r="E5" t="s">
        <v>4</v>
      </c>
      <c r="F5" t="s">
        <v>19</v>
      </c>
      <c r="G5" t="s">
        <v>8</v>
      </c>
      <c r="H5" t="s">
        <v>8</v>
      </c>
      <c r="I5" t="s">
        <v>11</v>
      </c>
      <c r="J5" t="s">
        <v>12</v>
      </c>
    </row>
    <row r="6" spans="1:11" x14ac:dyDescent="0.3">
      <c r="A6" s="12" t="s">
        <v>23</v>
      </c>
      <c r="B6">
        <v>22.696929238985309</v>
      </c>
      <c r="C6">
        <v>14.854111405835541</v>
      </c>
      <c r="D6">
        <v>29.482071713147409</v>
      </c>
      <c r="E6">
        <v>41.255006675567422</v>
      </c>
      <c r="F6">
        <v>32.047872340425528</v>
      </c>
      <c r="G6">
        <v>33.422103861517982</v>
      </c>
      <c r="H6">
        <v>34.087882822902799</v>
      </c>
      <c r="I6">
        <v>32.845744680851062</v>
      </c>
      <c r="J6">
        <v>44.207723035952057</v>
      </c>
      <c r="K6">
        <f>SUM(B6:J6)/COUNT(B6:J6)</f>
        <v>31.655493975020566</v>
      </c>
    </row>
    <row r="7" spans="1:11" x14ac:dyDescent="0.3">
      <c r="A7" s="12" t="s">
        <v>15</v>
      </c>
      <c r="B7" t="s">
        <v>17</v>
      </c>
      <c r="C7" t="s">
        <v>17</v>
      </c>
      <c r="D7" t="s">
        <v>1</v>
      </c>
      <c r="E7" t="s">
        <v>4</v>
      </c>
      <c r="F7" t="s">
        <v>19</v>
      </c>
      <c r="G7" t="s">
        <v>8</v>
      </c>
      <c r="H7" t="s">
        <v>10</v>
      </c>
      <c r="I7" t="s">
        <v>11</v>
      </c>
      <c r="J7" t="s">
        <v>12</v>
      </c>
    </row>
    <row r="8" spans="1:11" x14ac:dyDescent="0.3">
      <c r="A8" s="12" t="s">
        <v>22</v>
      </c>
      <c r="B8">
        <v>20.871862615587851</v>
      </c>
      <c r="C8">
        <v>3.8563829787234041</v>
      </c>
      <c r="D8">
        <v>22.340425531914889</v>
      </c>
      <c r="E8">
        <v>12</v>
      </c>
      <c r="F8">
        <v>33.245729303547961</v>
      </c>
      <c r="G8">
        <v>46.737683089214393</v>
      </c>
      <c r="H8">
        <v>32.403718459495352</v>
      </c>
      <c r="I8">
        <v>31.830238726790451</v>
      </c>
      <c r="J8">
        <v>42.590120160213623</v>
      </c>
      <c r="K8">
        <f>SUM(B8:J8)/COUNT(B8:J8)</f>
        <v>27.319573429498657</v>
      </c>
    </row>
    <row r="9" spans="1:11" x14ac:dyDescent="0.3">
      <c r="A9" s="12" t="s">
        <v>15</v>
      </c>
      <c r="B9" t="s">
        <v>17</v>
      </c>
      <c r="C9" t="s">
        <v>17</v>
      </c>
      <c r="D9" t="s">
        <v>1</v>
      </c>
      <c r="E9" t="s">
        <v>1</v>
      </c>
      <c r="F9" t="s">
        <v>19</v>
      </c>
      <c r="G9" t="s">
        <v>8</v>
      </c>
      <c r="H9" t="s">
        <v>10</v>
      </c>
      <c r="I9" t="s">
        <v>11</v>
      </c>
      <c r="J9" t="s">
        <v>12</v>
      </c>
    </row>
    <row r="10" spans="1:11" x14ac:dyDescent="0.3">
      <c r="A10" s="12" t="s">
        <v>16</v>
      </c>
      <c r="B10">
        <v>41.511936339522549</v>
      </c>
      <c r="C10">
        <v>14.8</v>
      </c>
      <c r="D10">
        <v>28.137384412153239</v>
      </c>
      <c r="E10">
        <v>44.666666666666657</v>
      </c>
      <c r="F10">
        <v>32.984293193717278</v>
      </c>
      <c r="G10">
        <v>87.866666666666674</v>
      </c>
      <c r="H10">
        <v>32.536520584329352</v>
      </c>
      <c r="I10">
        <v>30.50397877984085</v>
      </c>
      <c r="J10">
        <v>59.22974767596282</v>
      </c>
      <c r="K10">
        <f>SUM(B10:J10)/COUNT(B10:J10)</f>
        <v>41.359688257651051</v>
      </c>
    </row>
    <row r="11" spans="1:11" x14ac:dyDescent="0.3">
      <c r="A11" s="12" t="s">
        <v>15</v>
      </c>
      <c r="B11" t="s">
        <v>17</v>
      </c>
      <c r="C11" t="s">
        <v>12</v>
      </c>
      <c r="D11" t="s">
        <v>1</v>
      </c>
      <c r="E11" t="s">
        <v>4</v>
      </c>
      <c r="F11" t="s">
        <v>19</v>
      </c>
      <c r="G11" t="s">
        <v>8</v>
      </c>
      <c r="H11" t="s">
        <v>10</v>
      </c>
      <c r="I11" t="s">
        <v>11</v>
      </c>
      <c r="J11" t="s">
        <v>12</v>
      </c>
    </row>
    <row r="13" spans="1:11" x14ac:dyDescent="0.3">
      <c r="A13" s="11" t="s">
        <v>28</v>
      </c>
      <c r="B13">
        <v>5</v>
      </c>
      <c r="C13">
        <v>0</v>
      </c>
      <c r="D13">
        <v>5</v>
      </c>
      <c r="E13">
        <v>4</v>
      </c>
      <c r="F13">
        <v>5</v>
      </c>
      <c r="G13">
        <v>5</v>
      </c>
      <c r="H13">
        <v>4</v>
      </c>
      <c r="I13">
        <v>5</v>
      </c>
      <c r="J13">
        <v>5</v>
      </c>
      <c r="K13">
        <f>SUM(K2:K10)/5</f>
        <v>34.47775172605246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>
      <selection activeCell="A13" sqref="A13:J13"/>
    </sheetView>
  </sheetViews>
  <sheetFormatPr baseColWidth="10" defaultColWidth="8.88671875" defaultRowHeight="14.4" x14ac:dyDescent="0.3"/>
  <cols>
    <col min="1" max="1" width="19.6640625" bestFit="1" customWidth="1"/>
    <col min="2" max="3" width="12" bestFit="1" customWidth="1"/>
    <col min="4" max="4" width="14.6640625" bestFit="1" customWidth="1"/>
    <col min="5" max="11" width="12" bestFit="1" customWidth="1"/>
  </cols>
  <sheetData>
    <row r="1" spans="1:11" x14ac:dyDescent="0.3">
      <c r="B1" s="13" t="s">
        <v>17</v>
      </c>
      <c r="C1" s="13" t="s">
        <v>18</v>
      </c>
      <c r="D1" s="13" t="s">
        <v>1</v>
      </c>
      <c r="E1" s="13" t="s">
        <v>4</v>
      </c>
      <c r="F1" s="13" t="s">
        <v>19</v>
      </c>
      <c r="G1" s="13" t="s">
        <v>8</v>
      </c>
      <c r="H1" s="13" t="s">
        <v>10</v>
      </c>
      <c r="I1" s="13" t="s">
        <v>11</v>
      </c>
      <c r="J1" s="13" t="s">
        <v>12</v>
      </c>
      <c r="K1" t="s">
        <v>13</v>
      </c>
    </row>
    <row r="2" spans="1:11" x14ac:dyDescent="0.3">
      <c r="A2" s="13" t="s">
        <v>14</v>
      </c>
      <c r="B2">
        <v>34.93333333333333</v>
      </c>
      <c r="C2">
        <v>28.8948069241012</v>
      </c>
      <c r="D2">
        <v>30.585106382978719</v>
      </c>
      <c r="E2">
        <v>24.533333333333331</v>
      </c>
      <c r="F2">
        <v>15.026595744680851</v>
      </c>
      <c r="G2">
        <v>38.93333333333333</v>
      </c>
      <c r="H2">
        <v>34.045393858477958</v>
      </c>
      <c r="I2">
        <v>19.01595744680851</v>
      </c>
      <c r="J2">
        <v>45.333333333333329</v>
      </c>
      <c r="K2">
        <f>SUM(B2:J2)/COUNT(B2:J2)</f>
        <v>30.144577076708952</v>
      </c>
    </row>
    <row r="3" spans="1:11" x14ac:dyDescent="0.3">
      <c r="A3" s="13" t="s">
        <v>15</v>
      </c>
      <c r="B3" t="s">
        <v>17</v>
      </c>
      <c r="C3" t="s">
        <v>18</v>
      </c>
      <c r="D3" t="s">
        <v>1</v>
      </c>
      <c r="E3" t="s">
        <v>4</v>
      </c>
      <c r="F3" t="s">
        <v>18</v>
      </c>
      <c r="G3" t="s">
        <v>8</v>
      </c>
      <c r="H3" t="s">
        <v>10</v>
      </c>
      <c r="I3" t="s">
        <v>18</v>
      </c>
      <c r="J3" t="s">
        <v>12</v>
      </c>
    </row>
    <row r="4" spans="1:11" x14ac:dyDescent="0.3">
      <c r="A4" s="13" t="s">
        <v>21</v>
      </c>
      <c r="B4">
        <v>30.307076101468631</v>
      </c>
      <c r="C4">
        <v>29.668874172185429</v>
      </c>
      <c r="D4">
        <v>30.614973262032091</v>
      </c>
      <c r="E4">
        <v>45.006657789613847</v>
      </c>
      <c r="F4">
        <v>11.43617021276596</v>
      </c>
      <c r="G4">
        <v>42.2103861517976</v>
      </c>
      <c r="H4">
        <v>25.832223701731031</v>
      </c>
      <c r="I4">
        <v>25.333333333333339</v>
      </c>
      <c r="J4">
        <v>53.733333333333327</v>
      </c>
      <c r="K4">
        <f>SUM(B4:J4)/COUNT(B4:J4)</f>
        <v>32.682558673140143</v>
      </c>
    </row>
    <row r="5" spans="1:11" x14ac:dyDescent="0.3">
      <c r="A5" s="13" t="s">
        <v>15</v>
      </c>
      <c r="B5" t="s">
        <v>17</v>
      </c>
      <c r="C5" t="s">
        <v>18</v>
      </c>
      <c r="D5" t="s">
        <v>1</v>
      </c>
      <c r="E5" t="s">
        <v>4</v>
      </c>
      <c r="F5" t="s">
        <v>17</v>
      </c>
      <c r="G5" t="s">
        <v>8</v>
      </c>
      <c r="H5" t="s">
        <v>8</v>
      </c>
      <c r="I5" t="s">
        <v>11</v>
      </c>
      <c r="J5" t="s">
        <v>12</v>
      </c>
    </row>
    <row r="6" spans="1:11" x14ac:dyDescent="0.3">
      <c r="A6" s="13" t="s">
        <v>23</v>
      </c>
      <c r="B6">
        <v>33.866666666666667</v>
      </c>
      <c r="C6">
        <v>32.266666666666673</v>
      </c>
      <c r="D6">
        <v>26</v>
      </c>
      <c r="E6">
        <v>48.796791443850267</v>
      </c>
      <c r="F6">
        <v>14.133333333333329</v>
      </c>
      <c r="G6">
        <v>34.178905206942588</v>
      </c>
      <c r="H6">
        <v>22.266666666666669</v>
      </c>
      <c r="I6">
        <v>21.941489361702121</v>
      </c>
      <c r="J6">
        <v>35.809018567639257</v>
      </c>
      <c r="K6">
        <f>SUM(B6:J6)/COUNT(B6:J6)</f>
        <v>29.917726434829731</v>
      </c>
    </row>
    <row r="7" spans="1:11" x14ac:dyDescent="0.3">
      <c r="A7" s="13" t="s">
        <v>15</v>
      </c>
      <c r="B7" t="s">
        <v>17</v>
      </c>
      <c r="C7" t="s">
        <v>18</v>
      </c>
      <c r="D7" t="s">
        <v>1</v>
      </c>
      <c r="E7" t="s">
        <v>4</v>
      </c>
      <c r="F7" t="s">
        <v>18</v>
      </c>
      <c r="G7" t="s">
        <v>8</v>
      </c>
      <c r="H7" t="s">
        <v>4</v>
      </c>
      <c r="I7" t="s">
        <v>18</v>
      </c>
      <c r="J7" t="s">
        <v>12</v>
      </c>
    </row>
    <row r="8" spans="1:11" x14ac:dyDescent="0.3">
      <c r="A8" s="13" t="s">
        <v>22</v>
      </c>
      <c r="B8">
        <v>34.130146082337312</v>
      </c>
      <c r="C8">
        <v>26.666666666666671</v>
      </c>
      <c r="D8">
        <v>26.4</v>
      </c>
      <c r="E8">
        <v>44.355909694555109</v>
      </c>
      <c r="F8">
        <v>12.66666666666667</v>
      </c>
      <c r="G8">
        <v>50.664893617021278</v>
      </c>
      <c r="H8">
        <v>31.066666666666659</v>
      </c>
      <c r="I8">
        <v>32.090545938748328</v>
      </c>
      <c r="J8">
        <v>44.946808510638299</v>
      </c>
      <c r="K8">
        <f>SUM(B8:J8)/COUNT(B8:J8)</f>
        <v>33.665367093700034</v>
      </c>
    </row>
    <row r="9" spans="1:11" x14ac:dyDescent="0.3">
      <c r="A9" s="13" t="s">
        <v>15</v>
      </c>
      <c r="B9" t="s">
        <v>17</v>
      </c>
      <c r="C9" t="s">
        <v>18</v>
      </c>
      <c r="D9" t="s">
        <v>1</v>
      </c>
      <c r="E9" t="s">
        <v>4</v>
      </c>
      <c r="F9" t="s">
        <v>17</v>
      </c>
      <c r="G9" t="s">
        <v>8</v>
      </c>
      <c r="H9" t="s">
        <v>10</v>
      </c>
      <c r="I9" t="s">
        <v>11</v>
      </c>
      <c r="J9" t="s">
        <v>12</v>
      </c>
    </row>
    <row r="10" spans="1:11" x14ac:dyDescent="0.3">
      <c r="A10" s="13" t="s">
        <v>16</v>
      </c>
      <c r="B10">
        <v>36.351531291611181</v>
      </c>
      <c r="C10">
        <v>27.925531914893611</v>
      </c>
      <c r="D10">
        <v>36.799999999999997</v>
      </c>
      <c r="E10">
        <v>48.4</v>
      </c>
      <c r="F10">
        <v>14.66666666666667</v>
      </c>
      <c r="G10">
        <v>78.933333333333337</v>
      </c>
      <c r="H10">
        <v>27.526595744680851</v>
      </c>
      <c r="I10">
        <v>23.568575233022639</v>
      </c>
      <c r="J10">
        <v>47.536617842876169</v>
      </c>
      <c r="K10">
        <f>SUM(B10:J10)/COUNT(B10:J10)</f>
        <v>37.967650225231608</v>
      </c>
    </row>
    <row r="11" spans="1:11" x14ac:dyDescent="0.3">
      <c r="A11" s="13" t="s">
        <v>15</v>
      </c>
      <c r="B11" t="s">
        <v>17</v>
      </c>
      <c r="C11" t="s">
        <v>18</v>
      </c>
      <c r="D11" t="s">
        <v>1</v>
      </c>
      <c r="E11" t="s">
        <v>4</v>
      </c>
      <c r="F11" t="s">
        <v>18</v>
      </c>
      <c r="G11" t="s">
        <v>8</v>
      </c>
      <c r="H11" t="s">
        <v>8</v>
      </c>
      <c r="I11" t="s">
        <v>18</v>
      </c>
      <c r="J11" t="s">
        <v>12</v>
      </c>
    </row>
    <row r="13" spans="1:11" x14ac:dyDescent="0.3">
      <c r="A13" t="s">
        <v>28</v>
      </c>
      <c r="B13">
        <v>5</v>
      </c>
      <c r="C13">
        <v>5</v>
      </c>
      <c r="D13">
        <v>5</v>
      </c>
      <c r="E13">
        <v>5</v>
      </c>
      <c r="F13">
        <v>0</v>
      </c>
      <c r="G13">
        <v>5</v>
      </c>
      <c r="H13">
        <v>2</v>
      </c>
      <c r="I13">
        <v>2</v>
      </c>
      <c r="J13">
        <v>5</v>
      </c>
      <c r="K13">
        <f>SUM(K2:K10)/5</f>
        <v>32.875575900722097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>
      <selection activeCell="H13" sqref="H13"/>
    </sheetView>
  </sheetViews>
  <sheetFormatPr baseColWidth="10" defaultColWidth="8.88671875" defaultRowHeight="14.4" x14ac:dyDescent="0.3"/>
  <cols>
    <col min="1" max="1" width="19.6640625" bestFit="1" customWidth="1"/>
    <col min="2" max="3" width="12" bestFit="1" customWidth="1"/>
    <col min="4" max="4" width="14.6640625" bestFit="1" customWidth="1"/>
    <col min="5" max="10" width="12" bestFit="1" customWidth="1"/>
  </cols>
  <sheetData>
    <row r="1" spans="1:11" x14ac:dyDescent="0.3">
      <c r="B1" s="14" t="s">
        <v>17</v>
      </c>
      <c r="C1" s="14" t="s">
        <v>9</v>
      </c>
      <c r="D1" s="14" t="s">
        <v>1</v>
      </c>
      <c r="E1" s="14" t="s">
        <v>4</v>
      </c>
      <c r="F1" s="14" t="s">
        <v>19</v>
      </c>
      <c r="G1" s="14" t="s">
        <v>8</v>
      </c>
      <c r="H1" s="14" t="s">
        <v>10</v>
      </c>
      <c r="I1" s="14" t="s">
        <v>11</v>
      </c>
      <c r="J1" s="14" t="s">
        <v>12</v>
      </c>
      <c r="K1" t="s">
        <v>13</v>
      </c>
    </row>
    <row r="2" spans="1:11" x14ac:dyDescent="0.3">
      <c r="A2" s="14" t="s">
        <v>14</v>
      </c>
      <c r="B2">
        <v>33.733333333333327</v>
      </c>
      <c r="C2">
        <v>19.733333333333331</v>
      </c>
      <c r="D2">
        <v>23.701731025299601</v>
      </c>
      <c r="E2">
        <v>34.354194407456717</v>
      </c>
      <c r="F2">
        <v>36.048064085447272</v>
      </c>
      <c r="G2">
        <v>84.399999999999991</v>
      </c>
      <c r="H2">
        <v>44.148936170212757</v>
      </c>
      <c r="I2">
        <v>44</v>
      </c>
      <c r="J2">
        <v>49.333333333333343</v>
      </c>
      <c r="K2">
        <f>SUM(B2:J2)/COUNT(B2:J2)</f>
        <v>41.050325076490708</v>
      </c>
    </row>
    <row r="3" spans="1:11" x14ac:dyDescent="0.3">
      <c r="A3" s="14" t="s">
        <v>15</v>
      </c>
      <c r="B3" t="s">
        <v>17</v>
      </c>
      <c r="C3" t="s">
        <v>12</v>
      </c>
      <c r="D3" t="s">
        <v>1</v>
      </c>
      <c r="E3" t="s">
        <v>4</v>
      </c>
      <c r="F3" t="s">
        <v>19</v>
      </c>
      <c r="G3" t="s">
        <v>8</v>
      </c>
      <c r="H3" t="s">
        <v>10</v>
      </c>
      <c r="I3" t="s">
        <v>11</v>
      </c>
      <c r="J3" t="s">
        <v>12</v>
      </c>
    </row>
    <row r="4" spans="1:11" x14ac:dyDescent="0.3">
      <c r="A4" s="14" t="s">
        <v>21</v>
      </c>
      <c r="B4">
        <v>36.4</v>
      </c>
      <c r="C4">
        <v>18.666666666666671</v>
      </c>
      <c r="D4">
        <v>27.90387182910548</v>
      </c>
      <c r="E4">
        <v>40.612516644474027</v>
      </c>
      <c r="F4">
        <v>27.733333333333331</v>
      </c>
      <c r="G4">
        <v>58.13333333333334</v>
      </c>
      <c r="H4">
        <v>28.743315508021389</v>
      </c>
      <c r="I4">
        <v>30.625832223701732</v>
      </c>
      <c r="J4">
        <v>53.466666666666661</v>
      </c>
      <c r="K4">
        <f>SUM(B4:J4)/COUNT(B4:J4)</f>
        <v>35.809504022811403</v>
      </c>
    </row>
    <row r="5" spans="1:11" x14ac:dyDescent="0.3">
      <c r="A5" s="14" t="s">
        <v>15</v>
      </c>
      <c r="B5" t="s">
        <v>17</v>
      </c>
      <c r="C5" t="s">
        <v>11</v>
      </c>
      <c r="D5" t="s">
        <v>1</v>
      </c>
      <c r="E5" t="s">
        <v>4</v>
      </c>
      <c r="F5" t="s">
        <v>19</v>
      </c>
      <c r="G5" t="s">
        <v>8</v>
      </c>
      <c r="H5" t="s">
        <v>8</v>
      </c>
      <c r="I5" t="s">
        <v>11</v>
      </c>
      <c r="J5" t="s">
        <v>12</v>
      </c>
    </row>
    <row r="6" spans="1:11" x14ac:dyDescent="0.3">
      <c r="A6" s="14" t="s">
        <v>23</v>
      </c>
      <c r="B6">
        <v>33.022636484687077</v>
      </c>
      <c r="C6">
        <v>16.88829787234042</v>
      </c>
      <c r="D6">
        <v>21.304926764314249</v>
      </c>
      <c r="E6">
        <v>40.878828229027967</v>
      </c>
      <c r="F6">
        <v>30.186170212765951</v>
      </c>
      <c r="G6">
        <v>38.247011952191237</v>
      </c>
      <c r="H6">
        <v>20.399999999999999</v>
      </c>
      <c r="I6">
        <v>38.133333333333333</v>
      </c>
      <c r="J6">
        <v>48.335552596537951</v>
      </c>
      <c r="K6">
        <f>SUM(B6:J6)/COUNT(B6:J6)</f>
        <v>31.932973049466469</v>
      </c>
    </row>
    <row r="7" spans="1:11" x14ac:dyDescent="0.3">
      <c r="A7" s="14" t="s">
        <v>15</v>
      </c>
      <c r="B7" t="s">
        <v>17</v>
      </c>
      <c r="C7" t="s">
        <v>12</v>
      </c>
      <c r="D7" t="s">
        <v>1</v>
      </c>
      <c r="E7" t="s">
        <v>4</v>
      </c>
      <c r="F7" t="s">
        <v>19</v>
      </c>
      <c r="G7" t="s">
        <v>8</v>
      </c>
      <c r="H7" t="s">
        <v>17</v>
      </c>
      <c r="I7" t="s">
        <v>11</v>
      </c>
      <c r="J7" t="s">
        <v>12</v>
      </c>
    </row>
    <row r="8" spans="1:11" x14ac:dyDescent="0.3">
      <c r="A8" s="14" t="s">
        <v>22</v>
      </c>
      <c r="B8">
        <v>35.828877005347593</v>
      </c>
      <c r="C8">
        <v>24.367509986684421</v>
      </c>
      <c r="D8">
        <v>20</v>
      </c>
      <c r="E8">
        <v>32.228116710875327</v>
      </c>
      <c r="F8">
        <v>26.525198938992041</v>
      </c>
      <c r="G8">
        <v>64.627659574468083</v>
      </c>
      <c r="H8">
        <v>28.81806108897743</v>
      </c>
      <c r="I8">
        <v>29.866666666666671</v>
      </c>
      <c r="J8">
        <v>38.666666666666657</v>
      </c>
      <c r="K8">
        <f>SUM(B8:J8)/COUNT(B8:J8)</f>
        <v>33.436528515408696</v>
      </c>
    </row>
    <row r="9" spans="1:11" x14ac:dyDescent="0.3">
      <c r="A9" s="14" t="s">
        <v>15</v>
      </c>
      <c r="B9" t="s">
        <v>17</v>
      </c>
      <c r="C9" t="s">
        <v>9</v>
      </c>
      <c r="D9" t="s">
        <v>11</v>
      </c>
      <c r="E9" t="s">
        <v>4</v>
      </c>
      <c r="F9" t="s">
        <v>19</v>
      </c>
      <c r="G9" t="s">
        <v>8</v>
      </c>
      <c r="H9" t="s">
        <v>10</v>
      </c>
      <c r="I9" t="s">
        <v>11</v>
      </c>
      <c r="J9" t="s">
        <v>12</v>
      </c>
    </row>
    <row r="10" spans="1:11" x14ac:dyDescent="0.3">
      <c r="A10" s="14" t="s">
        <v>16</v>
      </c>
      <c r="B10">
        <v>37.249666221628843</v>
      </c>
      <c r="C10">
        <v>14.8</v>
      </c>
      <c r="D10">
        <v>24.867021276595739</v>
      </c>
      <c r="E10">
        <v>38.748335552596537</v>
      </c>
      <c r="F10">
        <v>30.892143808255661</v>
      </c>
      <c r="G10">
        <v>48.8</v>
      </c>
      <c r="H10">
        <v>25.033288948069242</v>
      </c>
      <c r="I10">
        <v>39.176626826029207</v>
      </c>
      <c r="J10">
        <v>58.988015978695067</v>
      </c>
      <c r="K10">
        <f>SUM(B10:J10)/COUNT(B10:J10)</f>
        <v>35.395010956874472</v>
      </c>
    </row>
    <row r="11" spans="1:11" x14ac:dyDescent="0.3">
      <c r="A11" s="14" t="s">
        <v>15</v>
      </c>
      <c r="B11" t="s">
        <v>17</v>
      </c>
      <c r="C11" t="s">
        <v>12</v>
      </c>
      <c r="D11" t="s">
        <v>1</v>
      </c>
      <c r="E11" t="s">
        <v>4</v>
      </c>
      <c r="F11" t="s">
        <v>19</v>
      </c>
      <c r="G11" t="s">
        <v>8</v>
      </c>
      <c r="H11" t="s">
        <v>8</v>
      </c>
      <c r="I11" t="s">
        <v>11</v>
      </c>
      <c r="J11" t="s">
        <v>12</v>
      </c>
    </row>
    <row r="13" spans="1:11" x14ac:dyDescent="0.3">
      <c r="A13" t="s">
        <v>28</v>
      </c>
      <c r="B13">
        <v>5</v>
      </c>
      <c r="C13">
        <v>1</v>
      </c>
      <c r="D13">
        <v>4</v>
      </c>
      <c r="E13">
        <v>5</v>
      </c>
      <c r="F13">
        <v>5</v>
      </c>
      <c r="G13">
        <v>5</v>
      </c>
      <c r="H13">
        <v>3</v>
      </c>
      <c r="I13">
        <v>5</v>
      </c>
      <c r="J13">
        <v>5</v>
      </c>
      <c r="K13">
        <f>SUM(K2:K10)/5</f>
        <v>35.524868324210345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2CF7-D1FA-43DA-ACE7-884D43E5BFD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5000_no_IMU_13</vt:lpstr>
      <vt:lpstr>5000_no_IMU_17</vt:lpstr>
      <vt:lpstr>50000_no_IMU_13</vt:lpstr>
      <vt:lpstr>50000_no_IMU_17</vt:lpstr>
      <vt:lpstr>5000_no_IMU_9_C</vt:lpstr>
      <vt:lpstr>5000_no_IMU_9_SUBIR_DIAL</vt:lpstr>
      <vt:lpstr>5000_no_IMU_9_I</vt:lpstr>
      <vt:lpstr>5000_no_IMU_9_GIRO_IN</vt:lpstr>
      <vt:lpstr>5000_no_IMU_9_TRES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Cuevas</cp:lastModifiedBy>
  <dcterms:created xsi:type="dcterms:W3CDTF">2024-09-08T10:38:59Z</dcterms:created>
  <dcterms:modified xsi:type="dcterms:W3CDTF">2024-09-08T23:46:25Z</dcterms:modified>
</cp:coreProperties>
</file>