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ORK 2025\"/>
    </mc:Choice>
  </mc:AlternateContent>
  <xr:revisionPtr revIDLastSave="0" documentId="13_ncr:1_{15AC6226-C3A7-47A0-9B52-C296DCD2EEEB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WORKING DATA" sheetId="4" r:id="rId1"/>
    <sheet name="CHIDERA PATRICK ANAJEKWU" sheetId="1" r:id="rId2"/>
    <sheet name="EDA" sheetId="5" r:id="rId3"/>
  </sheets>
  <definedNames>
    <definedName name="_xlnm.Print_Titles" localSheetId="1">'CHIDERA PATRICK ANAJEKWU'!$8:$8</definedName>
    <definedName name="_xlnm.Print_Titles" localSheetId="0">'WORKING DATA'!$1:$1</definedName>
  </definedNames>
  <calcPr calcId="181029"/>
  <pivotCaches>
    <pivotCache cacheId="20" r:id="rId4"/>
  </pivotCaches>
</workbook>
</file>

<file path=xl/calcChain.xml><?xml version="1.0" encoding="utf-8"?>
<calcChain xmlns="http://schemas.openxmlformats.org/spreadsheetml/2006/main">
  <c r="B39" i="5" l="1"/>
  <c r="B38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2" i="4"/>
</calcChain>
</file>

<file path=xl/sharedStrings.xml><?xml version="1.0" encoding="utf-8"?>
<sst xmlns="http://schemas.openxmlformats.org/spreadsheetml/2006/main" count="1458" uniqueCount="261">
  <si>
    <t>Account Statement</t>
  </si>
  <si>
    <t>Account Details</t>
  </si>
  <si>
    <t>Account Summary</t>
  </si>
  <si>
    <t>Account Name:</t>
  </si>
  <si>
    <t>CHIDERA PATRICK ANAJEKWU</t>
  </si>
  <si>
    <t>Opening Balance:</t>
  </si>
  <si>
    <t>Account Number:</t>
  </si>
  <si>
    <t>5523787291</t>
  </si>
  <si>
    <t>Closing Balance:</t>
  </si>
  <si>
    <t>Currency:</t>
  </si>
  <si>
    <t>NGN</t>
  </si>
  <si>
    <t>Total Debit:</t>
  </si>
  <si>
    <t>Date:</t>
  </si>
  <si>
    <t>01/02/2025 - 28/02/2025</t>
  </si>
  <si>
    <t>Total Credit:</t>
  </si>
  <si>
    <t>Address:</t>
  </si>
  <si>
    <t>Date</t>
  </si>
  <si>
    <t>Account Name</t>
  </si>
  <si>
    <t>Transaction Type</t>
  </si>
  <si>
    <t>Transaction Status</t>
  </si>
  <si>
    <t>Terminal ID</t>
  </si>
  <si>
    <t>RRN</t>
  </si>
  <si>
    <t>Transaction Ref</t>
  </si>
  <si>
    <t>Reversal Status</t>
  </si>
  <si>
    <t>Transaction Amount (NGN)</t>
  </si>
  <si>
    <t>Settlement Debit (NGN)</t>
  </si>
  <si>
    <t>Settlement Credit (NGN)</t>
  </si>
  <si>
    <t>Balance Before (NGN)</t>
  </si>
  <si>
    <t>Balance After (NGN)</t>
  </si>
  <si>
    <t>Charge (NGN)</t>
  </si>
  <si>
    <t>Beneficiary</t>
  </si>
  <si>
    <t>Beneficiary Institution</t>
  </si>
  <si>
    <t>Source</t>
  </si>
  <si>
    <t>Source Institution</t>
  </si>
  <si>
    <t>Narration</t>
  </si>
  <si>
    <t/>
  </si>
  <si>
    <t>COMPLETED</t>
  </si>
  <si>
    <t>MIT|HYD|000014250201200037270064706391|1885765214239195136_CREDIT_0</t>
  </si>
  <si>
    <t>TRFFRM ANAJEKWU MICHAEL TO CHIDERA PATRICK ANAJEKWU</t>
  </si>
  <si>
    <t>MIT|HYD|000014250201200037270064706391|1885765214239195136_CREDIT_0_EMTL_DC_0</t>
  </si>
  <si>
    <t>BILL_PAYMENT</t>
  </si>
  <si>
    <t>BPT|2MPT3amqj|1885768987598856192_DEBIT_0</t>
  </si>
  <si>
    <t>N/A</t>
  </si>
  <si>
    <t>54150496591</t>
  </si>
  <si>
    <t>Ikeja Electricity Distribution Prepaid</t>
  </si>
  <si>
    <t>MONIEPOINT</t>
  </si>
  <si>
    <t>BILL PAYMENT FOR AMOLE MUSIBAU Ikeja Electricity Distribution Prepaid 54150496591/BPT|2MPT3amqj|1885768987598856192</t>
  </si>
  <si>
    <t>TRANSFER</t>
  </si>
  <si>
    <t>TRF|2MPT3amqj|1886777962864607232_DEBIT_0</t>
  </si>
  <si>
    <t>POS Transfer-JUSTICE SPENCER PATRICK</t>
  </si>
  <si>
    <t>Moniepoint MFB</t>
  </si>
  <si>
    <t>TRANSFER TO POS Transfer-JUSTICE SPENCER PATRICK Moniepoint MFB *****14942/TRF|2MPT3amqj|1886777962864607232</t>
  </si>
  <si>
    <t>TRF|2MPT3amqj|1886814548655087616_DEBIT_0</t>
  </si>
  <si>
    <t>Dotnobs Media-PAT</t>
  </si>
  <si>
    <t>TRANSFER TO Dotnobs Media-PAT Moniepoint MFB *****21268/TRF|2MPT3amqj|1886814548655087616</t>
  </si>
  <si>
    <t>MIT|HYD|000014250205131511277266511612|1887112734246207488_CREDIT_0</t>
  </si>
  <si>
    <t>TRFManage for upkeepFRM CHUKWUMA EMMANUEL ANAJEKWU TO CHIDERA PATRICK ANAJEKWU</t>
  </si>
  <si>
    <t>AIRTIME</t>
  </si>
  <si>
    <t>ATP|2MPT3amqj|1887151511867506688_DEBIT_0</t>
  </si>
  <si>
    <t>08087955696</t>
  </si>
  <si>
    <t>AIRTEL</t>
  </si>
  <si>
    <t>AIRTIME TO 08087955696 AIRTEL/ATP|2MPT3amqj|1887151511867506688</t>
  </si>
  <si>
    <t>TRF|2MPT3amqj|1887190387634130944_DEBIT_0</t>
  </si>
  <si>
    <t>MATAIAS PATIENCE</t>
  </si>
  <si>
    <t>United Bank For Africa</t>
  </si>
  <si>
    <t>TRANSFER TO MATAIAS PATIENCE United Bank For Africa *****30608/TRF|2MPT3amqj|1887190387634130944</t>
  </si>
  <si>
    <t>CDS-06022025093309|20705XCV|40000|007845_DEBIT_0</t>
  </si>
  <si>
    <t>POS purchase at T EMMYBEST GLOBAL   007</t>
  </si>
  <si>
    <t>TRF|2MPT3amqj|1887920626396250112_DEBIT_0</t>
  </si>
  <si>
    <t>IZU-MACH PROVISION STORES - Mach pee1</t>
  </si>
  <si>
    <t>TRANSFER TO IZU-MACH PROVISION STORES - Mach pee1 Moniepoint MFB *****71369/TRF|2MPT3amqj|1887920626396250112</t>
  </si>
  <si>
    <t>TRF|2MPT3amqj|1888205327237259264_DEBIT_0</t>
  </si>
  <si>
    <t>OLISA EMEKA ASIKA</t>
  </si>
  <si>
    <t>OPay</t>
  </si>
  <si>
    <t>TRANSFER TO OLISA EMEKA ASIKA OPay *****60953/TRF|2MPT3amqj|1888205327237259264</t>
  </si>
  <si>
    <t>TRF|2MPT3amqj|1888271785122603008_DEBIT_0</t>
  </si>
  <si>
    <t>CHIBUZOR STANLEY EZECHUKWU</t>
  </si>
  <si>
    <t>TRANSFER TO CHIBUZOR STANLEY EZECHUKWU OPay *****57990/TRF|2MPT3amqj|1888271785122603008</t>
  </si>
  <si>
    <t>TRF|2MPT3amqj|1888283756839522304_DEBIT_0</t>
  </si>
  <si>
    <t>KENNETH  UGBOGU</t>
  </si>
  <si>
    <t>TRANSFER TO KENNETH  UGBOGU OPay *****61970/TRF|2MPT3amqj|1888283756839522304</t>
  </si>
  <si>
    <t>TRF|2MPT3amqj|1888642127296061440_DEBIT_0</t>
  </si>
  <si>
    <t>POS Transfer - DANIEL OCHIBE</t>
  </si>
  <si>
    <t>TRANSFER TO POS Transfer - DANIEL OCHIBE Moniepoint MFB *****83689/TRF|2MPT3amqj|1888642127296061440</t>
  </si>
  <si>
    <t>000016250209210525000041572413_CREDIT_0</t>
  </si>
  <si>
    <t>USSD_OKOLI EBERE EUNICE</t>
  </si>
  <si>
    <t>000016250209210525000041572413_CREDIT_0_EMTL_DC_0</t>
  </si>
  <si>
    <t>BPT|2MPT3amqj|1888685897536811008_DEBIT_0</t>
  </si>
  <si>
    <t>0101185066509</t>
  </si>
  <si>
    <t>Enugu Electricity Distribution Prepaid</t>
  </si>
  <si>
    <t>BILL PAYMENT FOR Anajekwu Michael Enugu Electricity Distribution Prepaid 0101185066509/BPT|2MPT3amqj|1888685897536811008</t>
  </si>
  <si>
    <t>TRF|2MPT3amqj|1888741728260923392_DEBIT_0</t>
  </si>
  <si>
    <t>TRANSFER TO Dotnobs Media-PAT Moniepoint MFB *****21268/TRF|2MPT3amqj|1888741728260923392</t>
  </si>
  <si>
    <t>TRF|2MPT3amqj|1888747802531028992_DEBIT_0</t>
  </si>
  <si>
    <t>GIFT IJEOMA OKOLI</t>
  </si>
  <si>
    <t>TRANSFER TO GIFT IJEOMA OKOLI OPay *****65971/TRF|2MPT3amqj|1888747802531028992</t>
  </si>
  <si>
    <t>TRF|2MPT3amqj|1888888497242660864_DEBIT_0</t>
  </si>
  <si>
    <t>POS Transfer-NDIDIAMAKA MERCY ARINZE</t>
  </si>
  <si>
    <t>TRANSFER TO POS Transfer-NDIDIAMAKA MERCY ARINZE Moniepoint MFB *****28674/TRF|2MPT3amqj|1888888497242660864</t>
  </si>
  <si>
    <t>TRF|2MPT3amqj|1889659252384202752_DEBIT_0</t>
  </si>
  <si>
    <t>TRANSFER TO POS Transfer-JUSTICE SPENCER PATRICK Moniepoint MFB *****14942/TRF|2MPT3amqj|1889659252384202752</t>
  </si>
  <si>
    <t>MFDS116202502121557400509550NXYRE_CREDIT_0</t>
  </si>
  <si>
    <t>MFDS116202502121557400509550NXYRE/#/100033250212145740080036420943/#/EZINWANNE UCHECHUKWU ANAJEKWU:9116949599/#/Moniepoint Micr/#/8087955696</t>
  </si>
  <si>
    <t>TRF|2MPT3amqj|1889710789824983040_DEBIT_0</t>
  </si>
  <si>
    <t>POS Transfer-CHIKAODILI FAVOUR OBAH</t>
  </si>
  <si>
    <t>TRANSFER TO POS Transfer-CHIKAODILI FAVOUR OBAH Moniepoint MFB *****65418/TRF|2MPT3amqj|1889710789824983040</t>
  </si>
  <si>
    <t>TRF|2MPT3amqj|1889774387836936192_DEBIT_0</t>
  </si>
  <si>
    <t>POS Transfer-IGWEBUONU HAPPINESS CHIGOZIE</t>
  </si>
  <si>
    <t>TRANSFER TO POS Transfer-IGWEBUONU HAPPINESS CHIGOZIE Moniepoint MFB *****80193/TRF|2MPT3amqj|1889774387836936192</t>
  </si>
  <si>
    <t>TRF|2MPT3amqj|1889825866718830592_DEBIT_0</t>
  </si>
  <si>
    <t>TRANSFER TO GIFT IJEOMA OKOLI OPay *****65971/TRF|2MPT3amqj|1889825866718830592</t>
  </si>
  <si>
    <t>TRF|2MPT3amqj|1890126023639490560_DEBIT_0</t>
  </si>
  <si>
    <t>TRANSFER TO POS Transfer-IGWEBUONU HAPPINESS CHIGOZIE Moniepoint MFB *****80193/TRF|2MPT3amqj|1890126023639490560</t>
  </si>
  <si>
    <t>TRF|2MPT3amqj|1890160070143041536_DEBIT_0</t>
  </si>
  <si>
    <t>HAPPINESS CHIGOZIE IGWEBUONU</t>
  </si>
  <si>
    <t>TRANSFER TO HAPPINESS CHIGOZIE IGWEBUONU OPay *****54017/TRF|2MPT3amqj|1890160070143041536</t>
  </si>
  <si>
    <t>CDS-14022025102828|2033O7GZ|10000|002751_DEBIT_0</t>
  </si>
  <si>
    <t>POS purchase at T OKEKE CHUKWUEMEKA 002</t>
  </si>
  <si>
    <t>CDS-14022025175228|2MP1HIC1|110000|000915_DEBIT_0</t>
  </si>
  <si>
    <t>POS purchase at T IGAH GIFT CHINYER 000</t>
  </si>
  <si>
    <t>TRF|2MPT3amqj|1890746839770619904_DEBIT_0</t>
  </si>
  <si>
    <t>TRANSFER TO Dotnobs Media-PAT Moniepoint MFB *****21268/TRF|2MPT3amqj|1890746839770619904</t>
  </si>
  <si>
    <t>TRF|2MPT3amqj|1891428489156386816_DEBIT_0</t>
  </si>
  <si>
    <t>POS Transfer- OKEKE CHUKWUEMEKA STEVEN</t>
  </si>
  <si>
    <t>TRANSFER TO POS Transfer- OKEKE CHUKWUEMEKA STEVEN Moniepoint MFB *****26448/TRF|2MPT3amqj|1891428489156386816</t>
  </si>
  <si>
    <t>MIT|CRP|100004250217160948127415368992|1891520435240632320_CREDIT_0</t>
  </si>
  <si>
    <t>Transfer from EKENE MICHAEL ANAJEKWU</t>
  </si>
  <si>
    <t>TRF|2MPT3amqj|1891539877419245568_DEBIT_0</t>
  </si>
  <si>
    <t>FRANCISCA NKECHI OKAFOR</t>
  </si>
  <si>
    <t>PalmPay</t>
  </si>
  <si>
    <t>TRANSFER TO FRANCISCA NKECHI OKAFOR PalmPay *****68047/TRF|2MPT3amqj|1891539877419245568</t>
  </si>
  <si>
    <t>TRF|2MPT3amqj|1891554885259714560_DEBIT_0</t>
  </si>
  <si>
    <t>TRANSFER TO POS Transfer-IGWEBUONU HAPPINESS CHIGOZIE Moniepoint MFB *****80193/TRF|2MPT3amqj|1891554885259714560</t>
  </si>
  <si>
    <t>CDS-17022025220101|2214VW86|10000|003754_DEBIT_0</t>
  </si>
  <si>
    <t>POS purchase at T IGWEBUONU HAPPINE 003</t>
  </si>
  <si>
    <t>TRF|2MPT3amqj|1891617932044406784_DEBIT_0</t>
  </si>
  <si>
    <t>PAYVESSEL/GOODLIFE MULTIBIZ LTD</t>
  </si>
  <si>
    <t>9 PAYMENT SERVICE BANK</t>
  </si>
  <si>
    <t>TRANSFER TO PAYVESSEL/GOODLIFE MULTIBIZ LTD 9 PAYMENT SERVICE BANK *****33081/TRF|2MPT3amqj|1891617932044406784</t>
  </si>
  <si>
    <t>TRF|2MPT3amqj|1891643335122640896_DEBIT_0</t>
  </si>
  <si>
    <t>TRANSFER TO GIFT IJEOMA OKOLI OPay *****65971/TRF|2MPT3amqj|1891643335122640896</t>
  </si>
  <si>
    <t>TRF|2MPT3amqj|1891802166128201728_DEBIT_0</t>
  </si>
  <si>
    <t>OKOLI THANKGOD UDOKA</t>
  </si>
  <si>
    <t>TRANSFER TO OKOLI THANKGOD UDOKA United Bank For Africa *****56744/TRF|2MPT3amqj|1891802166128201728</t>
  </si>
  <si>
    <t>CDS-18022025123704|20705XCV|30000|008693_DEBIT_0</t>
  </si>
  <si>
    <t>POS purchase at T EMMYBEST GLOBAL   008</t>
  </si>
  <si>
    <t>CDS-18022025162133|205797AO|50000|000366_DEBIT_0</t>
  </si>
  <si>
    <t>POS purchase at T JUSTICE SPENCER P 000</t>
  </si>
  <si>
    <t>TRF|2MPT3amqj|1891920848323928064_DEBIT_0</t>
  </si>
  <si>
    <t>TRANSFER TO PAYVESSEL/GOODLIFE MULTIBIZ LTD 9 PAYMENT SERVICE BANK *****33081/TRF|2MPT3amqj|1891920848323928064</t>
  </si>
  <si>
    <t>TRF|2MPT3amqj|1891961535011368960_DEBIT_0</t>
  </si>
  <si>
    <t>TRANSFER TO POS Transfer-IGWEBUONU HAPPINESS CHIGOZIE Moniepoint MFB *****80193/TRF|2MPT3amqj|1891961535011368960</t>
  </si>
  <si>
    <t>TRF|2MPT3amqj|1892022065417347072_DEBIT_0</t>
  </si>
  <si>
    <t>TRANSFER TO GIFT IJEOMA OKOLI OPay *****65971/TRF|2MPT3amqj|1892022065417347072</t>
  </si>
  <si>
    <t>TRF|2MPT3amqj|1892293482299789312_DEBIT_0</t>
  </si>
  <si>
    <t>TRANSFER TO POS Transfer-IGWEBUONU HAPPINESS CHIGOZIE Moniepoint MFB *****80193/TRF|2MPT3amqj|1892293482299789312</t>
  </si>
  <si>
    <t>TRF|2MPT3amqj|1892327743268507648_DEBIT_0</t>
  </si>
  <si>
    <t>Makintech Nig Ltd.-Leo416(Billstack)</t>
  </si>
  <si>
    <t>TRANSFER TO Makintech Nig Ltd.-Leo416(Billstack) PalmPay *****41881/TRF|2MPT3amqj|1892327743268507648</t>
  </si>
  <si>
    <t>TRF|2MPT3amqj|1892376697942925312_DEBIT_0</t>
  </si>
  <si>
    <t>CHIMEZIE VITALIS OKEKE</t>
  </si>
  <si>
    <t>TRANSFER TO CHIMEZIE VITALIS OKEKE PalmPay *****20572/TRF|2MPT3amqj|1892376697942925312</t>
  </si>
  <si>
    <t>CDS-20022025101657|2033O7GZ|40000|003023_DEBIT_0</t>
  </si>
  <si>
    <t>POS purchase at T OKEKE CHUKWUEMEKA 003</t>
  </si>
  <si>
    <t>CDS-20022025142258|205797AO|50000|000380_DEBIT_0</t>
  </si>
  <si>
    <t>CDS-20022025200354|2214VW86|50000|003857_DEBIT_0</t>
  </si>
  <si>
    <t>TRF|2MPT3amqj|1892681608218374144_DEBIT_0</t>
  </si>
  <si>
    <t>TRANSFER TO CHIMEZIE VITALIS OKEKE PalmPay *****20572/TRF|2MPT3amqj|1892681608218374144</t>
  </si>
  <si>
    <t>MFDS90620250220225737104581RBQEUZ_CREDIT_0</t>
  </si>
  <si>
    <t>MFDS90620250220225737104581RBQEUZ/#/100033250220215737080042257392/#/AMARACHI BLESSING MUOLOKWU:8127436317/#/Moniepoint Micr/#/8087955696</t>
  </si>
  <si>
    <t>090267250220225751046073690344_CREDIT_0</t>
  </si>
  <si>
    <t>BISCUITS - FROM IGBOAFU, MARYROSE CHIOMA</t>
  </si>
  <si>
    <t>TRF|2MPT3amqj|1892695782918029312_DEBIT_0</t>
  </si>
  <si>
    <t>TRANSFER TO CHIMEZIE VITALIS OKEKE PalmPay *****20572/TRF|2MPT3amqj|1892695782918029312</t>
  </si>
  <si>
    <t>MIT|UPS|000004250222184451906548276793|1893356299852914688_CREDIT_0</t>
  </si>
  <si>
    <t>MOB/UTO/CHIDERA PATRIC/last card /28821494649|CHIDERA PATRICK ANAJEKWU</t>
  </si>
  <si>
    <t>CDS-22022025185153|205797AO|10000|000397_DEBIT_0</t>
  </si>
  <si>
    <t>MIT|HYD|000014250224055658263802003864|1893887826326016000_CREDIT_0</t>
  </si>
  <si>
    <t>ATP|2MPT3amqj|1893968961561407488_DEBIT_0</t>
  </si>
  <si>
    <t>07032541620</t>
  </si>
  <si>
    <t>MTN</t>
  </si>
  <si>
    <t>AIRTIME TO 07032541620 MTN/ATP|2MPT3amqj|1893968961561407488</t>
  </si>
  <si>
    <t>TRF|2MPT3amqj|1893972260171988992_DEBIT_0</t>
  </si>
  <si>
    <t>TRANSFER TO Makintech Nig Ltd.-Leo416(Billstack) PalmPay *****41881/TRF|2MPT3amqj|1893972260171988992</t>
  </si>
  <si>
    <t>TRF|2MPT3amqj|1893975465590935552_DEBIT_0</t>
  </si>
  <si>
    <t>POS Transfer - CHRISTIANA OKWESILI</t>
  </si>
  <si>
    <t>TRANSFER TO POS Transfer - CHRISTIANA OKWESILI Moniepoint MFB *****95683/TRF|2MPT3amqj|1893975465590935552</t>
  </si>
  <si>
    <t>CDS-24022025181004|205797AO|25000|000413_DEBIT_0</t>
  </si>
  <si>
    <t>ATP|2MPT3amqj|1894082648192299008_DEBIT_0</t>
  </si>
  <si>
    <t>08032292910</t>
  </si>
  <si>
    <t>AIRTIME TO 08032292910 MTN/ATP|2MPT3amqj|1894082648192299008</t>
  </si>
  <si>
    <t>TRF|2MPT3amqj|1894142630074220544_DEBIT_0</t>
  </si>
  <si>
    <t>TRANSFER TO CHIMEZIE VITALIS OKEKE PalmPay *****20572/TRF|2MPT3amqj|1894142630074220544</t>
  </si>
  <si>
    <t>MIT|HYD|000014250225142050298107199205|1894377016011423744_CREDIT_0</t>
  </si>
  <si>
    <t>CDS-26022025124659|2057V51Y|420000|003980_DEBIT_0</t>
  </si>
  <si>
    <t>POS purchase at T OGN Collection    003</t>
  </si>
  <si>
    <t>MIT|HYD|000014250227120702288765023530|1895068119570210816_CREDIT_0</t>
  </si>
  <si>
    <t>MIT|HYD|000014250227120702288765023530|1895068119570210816_CREDIT_0_EMTL_DC_0</t>
  </si>
  <si>
    <t>TRF|2MPT3amqj|1895143054364233728_DEBIT_0</t>
  </si>
  <si>
    <t>TRANSFER TO POS Transfer-JUSTICE SPENCER PATRICK Moniepoint MFB *****14942/TRF|2MPT3amqj|1895143054364233728</t>
  </si>
  <si>
    <t>TRF|2MPT3amqj|1895145344807829504_DEBIT_0</t>
  </si>
  <si>
    <t>KOSISOCHUKWU EMMANUEL OKONKWO</t>
  </si>
  <si>
    <t>TRANSFER TO KOSISOCHUKWU EMMANUEL OKONKWO OPay *****61264/TRF|2MPT3amqj|1895145344807829504</t>
  </si>
  <si>
    <t>ATP|2MPT3amqj|1895207273838981120_DEBIT_0</t>
  </si>
  <si>
    <t>AIRTIME TO 08087955696 AIRTEL/ATP|2MPT3amqj|1895207273838981120</t>
  </si>
  <si>
    <t>TRF|2MPT3amqj|1895207572452438016_DEBIT_0</t>
  </si>
  <si>
    <t>TRANSFER TO Makintech Nig Ltd.-Leo416(Billstack) PalmPay *****41881/TRF|2MPT3amqj|1895207572452438016</t>
  </si>
  <si>
    <t>TRF|2MPT3amqj|1895383114606960640_DEBIT_0</t>
  </si>
  <si>
    <t>REJOICE OGOCHUKWU CHIDOZIE</t>
  </si>
  <si>
    <t>TRANSFER TO REJOICE OGOCHUKWU CHIDOZIE United Bank For Africa *****61991/TRF|2MPT3amqj|1895383114606960640</t>
  </si>
  <si>
    <t>TRF|2MPT3amqj|1895580698061385728_DEBIT_0</t>
  </si>
  <si>
    <t>TRANSFER TO CHIMEZIE VITALIS OKEKE PalmPay *****20572/TRF|2MPT3amqj|1895580698061385728</t>
  </si>
  <si>
    <t>CREDIT</t>
  </si>
  <si>
    <t>DEBIT</t>
  </si>
  <si>
    <t>Row Labels</t>
  </si>
  <si>
    <t>Grand Total</t>
  </si>
  <si>
    <t>CHARGES</t>
  </si>
  <si>
    <t>NET AMOUNT</t>
  </si>
  <si>
    <t>AMOUNT</t>
  </si>
  <si>
    <t>TRANSFER LEVY</t>
  </si>
  <si>
    <t xml:space="preserve">CARD </t>
  </si>
  <si>
    <t>ENTRY</t>
  </si>
  <si>
    <t>DAY</t>
  </si>
  <si>
    <t>WEEK</t>
  </si>
  <si>
    <t>Sum of NET AMOUNT</t>
  </si>
  <si>
    <t>Sunday</t>
  </si>
  <si>
    <t>Monday</t>
  </si>
  <si>
    <t>Tuesday</t>
  </si>
  <si>
    <t>Wednesday</t>
  </si>
  <si>
    <t>Thursday</t>
  </si>
  <si>
    <t>Friday</t>
  </si>
  <si>
    <t>Saturday</t>
  </si>
  <si>
    <t>Column Labels</t>
  </si>
  <si>
    <t>WEEKDAY</t>
  </si>
  <si>
    <t>WEEKEND</t>
  </si>
  <si>
    <t>1-Feb</t>
  </si>
  <si>
    <t>4-Feb</t>
  </si>
  <si>
    <t>5-Feb</t>
  </si>
  <si>
    <t>6-Feb</t>
  </si>
  <si>
    <t>7-Feb</t>
  </si>
  <si>
    <t>8-Feb</t>
  </si>
  <si>
    <t>9-Feb</t>
  </si>
  <si>
    <t>10-Feb</t>
  </si>
  <si>
    <t>12-Feb</t>
  </si>
  <si>
    <t>13-Feb</t>
  </si>
  <si>
    <t>14-Feb</t>
  </si>
  <si>
    <t>15-Feb</t>
  </si>
  <si>
    <t>17-Feb</t>
  </si>
  <si>
    <t>18-Feb</t>
  </si>
  <si>
    <t>19-Feb</t>
  </si>
  <si>
    <t>20-Feb</t>
  </si>
  <si>
    <t>22-Feb</t>
  </si>
  <si>
    <t>24-Feb</t>
  </si>
  <si>
    <t>25-Feb</t>
  </si>
  <si>
    <t>26-Feb</t>
  </si>
  <si>
    <t>27-Feb</t>
  </si>
  <si>
    <t>28-Feb</t>
  </si>
  <si>
    <t>avg_daily_credit</t>
  </si>
  <si>
    <t>avg_daily_debit</t>
  </si>
  <si>
    <t>SPENDING HABITS</t>
  </si>
  <si>
    <t>Sum of SPENDING HABITS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</si>
</sst>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yyyy\-mm\-dd;@"/>
  </numFmts>
  <fonts count="7">
    <font>
      <sz val="15.5"/>
      <color rgb="FF000000"/>
      <name val="Arial"/>
    </font>
    <font>
      <b/>
      <sz val="21"/>
      <color rgb="FF000000"/>
      <name val="SansSerif"/>
    </font>
    <font>
      <b/>
      <sz val="16"/>
      <color rgb="FF000000"/>
      <name val="SansSerif"/>
    </font>
    <font>
      <b/>
      <sz val="11"/>
      <color rgb="FF000000"/>
      <name val="SansSerif"/>
    </font>
    <font>
      <sz val="11"/>
      <color rgb="FF000000"/>
      <name val="SansSerif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4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164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5" fontId="4" fillId="0" borderId="0" xfId="0" applyNumberFormat="1" applyFont="1" applyAlignment="1">
      <alignment vertical="center" wrapText="1"/>
    </xf>
    <xf numFmtId="0" fontId="3" fillId="0" borderId="0" xfId="0" applyFont="1"/>
    <xf numFmtId="0" fontId="0" fillId="0" borderId="0" xfId="0"/>
    <xf numFmtId="0" fontId="4" fillId="0" borderId="0" xfId="0" applyFont="1" applyAlignment="1">
      <alignment vertical="center" wrapText="1"/>
    </xf>
    <xf numFmtId="0" fontId="6" fillId="0" borderId="0" xfId="0" applyFont="1"/>
    <xf numFmtId="0" fontId="5" fillId="0" borderId="0" xfId="0" applyFont="1"/>
    <xf numFmtId="0" fontId="4" fillId="0" borderId="0" xfId="0" applyFont="1"/>
    <xf numFmtId="2" fontId="4" fillId="0" borderId="0" xfId="0" applyNumberFormat="1" applyFont="1" applyAlignment="1">
      <alignment vertical="center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4" fontId="3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scheme val="none"/>
      </font>
      <numFmt numFmtId="30" formatCode="@"/>
      <alignment horizontal="general" vertical="center" textRotation="0" wrapText="1" indent="0" justifyLastLine="0" shrinkToFit="0" readingOrder="0"/>
    </dxf>
    <dxf>
      <fill>
        <patternFill patternType="solid">
          <bgColor rgb="FFC9C5B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scheme val="none"/>
      </font>
      <numFmt numFmtId="164" formatCode="dd/mm/yyyy\ h:mm:ss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scheme val="none"/>
      </font>
      <numFmt numFmtId="165" formatCode="yyyy\-mm\-dd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nsSerif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ill>
        <patternFill patternType="solid">
          <bgColor rgb="FFC9C5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[Moniepoint-FEBRUARY FINANCIAL ANALYSIS.xlsx]EDA!PivotTable7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EDA!$G$5:$G$6</c:f>
              <c:strCache>
                <c:ptCount val="1"/>
                <c:pt idx="0">
                  <c:v>DEBIT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EDA!$F$7:$F$14</c:f>
              <c:strCache>
                <c:ptCount val="7"/>
                <c:pt idx="0">
                  <c:v>Sunday</c:v>
                </c:pt>
                <c:pt idx="1">
                  <c:v>Saturday</c:v>
                </c:pt>
                <c:pt idx="2">
                  <c:v>Thursday</c:v>
                </c:pt>
                <c:pt idx="3">
                  <c:v>Wednesday</c:v>
                </c:pt>
                <c:pt idx="4">
                  <c:v>Monday</c:v>
                </c:pt>
                <c:pt idx="5">
                  <c:v>Tuesday</c:v>
                </c:pt>
                <c:pt idx="6">
                  <c:v>Friday</c:v>
                </c:pt>
              </c:strCache>
            </c:strRef>
          </c:cat>
          <c:val>
            <c:numRef>
              <c:f>EDA!$G$7:$G$14</c:f>
              <c:numCache>
                <c:formatCode>General</c:formatCode>
                <c:ptCount val="7"/>
                <c:pt idx="0">
                  <c:v>13050</c:v>
                </c:pt>
                <c:pt idx="1">
                  <c:v>11400</c:v>
                </c:pt>
                <c:pt idx="2">
                  <c:v>8490</c:v>
                </c:pt>
                <c:pt idx="3">
                  <c:v>8096</c:v>
                </c:pt>
                <c:pt idx="4">
                  <c:v>5598</c:v>
                </c:pt>
                <c:pt idx="5">
                  <c:v>2820</c:v>
                </c:pt>
                <c:pt idx="6">
                  <c:v>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F-4F83-848E-F1C70CC94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342464"/>
        <c:axId val="1160364096"/>
      </c:lineChart>
      <c:catAx>
        <c:axId val="116034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64096"/>
        <c:crosses val="autoZero"/>
        <c:auto val="1"/>
        <c:lblAlgn val="ctr"/>
        <c:lblOffset val="100"/>
        <c:noMultiLvlLbl val="0"/>
      </c:catAx>
      <c:valAx>
        <c:axId val="11603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4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[Moniepoint-FEBRUARY FINANCIAL ANALYSIS.xlsx]EDA!PivotTable8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EDA!$C$55:$C$56</c:f>
              <c:strCache>
                <c:ptCount val="1"/>
                <c:pt idx="0">
                  <c:v>DEBIT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EDA!$B$57:$B$59</c:f>
              <c:strCache>
                <c:ptCount val="2"/>
                <c:pt idx="0">
                  <c:v>0.00</c:v>
                </c:pt>
                <c:pt idx="1">
                  <c:v>1.00</c:v>
                </c:pt>
              </c:strCache>
            </c:strRef>
          </c:cat>
          <c:val>
            <c:numRef>
              <c:f>EDA!$C$57:$C$59</c:f>
              <c:numCache>
                <c:formatCode>General</c:formatCode>
                <c:ptCount val="2"/>
                <c:pt idx="0">
                  <c:v>35560</c:v>
                </c:pt>
                <c:pt idx="1">
                  <c:v>16594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8-443C-8EA0-3491CA474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125976</xdr:colOff>
      <xdr:row>12</xdr:row>
      <xdr:rowOff>30726</xdr:rowOff>
    </xdr:from>
    <xdr:to>
      <xdr:col>8</xdr:col>
      <xdr:colOff>430162</xdr:colOff>
      <xdr:row>23</xdr:row>
      <xdr:rowOff>165611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F6175-525F-4AF5-9573-8C382C96C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448597</xdr:colOff>
      <xdr:row>60</xdr:row>
      <xdr:rowOff>49467</xdr:rowOff>
    </xdr:from>
    <xdr:to>
      <xdr:col>3</xdr:col>
      <xdr:colOff>122904</xdr:colOff>
      <xdr:row>75</xdr:row>
      <xdr:rowOff>46087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14D96-80C6-4406-8799-3E8C1829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JEKWU JR" refreshedDate="45774.517348032408" createdVersion="7" refreshedVersion="7" minRefreshableVersion="3" recordCount="72" xr:uid="{1DBD1368-90EF-48E2-83C2-6CC1C1188333}">
  <cacheSource type="worksheet">
    <worksheetSource name="BANK"/>
  </cacheSource>
  <cacheFields count="17">
    <cacheField name="Date" numFmtId="165">
      <sharedItems containsSemiMixedTypes="0" containsNonDate="0" containsDate="1" containsString="0" minDate="2025-02-01T20:00:37" maxDate="2025-02-28T22:03:51" count="69">
        <d v="2025-02-01T20:00:37"/>
        <d v="2025-02-01T20:15:37"/>
        <d v="2025-02-04T15:04:55"/>
        <d v="2025-02-04T17:30:18"/>
        <d v="2025-02-05T13:15:11"/>
        <d v="2025-02-05T15:49:16"/>
        <d v="2025-02-05T18:23:45"/>
        <d v="2025-02-06T09:33:12"/>
        <d v="2025-02-07T18:45:27"/>
        <d v="2025-02-08T13:36:45"/>
        <d v="2025-02-08T18:00:50"/>
        <d v="2025-02-08T18:48:24"/>
        <d v="2025-02-09T18:32:27"/>
        <d v="2025-02-09T21:05:30"/>
        <d v="2025-02-09T21:26:22"/>
        <d v="2025-02-10T01:08:13"/>
        <d v="2025-02-10T01:32:22"/>
        <d v="2025-02-10T10:51:26"/>
        <d v="2025-02-12T13:54:08"/>
        <d v="2025-02-12T15:57:40"/>
        <d v="2025-02-12T17:18:56"/>
        <d v="2025-02-12T21:31:39"/>
        <d v="2025-02-13T00:56:12"/>
        <d v="2025-02-13T20:48:55"/>
        <d v="2025-02-13T23:04:12"/>
        <d v="2025-02-14T10:28:33"/>
        <d v="2025-02-14T17:52:30"/>
        <d v="2025-02-15T13:55:49"/>
        <d v="2025-02-17T11:04:27"/>
        <d v="2025-02-17T17:09:49"/>
        <d v="2025-02-17T18:27:04"/>
        <d v="2025-02-17T19:26:42"/>
        <d v="2025-02-17T22:01:04"/>
        <d v="2025-02-17T23:37:14"/>
        <d v="2025-02-18T01:18:10"/>
        <d v="2025-02-18T11:49:19"/>
        <d v="2025-02-18T12:37:06"/>
        <d v="2025-02-18T16:21:35"/>
        <d v="2025-02-18T19:40:55"/>
        <d v="2025-02-18T22:22:35"/>
        <d v="2025-02-19T02:23:07"/>
        <d v="2025-02-19T20:21:38"/>
        <d v="2025-02-19T22:37:46"/>
        <d v="2025-02-20T01:52:18"/>
        <d v="2025-02-20T10:16:58"/>
        <d v="2025-02-20T14:23:00"/>
        <d v="2025-02-20T20:03:57"/>
        <d v="2025-02-20T22:03:54"/>
        <d v="2025-02-20T22:57:37"/>
        <d v="2025-02-20T22:57:52"/>
        <d v="2025-02-20T23:00:13"/>
        <d v="2025-02-22T18:44:53"/>
        <d v="2025-02-22T18:51:54"/>
        <d v="2025-02-24T05:56:59"/>
        <d v="2025-02-24T11:19:23"/>
        <d v="2025-02-24T11:32:29"/>
        <d v="2025-02-24T11:45:14"/>
        <d v="2025-02-24T18:10:05"/>
        <d v="2025-02-24T18:51:08"/>
        <d v="2025-02-24T22:49:29"/>
        <d v="2025-02-25T14:20:51"/>
        <d v="2025-02-26T12:47:02"/>
        <d v="2025-02-27T12:07:03"/>
        <d v="2025-02-27T17:04:48"/>
        <d v="2025-02-27T17:13:55"/>
        <d v="2025-02-27T21:20:00"/>
        <d v="2025-02-27T21:21:11"/>
        <d v="2025-02-28T08:58:43"/>
        <d v="2025-02-28T22:03:51"/>
      </sharedItems>
      <fieldGroup par="16" base="0">
        <rangePr groupBy="seconds" startDate="2025-02-01T20:00:37" endDate="2025-02-28T22:03:51"/>
        <groupItems count="62">
          <s v="&lt;2/1/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28/2025"/>
        </groupItems>
      </fieldGroup>
    </cacheField>
    <cacheField name="DAY" numFmtId="0">
      <sharedItems count="7">
        <s v="Saturday"/>
        <s v="Tuesday"/>
        <s v="Wednesday"/>
        <s v="Thursday"/>
        <s v="Friday"/>
        <s v="Sunday"/>
        <s v="Monday"/>
      </sharedItems>
    </cacheField>
    <cacheField name="WEEK" numFmtId="164">
      <sharedItems count="2">
        <s v="WEEKEND"/>
        <s v="WEEKDAY"/>
      </sharedItems>
    </cacheField>
    <cacheField name="Transaction Type" numFmtId="0">
      <sharedItems count="6">
        <s v="CREDIT"/>
        <s v="TRANSFER LEVY"/>
        <s v="BILL_PAYMENT"/>
        <s v="TRANSFER"/>
        <s v="AIRTIME"/>
        <s v="CARD "/>
      </sharedItems>
    </cacheField>
    <cacheField name="ENTRY" numFmtId="0">
      <sharedItems count="2">
        <s v="CREDIT"/>
        <s v="DEBIT"/>
      </sharedItems>
    </cacheField>
    <cacheField name="AMOUNT" numFmtId="2">
      <sharedItems containsSemiMixedTypes="0" containsString="0" containsNumber="1" containsInteger="1" minValue="50" maxValue="20000"/>
    </cacheField>
    <cacheField name="CHARGES" numFmtId="2">
      <sharedItems containsSemiMixedTypes="0" containsString="0" containsNumber="1" containsInteger="1" minValue="0" maxValue="10"/>
    </cacheField>
    <cacheField name="NET AMOUNT" numFmtId="2">
      <sharedItems containsSemiMixedTypes="0" containsString="0" containsNumber="1" containsInteger="1" minValue="50" maxValue="20000"/>
    </cacheField>
    <cacheField name="SPENDING HABITS" numFmtId="49">
      <sharedItems containsSemiMixedTypes="0" containsString="0" containsNumber="1" containsInteger="1" minValue="0" maxValue="1" count="2">
        <n v="0"/>
        <n v="1"/>
      </sharedItems>
    </cacheField>
    <cacheField name="Balance Before (NGN)" numFmtId="2">
      <sharedItems containsSemiMixedTypes="0" containsString="0" containsNumber="1" containsInteger="1" minValue="20" maxValue="21622"/>
    </cacheField>
    <cacheField name="Balance After (NGN)" numFmtId="2">
      <sharedItems containsSemiMixedTypes="0" containsString="0" containsNumber="1" containsInteger="1" minValue="20" maxValue="21622"/>
    </cacheField>
    <cacheField name="Beneficiary" numFmtId="0">
      <sharedItems containsBlank="1" count="29">
        <s v=""/>
        <m/>
        <s v="54150496591"/>
        <s v="POS Transfer-JUSTICE SPENCER PATRICK"/>
        <s v="Dotnobs Media-PAT"/>
        <s v="08087955696"/>
        <s v="MATAIAS PATIENCE"/>
        <s v="IZU-MACH PROVISION STORES - Mach pee1"/>
        <s v="OLISA EMEKA ASIKA"/>
        <s v="CHIBUZOR STANLEY EZECHUKWU"/>
        <s v="KENNETH  UGBOGU"/>
        <s v="POS Transfer - DANIEL OCHIBE"/>
        <s v="0101185066509"/>
        <s v="GIFT IJEOMA OKOLI"/>
        <s v="POS Transfer-NDIDIAMAKA MERCY ARINZE"/>
        <s v="POS Transfer-CHIKAODILI FAVOUR OBAH"/>
        <s v="POS Transfer-IGWEBUONU HAPPINESS CHIGOZIE"/>
        <s v="HAPPINESS CHIGOZIE IGWEBUONU"/>
        <s v="POS Transfer- OKEKE CHUKWUEMEKA STEVEN"/>
        <s v="FRANCISCA NKECHI OKAFOR"/>
        <s v="PAYVESSEL/GOODLIFE MULTIBIZ LTD"/>
        <s v="OKOLI THANKGOD UDOKA"/>
        <s v="Makintech Nig Ltd.-Leo416(Billstack)"/>
        <s v="CHIMEZIE VITALIS OKEKE"/>
        <s v="07032541620"/>
        <s v="POS Transfer - CHRISTIANA OKWESILI"/>
        <s v="08032292910"/>
        <s v="KOSISOCHUKWU EMMANUEL OKONKWO"/>
        <s v="REJOICE OGOCHUKWU CHIDOZIE"/>
      </sharedItems>
    </cacheField>
    <cacheField name="Beneficiary Institution" numFmtId="0">
      <sharedItems containsBlank="1" count="11">
        <s v=""/>
        <m/>
        <s v="Ikeja Electricity Distribution Prepaid"/>
        <s v="Moniepoint MFB"/>
        <s v="AIRTEL"/>
        <s v="United Bank For Africa"/>
        <s v="OPay"/>
        <s v="Enugu Electricity Distribution Prepaid"/>
        <s v="PalmPay"/>
        <s v="9 PAYMENT SERVICE BANK"/>
        <s v="MTN"/>
      </sharedItems>
    </cacheField>
    <cacheField name="Narration" numFmtId="0">
      <sharedItems containsBlank="1"/>
    </cacheField>
    <cacheField name="Minutes" numFmtId="0" databaseField="0">
      <fieldGroup base="0">
        <rangePr groupBy="minutes" startDate="2025-02-01T20:00:37" endDate="2025-02-28T22:03:51"/>
        <groupItems count="62">
          <s v="&lt;2/1/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28/2025"/>
        </groupItems>
      </fieldGroup>
    </cacheField>
    <cacheField name="Hours" numFmtId="0" databaseField="0">
      <fieldGroup base="0">
        <rangePr groupBy="hours" startDate="2025-02-01T20:00:37" endDate="2025-02-28T22:03:51"/>
        <groupItems count="26">
          <s v="&lt;2/1/2025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/28/2025"/>
        </groupItems>
      </fieldGroup>
    </cacheField>
    <cacheField name="Days" numFmtId="0" databaseField="0">
      <fieldGroup base="0">
        <rangePr groupBy="days" startDate="2025-02-01T20:00:37" endDate="2025-02-28T22:03:51"/>
        <groupItems count="368">
          <s v="&lt;2/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28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x v="0"/>
    <x v="0"/>
    <n v="10000"/>
    <n v="0"/>
    <n v="10000"/>
    <x v="0"/>
    <n v="1566"/>
    <n v="11566"/>
    <x v="0"/>
    <x v="0"/>
    <s v="TRFFRM ANAJEKWU MICHAEL TO CHIDERA PATRICK ANAJEKWU"/>
  </r>
  <r>
    <x v="0"/>
    <x v="0"/>
    <x v="0"/>
    <x v="1"/>
    <x v="1"/>
    <n v="50"/>
    <n v="0"/>
    <n v="50"/>
    <x v="1"/>
    <n v="11566"/>
    <n v="11516"/>
    <x v="1"/>
    <x v="1"/>
    <m/>
  </r>
  <r>
    <x v="1"/>
    <x v="0"/>
    <x v="0"/>
    <x v="2"/>
    <x v="1"/>
    <n v="10000"/>
    <n v="0"/>
    <n v="10000"/>
    <x v="0"/>
    <n v="11516"/>
    <n v="1516"/>
    <x v="2"/>
    <x v="2"/>
    <s v="BILL PAYMENT FOR AMOLE MUSIBAU Ikeja Electricity Distribution Prepaid 54150496591/BPT|2MPT3amqj|1885768987598856192"/>
  </r>
  <r>
    <x v="2"/>
    <x v="1"/>
    <x v="1"/>
    <x v="3"/>
    <x v="1"/>
    <n v="500"/>
    <n v="0"/>
    <n v="500"/>
    <x v="1"/>
    <n v="1516"/>
    <n v="1016"/>
    <x v="3"/>
    <x v="3"/>
    <s v="TRANSFER TO POS Transfer-JUSTICE SPENCER PATRICK Moniepoint MFB *****14942/TRF|2MPT3amqj|1886777962864607232"/>
  </r>
  <r>
    <x v="3"/>
    <x v="1"/>
    <x v="1"/>
    <x v="3"/>
    <x v="1"/>
    <n v="570"/>
    <n v="0"/>
    <n v="570"/>
    <x v="1"/>
    <n v="1016"/>
    <n v="446"/>
    <x v="4"/>
    <x v="3"/>
    <s v="TRANSFER TO Dotnobs Media-PAT Moniepoint MFB *****21268/TRF|2MPT3amqj|1886814548655087616"/>
  </r>
  <r>
    <x v="4"/>
    <x v="2"/>
    <x v="1"/>
    <x v="0"/>
    <x v="0"/>
    <n v="5000"/>
    <n v="0"/>
    <n v="5000"/>
    <x v="0"/>
    <n v="446"/>
    <n v="5446"/>
    <x v="0"/>
    <x v="0"/>
    <s v="TRFManage for upkeepFRM CHUKWUMA EMMANUEL ANAJEKWU TO CHIDERA PATRICK ANAJEKWU"/>
  </r>
  <r>
    <x v="5"/>
    <x v="2"/>
    <x v="1"/>
    <x v="4"/>
    <x v="1"/>
    <n v="196"/>
    <n v="0"/>
    <n v="196"/>
    <x v="1"/>
    <n v="5446"/>
    <n v="5250"/>
    <x v="5"/>
    <x v="4"/>
    <s v="AIRTIME TO 08087955696 AIRTEL/ATP|2MPT3amqj|1887151511867506688"/>
  </r>
  <r>
    <x v="6"/>
    <x v="2"/>
    <x v="1"/>
    <x v="3"/>
    <x v="1"/>
    <n v="310"/>
    <n v="10"/>
    <n v="300"/>
    <x v="1"/>
    <n v="5250"/>
    <n v="4940"/>
    <x v="6"/>
    <x v="5"/>
    <s v="TRANSFER TO MATAIAS PATIENCE United Bank For Africa *****30608/TRF|2MPT3amqj|1887190387634130944"/>
  </r>
  <r>
    <x v="7"/>
    <x v="3"/>
    <x v="1"/>
    <x v="5"/>
    <x v="1"/>
    <n v="400"/>
    <n v="0"/>
    <n v="400"/>
    <x v="1"/>
    <n v="4940"/>
    <n v="4540"/>
    <x v="0"/>
    <x v="0"/>
    <s v="POS purchase at T EMMYBEST GLOBAL   007"/>
  </r>
  <r>
    <x v="8"/>
    <x v="4"/>
    <x v="1"/>
    <x v="3"/>
    <x v="1"/>
    <n v="800"/>
    <n v="0"/>
    <n v="800"/>
    <x v="1"/>
    <n v="4540"/>
    <n v="3740"/>
    <x v="7"/>
    <x v="3"/>
    <s v="TRANSFER TO IZU-MACH PROVISION STORES - Mach pee1 Moniepoint MFB *****71369/TRF|2MPT3amqj|1887920626396250112"/>
  </r>
  <r>
    <x v="9"/>
    <x v="0"/>
    <x v="0"/>
    <x v="3"/>
    <x v="1"/>
    <n v="510"/>
    <n v="10"/>
    <n v="500"/>
    <x v="1"/>
    <n v="3740"/>
    <n v="3230"/>
    <x v="8"/>
    <x v="6"/>
    <s v="TRANSFER TO OLISA EMEKA ASIKA OPay *****60953/TRF|2MPT3amqj|1888205327237259264"/>
  </r>
  <r>
    <x v="10"/>
    <x v="0"/>
    <x v="0"/>
    <x v="3"/>
    <x v="1"/>
    <n v="210"/>
    <n v="10"/>
    <n v="200"/>
    <x v="1"/>
    <n v="3230"/>
    <n v="3020"/>
    <x v="9"/>
    <x v="6"/>
    <s v="TRANSFER TO CHIBUZOR STANLEY EZECHUKWU OPay *****57990/TRF|2MPT3amqj|1888271785122603008"/>
  </r>
  <r>
    <x v="11"/>
    <x v="0"/>
    <x v="0"/>
    <x v="3"/>
    <x v="1"/>
    <n v="310"/>
    <n v="10"/>
    <n v="300"/>
    <x v="1"/>
    <n v="3020"/>
    <n v="2710"/>
    <x v="10"/>
    <x v="6"/>
    <s v="TRANSFER TO KENNETH  UGBOGU OPay *****61970/TRF|2MPT3amqj|1888283756839522304"/>
  </r>
  <r>
    <x v="12"/>
    <x v="5"/>
    <x v="0"/>
    <x v="3"/>
    <x v="1"/>
    <n v="1000"/>
    <n v="0"/>
    <n v="1000"/>
    <x v="0"/>
    <n v="2710"/>
    <n v="1710"/>
    <x v="11"/>
    <x v="3"/>
    <s v="TRANSFER TO POS Transfer - DANIEL OCHIBE Moniepoint MFB *****83689/TRF|2MPT3amqj|1888642127296061440"/>
  </r>
  <r>
    <x v="13"/>
    <x v="5"/>
    <x v="0"/>
    <x v="0"/>
    <x v="0"/>
    <n v="12000"/>
    <n v="0"/>
    <n v="12000"/>
    <x v="0"/>
    <n v="1710"/>
    <n v="13710"/>
    <x v="0"/>
    <x v="0"/>
    <s v="USSD_OKOLI EBERE EUNICE"/>
  </r>
  <r>
    <x v="13"/>
    <x v="5"/>
    <x v="0"/>
    <x v="1"/>
    <x v="1"/>
    <n v="50"/>
    <n v="0"/>
    <n v="50"/>
    <x v="1"/>
    <n v="13710"/>
    <n v="13660"/>
    <x v="1"/>
    <x v="1"/>
    <m/>
  </r>
  <r>
    <x v="14"/>
    <x v="5"/>
    <x v="0"/>
    <x v="2"/>
    <x v="1"/>
    <n v="12000"/>
    <n v="0"/>
    <n v="12000"/>
    <x v="0"/>
    <n v="13660"/>
    <n v="1660"/>
    <x v="12"/>
    <x v="7"/>
    <s v="BILL PAYMENT FOR Anajekwu Michael Enugu Electricity Distribution Prepaid 0101185066509/BPT|2MPT3amqj|1888685897536811008"/>
  </r>
  <r>
    <x v="15"/>
    <x v="6"/>
    <x v="1"/>
    <x v="3"/>
    <x v="1"/>
    <n v="570"/>
    <n v="0"/>
    <n v="570"/>
    <x v="1"/>
    <n v="1660"/>
    <n v="1090"/>
    <x v="4"/>
    <x v="3"/>
    <s v="TRANSFER TO Dotnobs Media-PAT Moniepoint MFB *****21268/TRF|2MPT3amqj|1888741728260923392"/>
  </r>
  <r>
    <x v="16"/>
    <x v="6"/>
    <x v="1"/>
    <x v="3"/>
    <x v="1"/>
    <n v="310"/>
    <n v="10"/>
    <n v="300"/>
    <x v="1"/>
    <n v="1090"/>
    <n v="780"/>
    <x v="13"/>
    <x v="6"/>
    <s v="TRANSFER TO GIFT IJEOMA OKOLI OPay *****65971/TRF|2MPT3amqj|1888747802531028992"/>
  </r>
  <r>
    <x v="17"/>
    <x v="6"/>
    <x v="1"/>
    <x v="3"/>
    <x v="1"/>
    <n v="150"/>
    <n v="0"/>
    <n v="150"/>
    <x v="1"/>
    <n v="780"/>
    <n v="630"/>
    <x v="14"/>
    <x v="3"/>
    <s v="TRANSFER TO POS Transfer-NDIDIAMAKA MERCY ARINZE Moniepoint MFB *****28674/TRF|2MPT3amqj|1888888497242660864"/>
  </r>
  <r>
    <x v="18"/>
    <x v="2"/>
    <x v="1"/>
    <x v="3"/>
    <x v="1"/>
    <n v="600"/>
    <n v="0"/>
    <n v="600"/>
    <x v="1"/>
    <n v="630"/>
    <n v="30"/>
    <x v="3"/>
    <x v="3"/>
    <s v="TRANSFER TO POS Transfer-JUSTICE SPENCER PATRICK Moniepoint MFB *****14942/TRF|2MPT3amqj|1889659252384202752"/>
  </r>
  <r>
    <x v="19"/>
    <x v="2"/>
    <x v="1"/>
    <x v="0"/>
    <x v="0"/>
    <n v="5000"/>
    <n v="0"/>
    <n v="5000"/>
    <x v="0"/>
    <n v="30"/>
    <n v="5030"/>
    <x v="0"/>
    <x v="0"/>
    <s v="MFDS116202502121557400509550NXYRE/#/100033250212145740080036420943/#/EZINWANNE UCHECHUKWU ANAJEKWU:9116949599/#/Moniepoint Micr/#/8087955696"/>
  </r>
  <r>
    <x v="20"/>
    <x v="2"/>
    <x v="1"/>
    <x v="3"/>
    <x v="1"/>
    <n v="1600"/>
    <n v="0"/>
    <n v="1600"/>
    <x v="0"/>
    <n v="5030"/>
    <n v="3430"/>
    <x v="15"/>
    <x v="3"/>
    <s v="TRANSFER TO POS Transfer-CHIKAODILI FAVOUR OBAH Moniepoint MFB *****65418/TRF|2MPT3amqj|1889710789824983040"/>
  </r>
  <r>
    <x v="21"/>
    <x v="2"/>
    <x v="1"/>
    <x v="3"/>
    <x v="1"/>
    <n v="300"/>
    <n v="0"/>
    <n v="300"/>
    <x v="1"/>
    <n v="3430"/>
    <n v="3130"/>
    <x v="16"/>
    <x v="3"/>
    <s v="TRANSFER TO POS Transfer-IGWEBUONU HAPPINESS CHIGOZIE Moniepoint MFB *****80193/TRF|2MPT3amqj|1889774387836936192"/>
  </r>
  <r>
    <x v="22"/>
    <x v="3"/>
    <x v="1"/>
    <x v="3"/>
    <x v="1"/>
    <n v="210"/>
    <n v="10"/>
    <n v="200"/>
    <x v="1"/>
    <n v="3130"/>
    <n v="2920"/>
    <x v="13"/>
    <x v="6"/>
    <s v="TRANSFER TO GIFT IJEOMA OKOLI OPay *****65971/TRF|2MPT3amqj|1889825866718830592"/>
  </r>
  <r>
    <x v="23"/>
    <x v="3"/>
    <x v="1"/>
    <x v="3"/>
    <x v="1"/>
    <n v="100"/>
    <n v="0"/>
    <n v="100"/>
    <x v="1"/>
    <n v="2920"/>
    <n v="2820"/>
    <x v="16"/>
    <x v="3"/>
    <s v="TRANSFER TO POS Transfer-IGWEBUONU HAPPINESS CHIGOZIE Moniepoint MFB *****80193/TRF|2MPT3amqj|1890126023639490560"/>
  </r>
  <r>
    <x v="24"/>
    <x v="3"/>
    <x v="1"/>
    <x v="3"/>
    <x v="1"/>
    <n v="260"/>
    <n v="10"/>
    <n v="250"/>
    <x v="1"/>
    <n v="2820"/>
    <n v="2560"/>
    <x v="17"/>
    <x v="6"/>
    <s v="TRANSFER TO HAPPINESS CHIGOZIE IGWEBUONU OPay *****54017/TRF|2MPT3amqj|1890160070143041536"/>
  </r>
  <r>
    <x v="25"/>
    <x v="4"/>
    <x v="1"/>
    <x v="5"/>
    <x v="1"/>
    <n v="100"/>
    <n v="0"/>
    <n v="100"/>
    <x v="1"/>
    <n v="2560"/>
    <n v="2460"/>
    <x v="0"/>
    <x v="0"/>
    <s v="POS purchase at T OKEKE CHUKWUEMEKA 002"/>
  </r>
  <r>
    <x v="26"/>
    <x v="4"/>
    <x v="1"/>
    <x v="5"/>
    <x v="1"/>
    <n v="1100"/>
    <n v="0"/>
    <n v="1100"/>
    <x v="0"/>
    <n v="2460"/>
    <n v="1360"/>
    <x v="0"/>
    <x v="0"/>
    <s v="POS purchase at T IGAH GIFT CHINYER 000"/>
  </r>
  <r>
    <x v="27"/>
    <x v="0"/>
    <x v="0"/>
    <x v="3"/>
    <x v="1"/>
    <n v="250"/>
    <n v="0"/>
    <n v="250"/>
    <x v="1"/>
    <n v="1360"/>
    <n v="1110"/>
    <x v="4"/>
    <x v="3"/>
    <s v="TRANSFER TO Dotnobs Media-PAT Moniepoint MFB *****21268/TRF|2MPT3amqj|1890746839770619904"/>
  </r>
  <r>
    <x v="28"/>
    <x v="6"/>
    <x v="1"/>
    <x v="3"/>
    <x v="1"/>
    <n v="400"/>
    <n v="0"/>
    <n v="400"/>
    <x v="1"/>
    <n v="1110"/>
    <n v="710"/>
    <x v="18"/>
    <x v="3"/>
    <s v="TRANSFER TO POS Transfer- OKEKE CHUKWUEMEKA STEVEN Moniepoint MFB *****26448/TRF|2MPT3amqj|1891428489156386816"/>
  </r>
  <r>
    <x v="29"/>
    <x v="6"/>
    <x v="1"/>
    <x v="0"/>
    <x v="0"/>
    <n v="5000"/>
    <n v="0"/>
    <n v="5000"/>
    <x v="0"/>
    <n v="710"/>
    <n v="5710"/>
    <x v="0"/>
    <x v="0"/>
    <s v="Transfer from EKENE MICHAEL ANAJEKWU"/>
  </r>
  <r>
    <x v="30"/>
    <x v="6"/>
    <x v="1"/>
    <x v="3"/>
    <x v="1"/>
    <n v="510"/>
    <n v="10"/>
    <n v="500"/>
    <x v="1"/>
    <n v="5710"/>
    <n v="5200"/>
    <x v="19"/>
    <x v="8"/>
    <s v="TRANSFER TO FRANCISCA NKECHI OKAFOR PalmPay *****68047/TRF|2MPT3amqj|1891539877419245568"/>
  </r>
  <r>
    <x v="31"/>
    <x v="6"/>
    <x v="1"/>
    <x v="3"/>
    <x v="1"/>
    <n v="200"/>
    <n v="0"/>
    <n v="200"/>
    <x v="1"/>
    <n v="5200"/>
    <n v="5000"/>
    <x v="16"/>
    <x v="3"/>
    <s v="TRANSFER TO POS Transfer-IGWEBUONU HAPPINESS CHIGOZIE Moniepoint MFB *****80193/TRF|2MPT3amqj|1891554885259714560"/>
  </r>
  <r>
    <x v="32"/>
    <x v="6"/>
    <x v="1"/>
    <x v="5"/>
    <x v="1"/>
    <n v="100"/>
    <n v="0"/>
    <n v="100"/>
    <x v="1"/>
    <n v="5000"/>
    <n v="4900"/>
    <x v="0"/>
    <x v="0"/>
    <s v="POS purchase at T IGWEBUONU HAPPINE 003"/>
  </r>
  <r>
    <x v="33"/>
    <x v="6"/>
    <x v="1"/>
    <x v="3"/>
    <x v="1"/>
    <n v="210"/>
    <n v="10"/>
    <n v="200"/>
    <x v="1"/>
    <n v="4900"/>
    <n v="4690"/>
    <x v="20"/>
    <x v="9"/>
    <s v="TRANSFER TO PAYVESSEL/GOODLIFE MULTIBIZ LTD 9 PAYMENT SERVICE BANK *****33081/TRF|2MPT3amqj|1891617932044406784"/>
  </r>
  <r>
    <x v="34"/>
    <x v="1"/>
    <x v="1"/>
    <x v="3"/>
    <x v="1"/>
    <n v="310"/>
    <n v="10"/>
    <n v="300"/>
    <x v="1"/>
    <n v="4690"/>
    <n v="4380"/>
    <x v="13"/>
    <x v="6"/>
    <s v="TRANSFER TO GIFT IJEOMA OKOLI OPay *****65971/TRF|2MPT3amqj|1891643335122640896"/>
  </r>
  <r>
    <x v="35"/>
    <x v="1"/>
    <x v="1"/>
    <x v="3"/>
    <x v="1"/>
    <n v="310"/>
    <n v="10"/>
    <n v="300"/>
    <x v="1"/>
    <n v="4380"/>
    <n v="4070"/>
    <x v="21"/>
    <x v="5"/>
    <s v="TRANSFER TO OKOLI THANKGOD UDOKA United Bank For Africa *****56744/TRF|2MPT3amqj|1891802166128201728"/>
  </r>
  <r>
    <x v="36"/>
    <x v="1"/>
    <x v="1"/>
    <x v="5"/>
    <x v="1"/>
    <n v="300"/>
    <n v="0"/>
    <n v="300"/>
    <x v="1"/>
    <n v="4070"/>
    <n v="3770"/>
    <x v="0"/>
    <x v="0"/>
    <s v="POS purchase at T EMMYBEST GLOBAL   008"/>
  </r>
  <r>
    <x v="37"/>
    <x v="1"/>
    <x v="1"/>
    <x v="5"/>
    <x v="1"/>
    <n v="500"/>
    <n v="0"/>
    <n v="500"/>
    <x v="1"/>
    <n v="3770"/>
    <n v="3270"/>
    <x v="0"/>
    <x v="0"/>
    <s v="POS purchase at T JUSTICE SPENCER P 000"/>
  </r>
  <r>
    <x v="38"/>
    <x v="1"/>
    <x v="1"/>
    <x v="3"/>
    <x v="1"/>
    <n v="260"/>
    <n v="10"/>
    <n v="250"/>
    <x v="1"/>
    <n v="3270"/>
    <n v="3010"/>
    <x v="20"/>
    <x v="9"/>
    <s v="TRANSFER TO PAYVESSEL/GOODLIFE MULTIBIZ LTD 9 PAYMENT SERVICE BANK *****33081/TRF|2MPT3amqj|1891920848323928064"/>
  </r>
  <r>
    <x v="39"/>
    <x v="1"/>
    <x v="1"/>
    <x v="3"/>
    <x v="1"/>
    <n v="100"/>
    <n v="0"/>
    <n v="100"/>
    <x v="1"/>
    <n v="3010"/>
    <n v="2910"/>
    <x v="16"/>
    <x v="3"/>
    <s v="TRANSFER TO POS Transfer-IGWEBUONU HAPPINESS CHIGOZIE Moniepoint MFB *****80193/TRF|2MPT3amqj|1891961535011368960"/>
  </r>
  <r>
    <x v="40"/>
    <x v="2"/>
    <x v="1"/>
    <x v="3"/>
    <x v="1"/>
    <n v="210"/>
    <n v="10"/>
    <n v="200"/>
    <x v="1"/>
    <n v="2910"/>
    <n v="2700"/>
    <x v="13"/>
    <x v="6"/>
    <s v="TRANSFER TO GIFT IJEOMA OKOLI OPay *****65971/TRF|2MPT3amqj|1892022065417347072"/>
  </r>
  <r>
    <x v="41"/>
    <x v="2"/>
    <x v="1"/>
    <x v="3"/>
    <x v="1"/>
    <n v="450"/>
    <n v="0"/>
    <n v="450"/>
    <x v="1"/>
    <n v="2700"/>
    <n v="2250"/>
    <x v="16"/>
    <x v="3"/>
    <s v="TRANSFER TO POS Transfer-IGWEBUONU HAPPINESS CHIGOZIE Moniepoint MFB *****80193/TRF|2MPT3amqj|1892293482299789312"/>
  </r>
  <r>
    <x v="42"/>
    <x v="2"/>
    <x v="1"/>
    <x v="3"/>
    <x v="1"/>
    <n v="260"/>
    <n v="10"/>
    <n v="250"/>
    <x v="1"/>
    <n v="2250"/>
    <n v="1990"/>
    <x v="22"/>
    <x v="8"/>
    <s v="TRANSFER TO Makintech Nig Ltd.-Leo416(Billstack) PalmPay *****41881/TRF|2MPT3amqj|1892327743268507648"/>
  </r>
  <r>
    <x v="43"/>
    <x v="3"/>
    <x v="1"/>
    <x v="3"/>
    <x v="1"/>
    <n v="160"/>
    <n v="10"/>
    <n v="150"/>
    <x v="1"/>
    <n v="1990"/>
    <n v="1830"/>
    <x v="23"/>
    <x v="8"/>
    <s v="TRANSFER TO CHIMEZIE VITALIS OKEKE PalmPay *****20572/TRF|2MPT3amqj|1892376697942925312"/>
  </r>
  <r>
    <x v="44"/>
    <x v="3"/>
    <x v="1"/>
    <x v="5"/>
    <x v="1"/>
    <n v="400"/>
    <n v="0"/>
    <n v="400"/>
    <x v="1"/>
    <n v="1830"/>
    <n v="1430"/>
    <x v="0"/>
    <x v="0"/>
    <s v="POS purchase at T OKEKE CHUKWUEMEKA 003"/>
  </r>
  <r>
    <x v="45"/>
    <x v="3"/>
    <x v="1"/>
    <x v="5"/>
    <x v="1"/>
    <n v="500"/>
    <n v="0"/>
    <n v="500"/>
    <x v="1"/>
    <n v="1430"/>
    <n v="930"/>
    <x v="0"/>
    <x v="0"/>
    <s v="POS purchase at T JUSTICE SPENCER P 000"/>
  </r>
  <r>
    <x v="46"/>
    <x v="3"/>
    <x v="1"/>
    <x v="5"/>
    <x v="1"/>
    <n v="500"/>
    <n v="0"/>
    <n v="500"/>
    <x v="1"/>
    <n v="930"/>
    <n v="430"/>
    <x v="0"/>
    <x v="0"/>
    <s v="POS purchase at T IGWEBUONU HAPPINE 003"/>
  </r>
  <r>
    <x v="47"/>
    <x v="3"/>
    <x v="1"/>
    <x v="3"/>
    <x v="1"/>
    <n v="360"/>
    <n v="10"/>
    <n v="350"/>
    <x v="1"/>
    <n v="430"/>
    <n v="70"/>
    <x v="23"/>
    <x v="8"/>
    <s v="TRANSFER TO CHIMEZIE VITALIS OKEKE PalmPay *****20572/TRF|2MPT3amqj|1892681608218374144"/>
  </r>
  <r>
    <x v="48"/>
    <x v="3"/>
    <x v="1"/>
    <x v="0"/>
    <x v="0"/>
    <n v="200"/>
    <n v="0"/>
    <n v="200"/>
    <x v="1"/>
    <n v="70"/>
    <n v="270"/>
    <x v="0"/>
    <x v="0"/>
    <s v="MFDS90620250220225737104581RBQEUZ/#/100033250220215737080042257392/#/AMARACHI BLESSING MUOLOKWU:8127436317/#/Moniepoint Micr/#/8087955696"/>
  </r>
  <r>
    <x v="49"/>
    <x v="3"/>
    <x v="1"/>
    <x v="0"/>
    <x v="0"/>
    <n v="300"/>
    <n v="0"/>
    <n v="300"/>
    <x v="1"/>
    <n v="270"/>
    <n v="570"/>
    <x v="0"/>
    <x v="0"/>
    <s v="BISCUITS - FROM IGBOAFU, MARYROSE CHIOMA"/>
  </r>
  <r>
    <x v="50"/>
    <x v="3"/>
    <x v="1"/>
    <x v="3"/>
    <x v="1"/>
    <n v="510"/>
    <n v="10"/>
    <n v="500"/>
    <x v="1"/>
    <n v="570"/>
    <n v="60"/>
    <x v="23"/>
    <x v="8"/>
    <s v="TRANSFER TO CHIMEZIE VITALIS OKEKE PalmPay *****20572/TRF|2MPT3amqj|1892695782918029312"/>
  </r>
  <r>
    <x v="51"/>
    <x v="0"/>
    <x v="0"/>
    <x v="0"/>
    <x v="0"/>
    <n v="60"/>
    <n v="0"/>
    <n v="60"/>
    <x v="1"/>
    <n v="60"/>
    <n v="120"/>
    <x v="0"/>
    <x v="0"/>
    <s v="MOB/UTO/CHIDERA PATRIC/last card /28821494649|CHIDERA PATRICK ANAJEKWU"/>
  </r>
  <r>
    <x v="52"/>
    <x v="0"/>
    <x v="0"/>
    <x v="5"/>
    <x v="1"/>
    <n v="100"/>
    <n v="0"/>
    <n v="100"/>
    <x v="1"/>
    <n v="120"/>
    <n v="20"/>
    <x v="0"/>
    <x v="0"/>
    <s v="POS purchase at T JUSTICE SPENCER P 000"/>
  </r>
  <r>
    <x v="53"/>
    <x v="6"/>
    <x v="1"/>
    <x v="0"/>
    <x v="0"/>
    <n v="4000"/>
    <n v="0"/>
    <n v="4000"/>
    <x v="0"/>
    <n v="20"/>
    <n v="4020"/>
    <x v="0"/>
    <x v="0"/>
    <s v="TRFFRM ANAJEKWU MICHAEL TO CHIDERA PATRICK ANAJEKWU"/>
  </r>
  <r>
    <x v="54"/>
    <x v="6"/>
    <x v="1"/>
    <x v="4"/>
    <x v="1"/>
    <n v="98"/>
    <n v="0"/>
    <n v="98"/>
    <x v="1"/>
    <n v="4020"/>
    <n v="3922"/>
    <x v="24"/>
    <x v="10"/>
    <s v="AIRTIME TO 07032541620 MTN/ATP|2MPT3amqj|1893968961561407488"/>
  </r>
  <r>
    <x v="55"/>
    <x v="6"/>
    <x v="1"/>
    <x v="3"/>
    <x v="1"/>
    <n v="280"/>
    <n v="10"/>
    <n v="270"/>
    <x v="1"/>
    <n v="3922"/>
    <n v="3642"/>
    <x v="22"/>
    <x v="8"/>
    <s v="TRANSFER TO Makintech Nig Ltd.-Leo416(Billstack) PalmPay *****41881/TRF|2MPT3amqj|1893972260171988992"/>
  </r>
  <r>
    <x v="56"/>
    <x v="6"/>
    <x v="1"/>
    <x v="3"/>
    <x v="1"/>
    <n v="400"/>
    <n v="0"/>
    <n v="400"/>
    <x v="1"/>
    <n v="3642"/>
    <n v="3242"/>
    <x v="25"/>
    <x v="3"/>
    <s v="TRANSFER TO POS Transfer - CHRISTIANA OKWESILI Moniepoint MFB *****95683/TRF|2MPT3amqj|1893975465590935552"/>
  </r>
  <r>
    <x v="57"/>
    <x v="6"/>
    <x v="1"/>
    <x v="5"/>
    <x v="1"/>
    <n v="250"/>
    <n v="0"/>
    <n v="250"/>
    <x v="1"/>
    <n v="3242"/>
    <n v="2992"/>
    <x v="0"/>
    <x v="0"/>
    <s v="POS purchase at T JUSTICE SPENCER P 000"/>
  </r>
  <r>
    <x v="58"/>
    <x v="6"/>
    <x v="1"/>
    <x v="4"/>
    <x v="1"/>
    <n v="1960"/>
    <n v="0"/>
    <n v="1960"/>
    <x v="0"/>
    <n v="2992"/>
    <n v="1032"/>
    <x v="26"/>
    <x v="10"/>
    <s v="AIRTIME TO 08032292910 MTN/ATP|2MPT3amqj|1894082648192299008"/>
  </r>
  <r>
    <x v="59"/>
    <x v="6"/>
    <x v="1"/>
    <x v="3"/>
    <x v="1"/>
    <n v="210"/>
    <n v="10"/>
    <n v="200"/>
    <x v="1"/>
    <n v="1032"/>
    <n v="822"/>
    <x v="23"/>
    <x v="8"/>
    <s v="TRANSFER TO CHIMEZIE VITALIS OKEKE PalmPay *****20572/TRF|2MPT3amqj|1894142630074220544"/>
  </r>
  <r>
    <x v="60"/>
    <x v="1"/>
    <x v="1"/>
    <x v="0"/>
    <x v="0"/>
    <n v="5000"/>
    <n v="0"/>
    <n v="5000"/>
    <x v="0"/>
    <n v="822"/>
    <n v="5822"/>
    <x v="0"/>
    <x v="0"/>
    <s v="TRFFRM ANAJEKWU MICHAEL TO CHIDERA PATRICK ANAJEKWU"/>
  </r>
  <r>
    <x v="61"/>
    <x v="2"/>
    <x v="1"/>
    <x v="5"/>
    <x v="1"/>
    <n v="4200"/>
    <n v="0"/>
    <n v="4200"/>
    <x v="0"/>
    <n v="5822"/>
    <n v="1622"/>
    <x v="0"/>
    <x v="0"/>
    <s v="POS purchase at T OGN Collection    003"/>
  </r>
  <r>
    <x v="62"/>
    <x v="3"/>
    <x v="1"/>
    <x v="0"/>
    <x v="0"/>
    <n v="20000"/>
    <n v="0"/>
    <n v="20000"/>
    <x v="0"/>
    <n v="1622"/>
    <n v="21622"/>
    <x v="0"/>
    <x v="0"/>
    <s v="TRFFRM ANAJEKWU MICHAEL TO CHIDERA PATRICK ANAJEKWU"/>
  </r>
  <r>
    <x v="62"/>
    <x v="3"/>
    <x v="1"/>
    <x v="1"/>
    <x v="1"/>
    <n v="50"/>
    <n v="0"/>
    <n v="50"/>
    <x v="1"/>
    <n v="21622"/>
    <n v="21572"/>
    <x v="1"/>
    <x v="1"/>
    <m/>
  </r>
  <r>
    <x v="63"/>
    <x v="3"/>
    <x v="1"/>
    <x v="3"/>
    <x v="1"/>
    <n v="500"/>
    <n v="0"/>
    <n v="500"/>
    <x v="1"/>
    <n v="21572"/>
    <n v="21072"/>
    <x v="3"/>
    <x v="3"/>
    <s v="TRANSFER TO POS Transfer-JUSTICE SPENCER PATRICK Moniepoint MFB *****14942/TRF|2MPT3amqj|1895143054364233728"/>
  </r>
  <r>
    <x v="64"/>
    <x v="3"/>
    <x v="1"/>
    <x v="3"/>
    <x v="1"/>
    <n v="3710"/>
    <n v="10"/>
    <n v="3700"/>
    <x v="0"/>
    <n v="21072"/>
    <n v="17362"/>
    <x v="27"/>
    <x v="6"/>
    <s v="TRANSFER TO KOSISOCHUKWU EMMANUEL OKONKWO OPay *****61264/TRF|2MPT3amqj|1895145344807829504"/>
  </r>
  <r>
    <x v="65"/>
    <x v="3"/>
    <x v="1"/>
    <x v="4"/>
    <x v="1"/>
    <n v="490"/>
    <n v="0"/>
    <n v="490"/>
    <x v="1"/>
    <n v="17362"/>
    <n v="16872"/>
    <x v="5"/>
    <x v="4"/>
    <s v="AIRTIME TO 08087955696 AIRTEL/ATP|2MPT3amqj|1895207273838981120"/>
  </r>
  <r>
    <x v="66"/>
    <x v="3"/>
    <x v="1"/>
    <x v="3"/>
    <x v="1"/>
    <n v="410"/>
    <n v="10"/>
    <n v="400"/>
    <x v="1"/>
    <n v="16872"/>
    <n v="16462"/>
    <x v="22"/>
    <x v="8"/>
    <s v="TRANSFER TO Makintech Nig Ltd.-Leo416(Billstack) PalmPay *****41881/TRF|2MPT3amqj|1895207572452438016"/>
  </r>
  <r>
    <x v="67"/>
    <x v="4"/>
    <x v="1"/>
    <x v="3"/>
    <x v="1"/>
    <n v="200"/>
    <n v="0"/>
    <n v="200"/>
    <x v="1"/>
    <n v="16462"/>
    <n v="16262"/>
    <x v="28"/>
    <x v="5"/>
    <s v="TRANSFER TO REJOICE OGOCHUKWU CHIDOZIE United Bank For Africa *****61991/TRF|2MPT3amqj|1895383114606960640"/>
  </r>
  <r>
    <x v="68"/>
    <x v="4"/>
    <x v="1"/>
    <x v="3"/>
    <x v="1"/>
    <n v="500"/>
    <n v="0"/>
    <n v="500"/>
    <x v="1"/>
    <n v="16262"/>
    <n v="15762"/>
    <x v="23"/>
    <x v="8"/>
    <s v="TRANSFER TO CHIMEZIE VITALIS OKEKE PalmPay *****20572/TRF|2MPT3amqj|18955806980613857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D9DA21-8420-48A3-AD91-174051909143}" name="PivotTable8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55:D59" firstHeaderRow="1" firstDataRow="2" firstDataCol="1"/>
  <pivotFields count="17">
    <pivotField numFmtId="164" showAll="0"/>
    <pivotField showAll="0"/>
    <pivotField showAll="0"/>
    <pivotField showAll="0"/>
    <pivotField axis="axisCol" showAll="0">
      <items count="3">
        <item h="1" x="0"/>
        <item x="1"/>
        <item t="default"/>
      </items>
    </pivotField>
    <pivotField numFmtId="2" showAll="0"/>
    <pivotField numFmtId="2" showAll="0"/>
    <pivotField dataField="1" numFmtId="2" showAll="0"/>
    <pivotField axis="axisRow" numFmtId="2" showAll="0">
      <items count="3">
        <item x="0"/>
        <item x="1"/>
        <item t="default"/>
      </items>
    </pivotField>
    <pivotField numFmtId="2" showAll="0"/>
    <pivotField numFmtId="2" showAll="0"/>
    <pivotField showAll="0"/>
    <pivotField showAll="0"/>
    <pivotField showAll="0"/>
    <pivotField showAll="0" defaultSubtotal="0"/>
    <pivotField showAll="0" defaultSubtotal="0"/>
    <pivotField showAll="0" defaultSubtotal="0"/>
  </pivotFields>
  <rowFields count="1">
    <field x="8"/>
  </rowFields>
  <rowItems count="3">
    <i>
      <x/>
    </i>
    <i>
      <x v="1"/>
    </i>
    <i t="grand">
      <x/>
    </i>
  </rowItems>
  <colFields count="1">
    <field x="4"/>
  </colFields>
  <colItems count="2">
    <i>
      <x v="1"/>
    </i>
    <i t="grand">
      <x/>
    </i>
  </colItems>
  <dataFields count="1">
    <dataField name="Sum of NET AMOUNT" fld="7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FB4DF-A878-416E-A886-A4DAD5F60BE4}" name="PivotTable2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:D10" firstHeaderRow="1" firstDataRow="2" firstDataCol="1"/>
  <pivotFields count="17"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NET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7C452-4823-41A0-8872-B3B150259CDA}" name="PivotTable7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F5:H14" firstHeaderRow="1" firstDataRow="2" firstDataCol="1"/>
  <pivotFields count="17">
    <pivotField numFmtId="164" showAll="0"/>
    <pivotField axis="axisRow" showAll="0" sortType="descending">
      <items count="8">
        <item x="5"/>
        <item x="6"/>
        <item x="1"/>
        <item x="2"/>
        <item x="3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3">
        <item h="1" x="0"/>
        <item x="1"/>
        <item t="default"/>
      </items>
    </pivotField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showAll="0"/>
    <pivotField showAll="0"/>
    <pivotField showAll="0"/>
    <pivotField showAll="0" defaultSubtotal="0"/>
    <pivotField showAll="0" defaultSubtotal="0"/>
    <pivotField showAll="0" defaultSubtotal="0"/>
  </pivotFields>
  <rowFields count="1">
    <field x="1"/>
  </rowFields>
  <rowItems count="8">
    <i>
      <x/>
    </i>
    <i>
      <x v="6"/>
    </i>
    <i>
      <x v="4"/>
    </i>
    <i>
      <x v="3"/>
    </i>
    <i>
      <x v="1"/>
    </i>
    <i>
      <x v="2"/>
    </i>
    <i>
      <x v="5"/>
    </i>
    <i t="grand">
      <x/>
    </i>
  </rowItems>
  <colFields count="1">
    <field x="4"/>
  </colFields>
  <colItems count="2">
    <i>
      <x v="1"/>
    </i>
    <i t="grand">
      <x/>
    </i>
  </colItems>
  <dataFields count="1">
    <dataField name="Sum of NET AMOUNT" fld="7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337B0-F4F6-4C44-A850-F1D96C5EB544}" name="PivotTable6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40:H57" firstHeaderRow="1" firstDataRow="1" firstDataCol="0"/>
  <pivotFields count="17">
    <pivotField numFmtId="164" showAll="0"/>
    <pivotField showAll="0"/>
    <pivotField showAll="0"/>
    <pivotField showAll="0"/>
    <pivotField showAll="0">
      <items count="3">
        <item h="1" x="0"/>
        <item x="1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>
      <items count="30">
        <item x="1"/>
        <item x="28"/>
        <item x="14"/>
        <item x="3"/>
        <item x="16"/>
        <item x="15"/>
        <item x="18"/>
        <item x="11"/>
        <item x="25"/>
        <item x="20"/>
        <item x="8"/>
        <item x="21"/>
        <item x="6"/>
        <item x="22"/>
        <item x="27"/>
        <item x="10"/>
        <item x="7"/>
        <item x="17"/>
        <item x="13"/>
        <item x="19"/>
        <item x="4"/>
        <item x="23"/>
        <item x="9"/>
        <item x="2"/>
        <item x="5"/>
        <item x="26"/>
        <item x="24"/>
        <item x="12"/>
        <item x="0"/>
        <item t="default"/>
      </items>
    </pivotField>
    <pivotField showAll="0">
      <items count="12">
        <item x="0"/>
        <item x="9"/>
        <item x="4"/>
        <item x="7"/>
        <item x="2"/>
        <item x="3"/>
        <item x="10"/>
        <item x="6"/>
        <item x="8"/>
        <item x="5"/>
        <item x="1"/>
        <item t="default"/>
      </items>
    </pivotField>
    <pivotField showAll="0"/>
    <pivotField showAll="0" defaultSubtota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996AC-C53B-45A7-B910-7E2EC5574E63}" name="PivotTable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4" firstHeaderRow="1" firstDataRow="1" firstDataCol="1"/>
  <pivotFields count="17"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Row" showAll="0">
      <items count="7">
        <item h="1" x="4"/>
        <item h="1" x="2"/>
        <item x="5"/>
        <item h="1" x="0"/>
        <item x="3"/>
        <item h="1" x="1"/>
        <item t="default"/>
      </items>
    </pivotField>
    <pivotField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3"/>
  </rowFields>
  <rowItems count="3">
    <i>
      <x v="2"/>
    </i>
    <i>
      <x v="4"/>
    </i>
    <i t="grand">
      <x/>
    </i>
  </rowItems>
  <colItems count="1">
    <i/>
  </colItems>
  <dataFields count="1">
    <dataField name="Sum of NET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A2157-8FE0-43A4-B5EC-9D52C888216F}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1:C48" firstHeaderRow="1" firstDataRow="2" firstDataCol="1"/>
  <pivotFields count="17">
    <pivotField numFmtId="164" showAll="0"/>
    <pivotField showAll="0"/>
    <pivotField showAll="0"/>
    <pivotField axis="axisRow" showAll="0" sortType="descending">
      <items count="7">
        <item x="1"/>
        <item x="3"/>
        <item x="0"/>
        <item x="5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3">
        <item h="1"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showAll="0"/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</pivotFields>
  <rowFields count="1">
    <field x="3"/>
  </rowFields>
  <rowItems count="6">
    <i>
      <x v="4"/>
    </i>
    <i>
      <x v="1"/>
    </i>
    <i>
      <x v="3"/>
    </i>
    <i>
      <x v="5"/>
    </i>
    <i>
      <x/>
    </i>
    <i t="grand">
      <x/>
    </i>
  </rowItems>
  <colFields count="1">
    <field x="4"/>
  </colFields>
  <colItems count="2">
    <i>
      <x v="1"/>
    </i>
    <i t="grand">
      <x/>
    </i>
  </colItems>
  <dataFields count="1">
    <dataField name="Sum of NET AMOUNT" fld="7" baseField="0" baseItem="0"/>
  </dataFields>
  <pivotTableStyleInfo name="PivotStyleLight16" showRowHeaders="1" showColHeaders="1" showRowStripes="0" showColStripes="0" showLastColumn="1"/>
  <filters count="1">
    <filter fld="1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374683-7F38-4F3F-9BE3-DD7262D94D5B}" name="PivotTable4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1:F2" firstHeaderRow="1" firstDataRow="1" firstDataCol="0"/>
  <pivotFields count="17">
    <pivotField numFmtId="164"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showAll="0"/>
    <pivotField showAll="0"/>
    <pivotField showAll="0"/>
    <pivotField showAll="0" defaultSubtotal="0"/>
    <pivotField showAll="0" defaultSubtotal="0"/>
    <pivotField showAll="0" defaultSubtotal="0"/>
  </pivotFields>
  <rowItems count="1">
    <i/>
  </rowItems>
  <colItems count="1">
    <i/>
  </colItems>
  <dataFields count="1">
    <dataField name="Sum of SPENDING HABI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5774E-4A01-416F-8C37-90F6BF87356B}" name="PivotTable3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2:D36" firstHeaderRow="1" firstDataRow="2" firstDataCol="1"/>
  <pivotFields count="17">
    <pivotField axis="axisRow"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showAll="0"/>
    <pivotField showAll="0"/>
    <pivotField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4">
    <field x="16"/>
    <field x="15"/>
    <field x="14"/>
    <field x="0"/>
  </rowFields>
  <rowItems count="23">
    <i>
      <x v="32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8"/>
    </i>
    <i>
      <x v="49"/>
    </i>
    <i>
      <x v="50"/>
    </i>
    <i>
      <x v="51"/>
    </i>
    <i>
      <x v="53"/>
    </i>
    <i>
      <x v="55"/>
    </i>
    <i>
      <x v="56"/>
    </i>
    <i>
      <x v="57"/>
    </i>
    <i>
      <x v="58"/>
    </i>
    <i>
      <x v="5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NET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BF0A04-1D2C-40D0-B870-D66D8812CD32}" name="BANK" displayName="BANK" ref="A1:N73" totalsRowShown="0" headerRowDxfId="16" dataDxfId="15">
  <autoFilter ref="A1:N73" xr:uid="{EFBF0A04-1D2C-40D0-B870-D66D8812CD32}"/>
  <tableColumns count="14">
    <tableColumn id="1" xr3:uid="{9F5951AE-C65C-498C-8789-BE46BED480D1}" name="Date" dataDxfId="14"/>
    <tableColumn id="7" xr3:uid="{A1A898BE-CDE9-42F9-A2D5-B16EE5F7F452}" name="DAY" dataDxfId="13"/>
    <tableColumn id="8" xr3:uid="{A74D56A5-B3D1-4271-AAB6-D45C360E8093}" name="WEEK" dataDxfId="12"/>
    <tableColumn id="3" xr3:uid="{FF89DE21-BC81-406F-AB93-8B5F8DB96245}" name="Transaction Type" dataDxfId="11"/>
    <tableColumn id="6" xr3:uid="{95249FCD-5417-44A5-9DB6-DCBD80E9A7F4}" name="ENTRY" dataDxfId="10"/>
    <tableColumn id="5" xr3:uid="{6CD683AF-BB5B-434F-89C7-5ED4319CD57D}" name="AMOUNT" dataDxfId="9"/>
    <tableColumn id="4" xr3:uid="{D574E989-39C1-43CB-B444-3F0DD76AC097}" name="CHARGES" dataDxfId="8"/>
    <tableColumn id="2" xr3:uid="{EFB430DF-5F50-4286-A3EA-EF0C8FC1435D}" name="NET AMOUNT" dataDxfId="7">
      <calculatedColumnFormula>F2-G2</calculatedColumnFormula>
    </tableColumn>
    <tableColumn id="9" xr3:uid="{A2D87BC6-F450-4F78-8B80-35A2378F1EF8}" name="SPENDING HABITS" dataDxfId="0"/>
    <tableColumn id="16" xr3:uid="{0F93FBC7-F0B9-40B0-A995-6E191C41535C}" name="Balance Before (NGN)" dataDxfId="6"/>
    <tableColumn id="17" xr3:uid="{2FE6D864-8609-4148-BC84-A22AB07C7268}" name="Balance After (NGN)" dataDxfId="5"/>
    <tableColumn id="19" xr3:uid="{29A1652D-C2F0-4938-A59F-24A84E82AC9B}" name="Beneficiary" dataDxfId="4"/>
    <tableColumn id="20" xr3:uid="{93898B7A-6452-43F8-BE83-3969EEED4083}" name="Beneficiary Institution" dataDxfId="3"/>
    <tableColumn id="23" xr3:uid="{0FE6D431-C5E4-4C9F-AD3D-AF874C885DE9}" name="Narrat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F295-D8B1-4D05-B8F9-E73754D19268}">
  <sheetPr>
    <pageSetUpPr autoPageBreaks="0"/>
  </sheetPr>
  <dimension ref="A1:N73"/>
  <sheetViews>
    <sheetView topLeftCell="F1" zoomScale="59" zoomScaleNormal="59" workbookViewId="0">
      <pane ySplit="1" topLeftCell="A66" activePane="bottomLeft" state="frozen"/>
      <selection pane="bottomLeft" activeCell="I66" sqref="I66"/>
    </sheetView>
  </sheetViews>
  <sheetFormatPr defaultRowHeight="20.25"/>
  <cols>
    <col min="1" max="1" width="19.4140625" bestFit="1" customWidth="1"/>
    <col min="2" max="3" width="19.4140625" customWidth="1"/>
    <col min="4" max="4" width="17.4140625" bestFit="1" customWidth="1"/>
    <col min="5" max="5" width="17.4140625" customWidth="1"/>
    <col min="6" max="9" width="24.4140625" customWidth="1"/>
    <col min="10" max="10" width="21.4140625" bestFit="1" customWidth="1"/>
    <col min="11" max="11" width="20.4140625" bestFit="1" customWidth="1"/>
    <col min="12" max="12" width="42.4140625" bestFit="1" customWidth="1"/>
    <col min="13" max="13" width="39.4140625" bestFit="1" customWidth="1"/>
    <col min="14" max="14" width="31" bestFit="1" customWidth="1"/>
  </cols>
  <sheetData>
    <row r="1" spans="1:14">
      <c r="A1" s="2" t="s">
        <v>16</v>
      </c>
      <c r="B1" s="2" t="s">
        <v>222</v>
      </c>
      <c r="C1" s="2" t="s">
        <v>223</v>
      </c>
      <c r="D1" s="2" t="s">
        <v>18</v>
      </c>
      <c r="E1" s="2" t="s">
        <v>221</v>
      </c>
      <c r="F1" s="2" t="s">
        <v>218</v>
      </c>
      <c r="G1" s="2" t="s">
        <v>216</v>
      </c>
      <c r="H1" s="2" t="s">
        <v>217</v>
      </c>
      <c r="I1" s="2" t="s">
        <v>259</v>
      </c>
      <c r="J1" s="2" t="s">
        <v>27</v>
      </c>
      <c r="K1" s="2" t="s">
        <v>28</v>
      </c>
      <c r="L1" s="2" t="s">
        <v>30</v>
      </c>
      <c r="M1" s="2" t="s">
        <v>31</v>
      </c>
      <c r="N1" s="2" t="s">
        <v>34</v>
      </c>
    </row>
    <row r="2" spans="1:14" ht="69.95" customHeight="1">
      <c r="A2" s="10">
        <v>45689.833761574075</v>
      </c>
      <c r="B2" s="5" t="s">
        <v>231</v>
      </c>
      <c r="C2" s="4" t="s">
        <v>234</v>
      </c>
      <c r="D2" s="5" t="s">
        <v>212</v>
      </c>
      <c r="E2" s="5" t="s">
        <v>212</v>
      </c>
      <c r="F2" s="6">
        <v>10000</v>
      </c>
      <c r="G2" s="6">
        <v>0</v>
      </c>
      <c r="H2" s="6">
        <f>F2-G2</f>
        <v>10000</v>
      </c>
      <c r="I2" s="25">
        <v>0</v>
      </c>
      <c r="J2" s="6">
        <v>1566</v>
      </c>
      <c r="K2" s="6">
        <v>11566</v>
      </c>
      <c r="L2" s="5" t="s">
        <v>35</v>
      </c>
      <c r="M2" s="5" t="s">
        <v>35</v>
      </c>
      <c r="N2" s="5" t="s">
        <v>38</v>
      </c>
    </row>
    <row r="3" spans="1:14" ht="69.95" customHeight="1">
      <c r="A3" s="10">
        <v>45689.833761574075</v>
      </c>
      <c r="B3" s="5" t="s">
        <v>231</v>
      </c>
      <c r="C3" s="4" t="s">
        <v>234</v>
      </c>
      <c r="D3" s="5" t="s">
        <v>219</v>
      </c>
      <c r="E3" s="5" t="s">
        <v>213</v>
      </c>
      <c r="F3" s="6">
        <v>50</v>
      </c>
      <c r="G3" s="6">
        <v>0</v>
      </c>
      <c r="H3" s="6">
        <f t="shared" ref="H3:H66" si="0">F3-G3</f>
        <v>50</v>
      </c>
      <c r="I3" s="25">
        <v>1</v>
      </c>
      <c r="J3" s="6">
        <v>11566</v>
      </c>
      <c r="K3" s="6">
        <v>11516</v>
      </c>
      <c r="L3" s="5"/>
      <c r="M3" s="5"/>
      <c r="N3" s="5"/>
    </row>
    <row r="4" spans="1:14" ht="69.95" customHeight="1">
      <c r="A4" s="10">
        <v>45689.844178240739</v>
      </c>
      <c r="B4" s="5" t="s">
        <v>231</v>
      </c>
      <c r="C4" s="4" t="s">
        <v>234</v>
      </c>
      <c r="D4" s="5" t="s">
        <v>40</v>
      </c>
      <c r="E4" s="5" t="s">
        <v>213</v>
      </c>
      <c r="F4" s="6">
        <v>10000</v>
      </c>
      <c r="G4" s="6">
        <v>0</v>
      </c>
      <c r="H4" s="6">
        <f t="shared" si="0"/>
        <v>10000</v>
      </c>
      <c r="I4" s="25">
        <v>0</v>
      </c>
      <c r="J4" s="6">
        <v>11516</v>
      </c>
      <c r="K4" s="6">
        <v>1516</v>
      </c>
      <c r="L4" s="5" t="s">
        <v>43</v>
      </c>
      <c r="M4" s="5" t="s">
        <v>44</v>
      </c>
      <c r="N4" s="5" t="s">
        <v>46</v>
      </c>
    </row>
    <row r="5" spans="1:14" ht="69.95" customHeight="1">
      <c r="A5" s="10">
        <v>45692.62841435185</v>
      </c>
      <c r="B5" s="5" t="s">
        <v>227</v>
      </c>
      <c r="C5" s="4" t="s">
        <v>233</v>
      </c>
      <c r="D5" s="5" t="s">
        <v>47</v>
      </c>
      <c r="E5" s="5" t="s">
        <v>213</v>
      </c>
      <c r="F5" s="6">
        <v>500</v>
      </c>
      <c r="G5" s="6">
        <v>0</v>
      </c>
      <c r="H5" s="6">
        <f t="shared" si="0"/>
        <v>500</v>
      </c>
      <c r="I5" s="25">
        <v>1</v>
      </c>
      <c r="J5" s="6">
        <v>1516</v>
      </c>
      <c r="K5" s="6">
        <v>1016</v>
      </c>
      <c r="L5" s="5" t="s">
        <v>49</v>
      </c>
      <c r="M5" s="5" t="s">
        <v>50</v>
      </c>
      <c r="N5" s="5" t="s">
        <v>51</v>
      </c>
    </row>
    <row r="6" spans="1:14" ht="69.95" customHeight="1">
      <c r="A6" s="10">
        <v>45692.729375000003</v>
      </c>
      <c r="B6" s="5" t="s">
        <v>227</v>
      </c>
      <c r="C6" s="4" t="s">
        <v>233</v>
      </c>
      <c r="D6" s="5" t="s">
        <v>47</v>
      </c>
      <c r="E6" s="5" t="s">
        <v>213</v>
      </c>
      <c r="F6" s="6">
        <v>570</v>
      </c>
      <c r="G6" s="6">
        <v>0</v>
      </c>
      <c r="H6" s="6">
        <f t="shared" si="0"/>
        <v>570</v>
      </c>
      <c r="I6" s="25">
        <v>1</v>
      </c>
      <c r="J6" s="6">
        <v>1016</v>
      </c>
      <c r="K6" s="6">
        <v>446</v>
      </c>
      <c r="L6" s="5" t="s">
        <v>53</v>
      </c>
      <c r="M6" s="5" t="s">
        <v>50</v>
      </c>
      <c r="N6" s="5" t="s">
        <v>54</v>
      </c>
    </row>
    <row r="7" spans="1:14" ht="69.95" customHeight="1">
      <c r="A7" s="10">
        <v>45693.552210648151</v>
      </c>
      <c r="B7" s="5" t="s">
        <v>228</v>
      </c>
      <c r="C7" s="4" t="s">
        <v>233</v>
      </c>
      <c r="D7" s="5" t="s">
        <v>212</v>
      </c>
      <c r="E7" s="5" t="s">
        <v>212</v>
      </c>
      <c r="F7" s="6">
        <v>5000</v>
      </c>
      <c r="G7" s="6">
        <v>0</v>
      </c>
      <c r="H7" s="6">
        <f t="shared" si="0"/>
        <v>5000</v>
      </c>
      <c r="I7" s="25">
        <v>0</v>
      </c>
      <c r="J7" s="6">
        <v>446</v>
      </c>
      <c r="K7" s="6">
        <v>5446</v>
      </c>
      <c r="L7" s="5" t="s">
        <v>35</v>
      </c>
      <c r="M7" s="5" t="s">
        <v>35</v>
      </c>
      <c r="N7" s="5" t="s">
        <v>56</v>
      </c>
    </row>
    <row r="8" spans="1:14" ht="69.95" customHeight="1">
      <c r="A8" s="10">
        <v>45693.659212962964</v>
      </c>
      <c r="B8" s="5" t="s">
        <v>228</v>
      </c>
      <c r="C8" s="4" t="s">
        <v>233</v>
      </c>
      <c r="D8" s="5" t="s">
        <v>57</v>
      </c>
      <c r="E8" s="5" t="s">
        <v>213</v>
      </c>
      <c r="F8" s="6">
        <v>196</v>
      </c>
      <c r="G8" s="6">
        <v>0</v>
      </c>
      <c r="H8" s="6">
        <f t="shared" si="0"/>
        <v>196</v>
      </c>
      <c r="I8" s="25">
        <v>1</v>
      </c>
      <c r="J8" s="6">
        <v>5446</v>
      </c>
      <c r="K8" s="6">
        <v>5250</v>
      </c>
      <c r="L8" s="5" t="s">
        <v>59</v>
      </c>
      <c r="M8" s="5" t="s">
        <v>60</v>
      </c>
      <c r="N8" s="5" t="s">
        <v>61</v>
      </c>
    </row>
    <row r="9" spans="1:14" ht="69.95" customHeight="1">
      <c r="A9" s="10">
        <v>45693.766493055555</v>
      </c>
      <c r="B9" s="5" t="s">
        <v>228</v>
      </c>
      <c r="C9" s="4" t="s">
        <v>233</v>
      </c>
      <c r="D9" s="5" t="s">
        <v>47</v>
      </c>
      <c r="E9" s="5" t="s">
        <v>213</v>
      </c>
      <c r="F9" s="6">
        <v>310</v>
      </c>
      <c r="G9" s="6">
        <v>10</v>
      </c>
      <c r="H9" s="6">
        <f t="shared" si="0"/>
        <v>300</v>
      </c>
      <c r="I9" s="25">
        <v>1</v>
      </c>
      <c r="J9" s="6">
        <v>5250</v>
      </c>
      <c r="K9" s="6">
        <v>4940</v>
      </c>
      <c r="L9" s="5" t="s">
        <v>63</v>
      </c>
      <c r="M9" s="5" t="s">
        <v>64</v>
      </c>
      <c r="N9" s="5" t="s">
        <v>65</v>
      </c>
    </row>
    <row r="10" spans="1:14" ht="69.95" customHeight="1">
      <c r="A10" s="10">
        <v>45694.398055555554</v>
      </c>
      <c r="B10" s="5" t="s">
        <v>229</v>
      </c>
      <c r="C10" s="4" t="s">
        <v>233</v>
      </c>
      <c r="D10" s="5" t="s">
        <v>220</v>
      </c>
      <c r="E10" s="5" t="s">
        <v>213</v>
      </c>
      <c r="F10" s="6">
        <v>400</v>
      </c>
      <c r="G10" s="6">
        <v>0</v>
      </c>
      <c r="H10" s="6">
        <f t="shared" si="0"/>
        <v>400</v>
      </c>
      <c r="I10" s="25">
        <v>1</v>
      </c>
      <c r="J10" s="6">
        <v>4940</v>
      </c>
      <c r="K10" s="6">
        <v>4540</v>
      </c>
      <c r="L10" s="5" t="s">
        <v>35</v>
      </c>
      <c r="M10" s="5" t="s">
        <v>35</v>
      </c>
      <c r="N10" s="5" t="s">
        <v>67</v>
      </c>
    </row>
    <row r="11" spans="1:14" ht="69.95" customHeight="1">
      <c r="A11" s="10">
        <v>45695.7815625</v>
      </c>
      <c r="B11" s="5" t="s">
        <v>230</v>
      </c>
      <c r="C11" s="4" t="s">
        <v>233</v>
      </c>
      <c r="D11" s="5" t="s">
        <v>47</v>
      </c>
      <c r="E11" s="5" t="s">
        <v>213</v>
      </c>
      <c r="F11" s="6">
        <v>800</v>
      </c>
      <c r="G11" s="6">
        <v>0</v>
      </c>
      <c r="H11" s="6">
        <f t="shared" si="0"/>
        <v>800</v>
      </c>
      <c r="I11" s="25">
        <v>1</v>
      </c>
      <c r="J11" s="6">
        <v>4540</v>
      </c>
      <c r="K11" s="6">
        <v>3740</v>
      </c>
      <c r="L11" s="5" t="s">
        <v>69</v>
      </c>
      <c r="M11" s="5" t="s">
        <v>50</v>
      </c>
      <c r="N11" s="5" t="s">
        <v>70</v>
      </c>
    </row>
    <row r="12" spans="1:14" ht="69.95" customHeight="1">
      <c r="A12" s="10">
        <v>45696.567187499997</v>
      </c>
      <c r="B12" s="5" t="s">
        <v>231</v>
      </c>
      <c r="C12" s="4" t="s">
        <v>234</v>
      </c>
      <c r="D12" s="5" t="s">
        <v>47</v>
      </c>
      <c r="E12" s="5" t="s">
        <v>213</v>
      </c>
      <c r="F12" s="6">
        <v>510</v>
      </c>
      <c r="G12" s="6">
        <v>10</v>
      </c>
      <c r="H12" s="6">
        <f t="shared" si="0"/>
        <v>500</v>
      </c>
      <c r="I12" s="25">
        <v>1</v>
      </c>
      <c r="J12" s="6">
        <v>3740</v>
      </c>
      <c r="K12" s="6">
        <v>3230</v>
      </c>
      <c r="L12" s="5" t="s">
        <v>72</v>
      </c>
      <c r="M12" s="5" t="s">
        <v>73</v>
      </c>
      <c r="N12" s="5" t="s">
        <v>74</v>
      </c>
    </row>
    <row r="13" spans="1:14" ht="69.95" customHeight="1">
      <c r="A13" s="10">
        <v>45696.750578703701</v>
      </c>
      <c r="B13" s="5" t="s">
        <v>231</v>
      </c>
      <c r="C13" s="4" t="s">
        <v>234</v>
      </c>
      <c r="D13" s="5" t="s">
        <v>47</v>
      </c>
      <c r="E13" s="5" t="s">
        <v>213</v>
      </c>
      <c r="F13" s="6">
        <v>210</v>
      </c>
      <c r="G13" s="6">
        <v>10</v>
      </c>
      <c r="H13" s="6">
        <f t="shared" si="0"/>
        <v>200</v>
      </c>
      <c r="I13" s="25">
        <v>1</v>
      </c>
      <c r="J13" s="6">
        <v>3230</v>
      </c>
      <c r="K13" s="6">
        <v>3020</v>
      </c>
      <c r="L13" s="5" t="s">
        <v>76</v>
      </c>
      <c r="M13" s="5" t="s">
        <v>73</v>
      </c>
      <c r="N13" s="5" t="s">
        <v>77</v>
      </c>
    </row>
    <row r="14" spans="1:14" ht="69.95" customHeight="1">
      <c r="A14" s="10">
        <v>45696.78361111111</v>
      </c>
      <c r="B14" s="5" t="s">
        <v>231</v>
      </c>
      <c r="C14" s="4" t="s">
        <v>234</v>
      </c>
      <c r="D14" s="5" t="s">
        <v>47</v>
      </c>
      <c r="E14" s="5" t="s">
        <v>213</v>
      </c>
      <c r="F14" s="6">
        <v>310</v>
      </c>
      <c r="G14" s="6">
        <v>10</v>
      </c>
      <c r="H14" s="6">
        <f t="shared" si="0"/>
        <v>300</v>
      </c>
      <c r="I14" s="25">
        <v>1</v>
      </c>
      <c r="J14" s="6">
        <v>3020</v>
      </c>
      <c r="K14" s="6">
        <v>2710</v>
      </c>
      <c r="L14" s="5" t="s">
        <v>79</v>
      </c>
      <c r="M14" s="5" t="s">
        <v>73</v>
      </c>
      <c r="N14" s="5" t="s">
        <v>80</v>
      </c>
    </row>
    <row r="15" spans="1:14" ht="69.95" customHeight="1">
      <c r="A15" s="10">
        <v>45697.772534722222</v>
      </c>
      <c r="B15" s="5" t="s">
        <v>225</v>
      </c>
      <c r="C15" s="4" t="s">
        <v>234</v>
      </c>
      <c r="D15" s="5" t="s">
        <v>47</v>
      </c>
      <c r="E15" s="5" t="s">
        <v>213</v>
      </c>
      <c r="F15" s="6">
        <v>1000</v>
      </c>
      <c r="G15" s="6">
        <v>0</v>
      </c>
      <c r="H15" s="6">
        <f t="shared" si="0"/>
        <v>1000</v>
      </c>
      <c r="I15" s="25">
        <v>0</v>
      </c>
      <c r="J15" s="6">
        <v>2710</v>
      </c>
      <c r="K15" s="6">
        <v>1710</v>
      </c>
      <c r="L15" s="5" t="s">
        <v>82</v>
      </c>
      <c r="M15" s="5" t="s">
        <v>50</v>
      </c>
      <c r="N15" s="5" t="s">
        <v>83</v>
      </c>
    </row>
    <row r="16" spans="1:14" ht="69.95" customHeight="1">
      <c r="A16" s="10">
        <v>45697.878819444442</v>
      </c>
      <c r="B16" s="5" t="s">
        <v>225</v>
      </c>
      <c r="C16" s="4" t="s">
        <v>234</v>
      </c>
      <c r="D16" s="5" t="s">
        <v>212</v>
      </c>
      <c r="E16" s="5" t="s">
        <v>212</v>
      </c>
      <c r="F16" s="6">
        <v>12000</v>
      </c>
      <c r="G16" s="6">
        <v>0</v>
      </c>
      <c r="H16" s="6">
        <f t="shared" si="0"/>
        <v>12000</v>
      </c>
      <c r="I16" s="25">
        <v>0</v>
      </c>
      <c r="J16" s="6">
        <v>1710</v>
      </c>
      <c r="K16" s="6">
        <v>13710</v>
      </c>
      <c r="L16" s="5" t="s">
        <v>35</v>
      </c>
      <c r="M16" s="5" t="s">
        <v>35</v>
      </c>
      <c r="N16" s="5" t="s">
        <v>85</v>
      </c>
    </row>
    <row r="17" spans="1:14" ht="69.95" customHeight="1">
      <c r="A17" s="10">
        <v>45697.878819444442</v>
      </c>
      <c r="B17" s="5" t="s">
        <v>225</v>
      </c>
      <c r="C17" s="4" t="s">
        <v>234</v>
      </c>
      <c r="D17" s="5" t="s">
        <v>219</v>
      </c>
      <c r="E17" s="5" t="s">
        <v>213</v>
      </c>
      <c r="F17" s="6">
        <v>50</v>
      </c>
      <c r="G17" s="6">
        <v>0</v>
      </c>
      <c r="H17" s="6">
        <f t="shared" si="0"/>
        <v>50</v>
      </c>
      <c r="I17" s="25">
        <v>1</v>
      </c>
      <c r="J17" s="6">
        <v>13710</v>
      </c>
      <c r="K17" s="6">
        <v>13660</v>
      </c>
      <c r="L17" s="5"/>
      <c r="M17" s="5"/>
      <c r="N17" s="5"/>
    </row>
    <row r="18" spans="1:14" ht="69.95" customHeight="1">
      <c r="A18" s="10">
        <v>45697.893310185187</v>
      </c>
      <c r="B18" s="5" t="s">
        <v>225</v>
      </c>
      <c r="C18" s="4" t="s">
        <v>234</v>
      </c>
      <c r="D18" s="5" t="s">
        <v>40</v>
      </c>
      <c r="E18" s="5" t="s">
        <v>213</v>
      </c>
      <c r="F18" s="6">
        <v>12000</v>
      </c>
      <c r="G18" s="6">
        <v>0</v>
      </c>
      <c r="H18" s="6">
        <f t="shared" si="0"/>
        <v>12000</v>
      </c>
      <c r="I18" s="25">
        <v>0</v>
      </c>
      <c r="J18" s="6">
        <v>13660</v>
      </c>
      <c r="K18" s="6">
        <v>1660</v>
      </c>
      <c r="L18" s="5" t="s">
        <v>88</v>
      </c>
      <c r="M18" s="5" t="s">
        <v>89</v>
      </c>
      <c r="N18" s="5" t="s">
        <v>90</v>
      </c>
    </row>
    <row r="19" spans="1:14" ht="69.95" customHeight="1">
      <c r="A19" s="10">
        <v>45698.047372685185</v>
      </c>
      <c r="B19" s="5" t="s">
        <v>226</v>
      </c>
      <c r="C19" s="4" t="s">
        <v>233</v>
      </c>
      <c r="D19" s="5" t="s">
        <v>47</v>
      </c>
      <c r="E19" s="5" t="s">
        <v>213</v>
      </c>
      <c r="F19" s="6">
        <v>570</v>
      </c>
      <c r="G19" s="6">
        <v>0</v>
      </c>
      <c r="H19" s="6">
        <f t="shared" si="0"/>
        <v>570</v>
      </c>
      <c r="I19" s="25">
        <v>1</v>
      </c>
      <c r="J19" s="6">
        <v>1660</v>
      </c>
      <c r="K19" s="6">
        <v>1090</v>
      </c>
      <c r="L19" s="5" t="s">
        <v>53</v>
      </c>
      <c r="M19" s="5" t="s">
        <v>50</v>
      </c>
      <c r="N19" s="5" t="s">
        <v>92</v>
      </c>
    </row>
    <row r="20" spans="1:14" ht="69.95" customHeight="1">
      <c r="A20" s="10">
        <v>45698.064143518517</v>
      </c>
      <c r="B20" s="5" t="s">
        <v>226</v>
      </c>
      <c r="C20" s="4" t="s">
        <v>233</v>
      </c>
      <c r="D20" s="5" t="s">
        <v>47</v>
      </c>
      <c r="E20" s="5" t="s">
        <v>213</v>
      </c>
      <c r="F20" s="6">
        <v>310</v>
      </c>
      <c r="G20" s="6">
        <v>10</v>
      </c>
      <c r="H20" s="6">
        <f t="shared" si="0"/>
        <v>300</v>
      </c>
      <c r="I20" s="25">
        <v>1</v>
      </c>
      <c r="J20" s="6">
        <v>1090</v>
      </c>
      <c r="K20" s="6">
        <v>780</v>
      </c>
      <c r="L20" s="5" t="s">
        <v>94</v>
      </c>
      <c r="M20" s="5" t="s">
        <v>73</v>
      </c>
      <c r="N20" s="5" t="s">
        <v>95</v>
      </c>
    </row>
    <row r="21" spans="1:14" ht="69.95" customHeight="1">
      <c r="A21" s="10">
        <v>45698.452384259261</v>
      </c>
      <c r="B21" s="5" t="s">
        <v>226</v>
      </c>
      <c r="C21" s="4" t="s">
        <v>233</v>
      </c>
      <c r="D21" s="5" t="s">
        <v>47</v>
      </c>
      <c r="E21" s="5" t="s">
        <v>213</v>
      </c>
      <c r="F21" s="6">
        <v>150</v>
      </c>
      <c r="G21" s="6">
        <v>0</v>
      </c>
      <c r="H21" s="6">
        <f t="shared" si="0"/>
        <v>150</v>
      </c>
      <c r="I21" s="25">
        <v>1</v>
      </c>
      <c r="J21" s="6">
        <v>780</v>
      </c>
      <c r="K21" s="6">
        <v>630</v>
      </c>
      <c r="L21" s="5" t="s">
        <v>97</v>
      </c>
      <c r="M21" s="5" t="s">
        <v>50</v>
      </c>
      <c r="N21" s="5" t="s">
        <v>98</v>
      </c>
    </row>
    <row r="22" spans="1:14" ht="69.95" customHeight="1">
      <c r="A22" s="10">
        <v>45700.579259259262</v>
      </c>
      <c r="B22" s="5" t="s">
        <v>228</v>
      </c>
      <c r="C22" s="4" t="s">
        <v>233</v>
      </c>
      <c r="D22" s="5" t="s">
        <v>47</v>
      </c>
      <c r="E22" s="5" t="s">
        <v>213</v>
      </c>
      <c r="F22" s="6">
        <v>600</v>
      </c>
      <c r="G22" s="6">
        <v>0</v>
      </c>
      <c r="H22" s="6">
        <f t="shared" si="0"/>
        <v>600</v>
      </c>
      <c r="I22" s="25">
        <v>1</v>
      </c>
      <c r="J22" s="6">
        <v>630</v>
      </c>
      <c r="K22" s="6">
        <v>30</v>
      </c>
      <c r="L22" s="5" t="s">
        <v>49</v>
      </c>
      <c r="M22" s="5" t="s">
        <v>50</v>
      </c>
      <c r="N22" s="5" t="s">
        <v>100</v>
      </c>
    </row>
    <row r="23" spans="1:14" ht="69.95" customHeight="1">
      <c r="A23" s="10">
        <v>45700.665046296293</v>
      </c>
      <c r="B23" s="5" t="s">
        <v>228</v>
      </c>
      <c r="C23" s="4" t="s">
        <v>233</v>
      </c>
      <c r="D23" s="5" t="s">
        <v>212</v>
      </c>
      <c r="E23" s="5" t="s">
        <v>212</v>
      </c>
      <c r="F23" s="6">
        <v>5000</v>
      </c>
      <c r="G23" s="6">
        <v>0</v>
      </c>
      <c r="H23" s="6">
        <f t="shared" si="0"/>
        <v>5000</v>
      </c>
      <c r="I23" s="25">
        <v>0</v>
      </c>
      <c r="J23" s="6">
        <v>30</v>
      </c>
      <c r="K23" s="6">
        <v>5030</v>
      </c>
      <c r="L23" s="5" t="s">
        <v>35</v>
      </c>
      <c r="M23" s="5" t="s">
        <v>35</v>
      </c>
      <c r="N23" s="5" t="s">
        <v>102</v>
      </c>
    </row>
    <row r="24" spans="1:14" ht="69.95" customHeight="1">
      <c r="A24" s="10">
        <v>45700.72148148148</v>
      </c>
      <c r="B24" s="5" t="s">
        <v>228</v>
      </c>
      <c r="C24" s="4" t="s">
        <v>233</v>
      </c>
      <c r="D24" s="5" t="s">
        <v>47</v>
      </c>
      <c r="E24" s="5" t="s">
        <v>213</v>
      </c>
      <c r="F24" s="6">
        <v>1600</v>
      </c>
      <c r="G24" s="6">
        <v>0</v>
      </c>
      <c r="H24" s="6">
        <f t="shared" si="0"/>
        <v>1600</v>
      </c>
      <c r="I24" s="25">
        <v>0</v>
      </c>
      <c r="J24" s="6">
        <v>5030</v>
      </c>
      <c r="K24" s="6">
        <v>3430</v>
      </c>
      <c r="L24" s="5" t="s">
        <v>104</v>
      </c>
      <c r="M24" s="5" t="s">
        <v>50</v>
      </c>
      <c r="N24" s="5" t="s">
        <v>105</v>
      </c>
    </row>
    <row r="25" spans="1:14" ht="69.95" customHeight="1">
      <c r="A25" s="10">
        <v>45700.896979166668</v>
      </c>
      <c r="B25" s="5" t="s">
        <v>228</v>
      </c>
      <c r="C25" s="4" t="s">
        <v>233</v>
      </c>
      <c r="D25" s="5" t="s">
        <v>47</v>
      </c>
      <c r="E25" s="5" t="s">
        <v>213</v>
      </c>
      <c r="F25" s="6">
        <v>300</v>
      </c>
      <c r="G25" s="6">
        <v>0</v>
      </c>
      <c r="H25" s="6">
        <f t="shared" si="0"/>
        <v>300</v>
      </c>
      <c r="I25" s="25">
        <v>1</v>
      </c>
      <c r="J25" s="6">
        <v>3430</v>
      </c>
      <c r="K25" s="6">
        <v>3130</v>
      </c>
      <c r="L25" s="5" t="s">
        <v>107</v>
      </c>
      <c r="M25" s="5" t="s">
        <v>50</v>
      </c>
      <c r="N25" s="5" t="s">
        <v>108</v>
      </c>
    </row>
    <row r="26" spans="1:14" ht="69.95" customHeight="1">
      <c r="A26" s="10">
        <v>45701.039027777777</v>
      </c>
      <c r="B26" s="5" t="s">
        <v>229</v>
      </c>
      <c r="C26" s="4" t="s">
        <v>233</v>
      </c>
      <c r="D26" s="5" t="s">
        <v>47</v>
      </c>
      <c r="E26" s="5" t="s">
        <v>213</v>
      </c>
      <c r="F26" s="6">
        <v>210</v>
      </c>
      <c r="G26" s="6">
        <v>10</v>
      </c>
      <c r="H26" s="6">
        <f t="shared" si="0"/>
        <v>200</v>
      </c>
      <c r="I26" s="25">
        <v>1</v>
      </c>
      <c r="J26" s="6">
        <v>3130</v>
      </c>
      <c r="K26" s="6">
        <v>2920</v>
      </c>
      <c r="L26" s="5" t="s">
        <v>94</v>
      </c>
      <c r="M26" s="5" t="s">
        <v>73</v>
      </c>
      <c r="N26" s="5" t="s">
        <v>110</v>
      </c>
    </row>
    <row r="27" spans="1:14" ht="69.95" customHeight="1">
      <c r="A27" s="10">
        <v>45701.867303240739</v>
      </c>
      <c r="B27" s="5" t="s">
        <v>229</v>
      </c>
      <c r="C27" s="4" t="s">
        <v>233</v>
      </c>
      <c r="D27" s="5" t="s">
        <v>47</v>
      </c>
      <c r="E27" s="5" t="s">
        <v>213</v>
      </c>
      <c r="F27" s="6">
        <v>100</v>
      </c>
      <c r="G27" s="6">
        <v>0</v>
      </c>
      <c r="H27" s="6">
        <f t="shared" si="0"/>
        <v>100</v>
      </c>
      <c r="I27" s="25">
        <v>1</v>
      </c>
      <c r="J27" s="6">
        <v>2920</v>
      </c>
      <c r="K27" s="6">
        <v>2820</v>
      </c>
      <c r="L27" s="5" t="s">
        <v>107</v>
      </c>
      <c r="M27" s="5" t="s">
        <v>50</v>
      </c>
      <c r="N27" s="5" t="s">
        <v>112</v>
      </c>
    </row>
    <row r="28" spans="1:14" ht="69.95" customHeight="1">
      <c r="A28" s="10">
        <v>45701.96125</v>
      </c>
      <c r="B28" s="5" t="s">
        <v>229</v>
      </c>
      <c r="C28" s="4" t="s">
        <v>233</v>
      </c>
      <c r="D28" s="5" t="s">
        <v>47</v>
      </c>
      <c r="E28" s="5" t="s">
        <v>213</v>
      </c>
      <c r="F28" s="6">
        <v>260</v>
      </c>
      <c r="G28" s="6">
        <v>10</v>
      </c>
      <c r="H28" s="6">
        <f t="shared" si="0"/>
        <v>250</v>
      </c>
      <c r="I28" s="25">
        <v>1</v>
      </c>
      <c r="J28" s="6">
        <v>2820</v>
      </c>
      <c r="K28" s="6">
        <v>2560</v>
      </c>
      <c r="L28" s="5" t="s">
        <v>114</v>
      </c>
      <c r="M28" s="5" t="s">
        <v>73</v>
      </c>
      <c r="N28" s="5" t="s">
        <v>115</v>
      </c>
    </row>
    <row r="29" spans="1:14" ht="69.95" customHeight="1">
      <c r="A29" s="10">
        <v>45702.436493055553</v>
      </c>
      <c r="B29" s="5" t="s">
        <v>230</v>
      </c>
      <c r="C29" s="4" t="s">
        <v>233</v>
      </c>
      <c r="D29" s="5" t="s">
        <v>220</v>
      </c>
      <c r="E29" s="5" t="s">
        <v>213</v>
      </c>
      <c r="F29" s="6">
        <v>100</v>
      </c>
      <c r="G29" s="6">
        <v>0</v>
      </c>
      <c r="H29" s="6">
        <f t="shared" si="0"/>
        <v>100</v>
      </c>
      <c r="I29" s="25">
        <v>1</v>
      </c>
      <c r="J29" s="6">
        <v>2560</v>
      </c>
      <c r="K29" s="6">
        <v>2460</v>
      </c>
      <c r="L29" s="5" t="s">
        <v>35</v>
      </c>
      <c r="M29" s="5" t="s">
        <v>35</v>
      </c>
      <c r="N29" s="5" t="s">
        <v>117</v>
      </c>
    </row>
    <row r="30" spans="1:14" ht="69.95" customHeight="1">
      <c r="A30" s="10">
        <v>45702.744791666664</v>
      </c>
      <c r="B30" s="5" t="s">
        <v>230</v>
      </c>
      <c r="C30" s="4" t="s">
        <v>233</v>
      </c>
      <c r="D30" s="5" t="s">
        <v>220</v>
      </c>
      <c r="E30" s="5" t="s">
        <v>213</v>
      </c>
      <c r="F30" s="6">
        <v>1100</v>
      </c>
      <c r="G30" s="6">
        <v>0</v>
      </c>
      <c r="H30" s="6">
        <f t="shared" si="0"/>
        <v>1100</v>
      </c>
      <c r="I30" s="25">
        <v>0</v>
      </c>
      <c r="J30" s="6">
        <v>2460</v>
      </c>
      <c r="K30" s="6">
        <v>1360</v>
      </c>
      <c r="L30" s="5" t="s">
        <v>35</v>
      </c>
      <c r="M30" s="5" t="s">
        <v>35</v>
      </c>
      <c r="N30" s="5" t="s">
        <v>119</v>
      </c>
    </row>
    <row r="31" spans="1:14" ht="69.95" customHeight="1">
      <c r="A31" s="10">
        <v>45703.580428240741</v>
      </c>
      <c r="B31" s="5" t="s">
        <v>231</v>
      </c>
      <c r="C31" s="4" t="s">
        <v>234</v>
      </c>
      <c r="D31" s="5" t="s">
        <v>47</v>
      </c>
      <c r="E31" s="5" t="s">
        <v>213</v>
      </c>
      <c r="F31" s="6">
        <v>250</v>
      </c>
      <c r="G31" s="6">
        <v>0</v>
      </c>
      <c r="H31" s="6">
        <f t="shared" si="0"/>
        <v>250</v>
      </c>
      <c r="I31" s="25">
        <v>1</v>
      </c>
      <c r="J31" s="6">
        <v>1360</v>
      </c>
      <c r="K31" s="6">
        <v>1110</v>
      </c>
      <c r="L31" s="5" t="s">
        <v>53</v>
      </c>
      <c r="M31" s="5" t="s">
        <v>50</v>
      </c>
      <c r="N31" s="5" t="s">
        <v>121</v>
      </c>
    </row>
    <row r="32" spans="1:14" ht="69.95" customHeight="1">
      <c r="A32" s="10">
        <v>45705.461423611108</v>
      </c>
      <c r="B32" s="5" t="s">
        <v>226</v>
      </c>
      <c r="C32" s="4" t="s">
        <v>233</v>
      </c>
      <c r="D32" s="5" t="s">
        <v>47</v>
      </c>
      <c r="E32" s="5" t="s">
        <v>213</v>
      </c>
      <c r="F32" s="6">
        <v>400</v>
      </c>
      <c r="G32" s="6">
        <v>0</v>
      </c>
      <c r="H32" s="6">
        <f t="shared" si="0"/>
        <v>400</v>
      </c>
      <c r="I32" s="25">
        <v>1</v>
      </c>
      <c r="J32" s="6">
        <v>1110</v>
      </c>
      <c r="K32" s="6">
        <v>710</v>
      </c>
      <c r="L32" s="5" t="s">
        <v>123</v>
      </c>
      <c r="M32" s="5" t="s">
        <v>50</v>
      </c>
      <c r="N32" s="5" t="s">
        <v>124</v>
      </c>
    </row>
    <row r="33" spans="1:14" ht="69.95" customHeight="1">
      <c r="A33" s="10">
        <v>45705.715150462966</v>
      </c>
      <c r="B33" s="5" t="s">
        <v>226</v>
      </c>
      <c r="C33" s="4" t="s">
        <v>233</v>
      </c>
      <c r="D33" s="5" t="s">
        <v>212</v>
      </c>
      <c r="E33" s="5" t="s">
        <v>212</v>
      </c>
      <c r="F33" s="6">
        <v>5000</v>
      </c>
      <c r="G33" s="6">
        <v>0</v>
      </c>
      <c r="H33" s="6">
        <f t="shared" si="0"/>
        <v>5000</v>
      </c>
      <c r="I33" s="25">
        <v>0</v>
      </c>
      <c r="J33" s="6">
        <v>710</v>
      </c>
      <c r="K33" s="6">
        <v>5710</v>
      </c>
      <c r="L33" s="5" t="s">
        <v>35</v>
      </c>
      <c r="M33" s="5" t="s">
        <v>35</v>
      </c>
      <c r="N33" s="5" t="s">
        <v>126</v>
      </c>
    </row>
    <row r="34" spans="1:14" ht="69.95" customHeight="1">
      <c r="A34" s="10">
        <v>45705.768796296295</v>
      </c>
      <c r="B34" s="5" t="s">
        <v>226</v>
      </c>
      <c r="C34" s="4" t="s">
        <v>233</v>
      </c>
      <c r="D34" s="5" t="s">
        <v>47</v>
      </c>
      <c r="E34" s="5" t="s">
        <v>213</v>
      </c>
      <c r="F34" s="6">
        <v>510</v>
      </c>
      <c r="G34" s="6">
        <v>10</v>
      </c>
      <c r="H34" s="6">
        <f t="shared" si="0"/>
        <v>500</v>
      </c>
      <c r="I34" s="25">
        <v>1</v>
      </c>
      <c r="J34" s="6">
        <v>5710</v>
      </c>
      <c r="K34" s="6">
        <v>5200</v>
      </c>
      <c r="L34" s="5" t="s">
        <v>128</v>
      </c>
      <c r="M34" s="5" t="s">
        <v>129</v>
      </c>
      <c r="N34" s="5" t="s">
        <v>130</v>
      </c>
    </row>
    <row r="35" spans="1:14" ht="69.95" customHeight="1">
      <c r="A35" s="10">
        <v>45705.810208333336</v>
      </c>
      <c r="B35" s="5" t="s">
        <v>226</v>
      </c>
      <c r="C35" s="4" t="s">
        <v>233</v>
      </c>
      <c r="D35" s="5" t="s">
        <v>47</v>
      </c>
      <c r="E35" s="5" t="s">
        <v>213</v>
      </c>
      <c r="F35" s="6">
        <v>200</v>
      </c>
      <c r="G35" s="6">
        <v>0</v>
      </c>
      <c r="H35" s="6">
        <f t="shared" si="0"/>
        <v>200</v>
      </c>
      <c r="I35" s="25">
        <v>1</v>
      </c>
      <c r="J35" s="6">
        <v>5200</v>
      </c>
      <c r="K35" s="6">
        <v>5000</v>
      </c>
      <c r="L35" s="5" t="s">
        <v>107</v>
      </c>
      <c r="M35" s="5" t="s">
        <v>50</v>
      </c>
      <c r="N35" s="5" t="s">
        <v>132</v>
      </c>
    </row>
    <row r="36" spans="1:14" ht="69.95" customHeight="1">
      <c r="A36" s="10">
        <v>45705.917407407411</v>
      </c>
      <c r="B36" s="5" t="s">
        <v>226</v>
      </c>
      <c r="C36" s="4" t="s">
        <v>233</v>
      </c>
      <c r="D36" s="5" t="s">
        <v>220</v>
      </c>
      <c r="E36" s="5" t="s">
        <v>213</v>
      </c>
      <c r="F36" s="6">
        <v>100</v>
      </c>
      <c r="G36" s="6">
        <v>0</v>
      </c>
      <c r="H36" s="6">
        <f t="shared" si="0"/>
        <v>100</v>
      </c>
      <c r="I36" s="25">
        <v>1</v>
      </c>
      <c r="J36" s="6">
        <v>5000</v>
      </c>
      <c r="K36" s="6">
        <v>4900</v>
      </c>
      <c r="L36" s="5" t="s">
        <v>35</v>
      </c>
      <c r="M36" s="5" t="s">
        <v>35</v>
      </c>
      <c r="N36" s="5" t="s">
        <v>134</v>
      </c>
    </row>
    <row r="37" spans="1:14" ht="69.95" customHeight="1">
      <c r="A37" s="10">
        <v>45705.984189814815</v>
      </c>
      <c r="B37" s="5" t="s">
        <v>226</v>
      </c>
      <c r="C37" s="4" t="s">
        <v>233</v>
      </c>
      <c r="D37" s="5" t="s">
        <v>47</v>
      </c>
      <c r="E37" s="5" t="s">
        <v>213</v>
      </c>
      <c r="F37" s="6">
        <v>210</v>
      </c>
      <c r="G37" s="6">
        <v>10</v>
      </c>
      <c r="H37" s="6">
        <f t="shared" si="0"/>
        <v>200</v>
      </c>
      <c r="I37" s="25">
        <v>1</v>
      </c>
      <c r="J37" s="6">
        <v>4900</v>
      </c>
      <c r="K37" s="6">
        <v>4690</v>
      </c>
      <c r="L37" s="5" t="s">
        <v>136</v>
      </c>
      <c r="M37" s="5" t="s">
        <v>137</v>
      </c>
      <c r="N37" s="5" t="s">
        <v>138</v>
      </c>
    </row>
    <row r="38" spans="1:14" ht="69.95" customHeight="1">
      <c r="A38" s="10">
        <v>45706.054282407407</v>
      </c>
      <c r="B38" s="5" t="s">
        <v>227</v>
      </c>
      <c r="C38" s="4" t="s">
        <v>233</v>
      </c>
      <c r="D38" s="5" t="s">
        <v>47</v>
      </c>
      <c r="E38" s="5" t="s">
        <v>213</v>
      </c>
      <c r="F38" s="6">
        <v>310</v>
      </c>
      <c r="G38" s="6">
        <v>10</v>
      </c>
      <c r="H38" s="6">
        <f t="shared" si="0"/>
        <v>300</v>
      </c>
      <c r="I38" s="25">
        <v>1</v>
      </c>
      <c r="J38" s="6">
        <v>4690</v>
      </c>
      <c r="K38" s="6">
        <v>4380</v>
      </c>
      <c r="L38" s="5" t="s">
        <v>94</v>
      </c>
      <c r="M38" s="5" t="s">
        <v>73</v>
      </c>
      <c r="N38" s="5" t="s">
        <v>140</v>
      </c>
    </row>
    <row r="39" spans="1:14" ht="69.95" customHeight="1">
      <c r="A39" s="10">
        <v>45706.492581018516</v>
      </c>
      <c r="B39" s="5" t="s">
        <v>227</v>
      </c>
      <c r="C39" s="4" t="s">
        <v>233</v>
      </c>
      <c r="D39" s="5" t="s">
        <v>47</v>
      </c>
      <c r="E39" s="5" t="s">
        <v>213</v>
      </c>
      <c r="F39" s="6">
        <v>310</v>
      </c>
      <c r="G39" s="6">
        <v>10</v>
      </c>
      <c r="H39" s="6">
        <f t="shared" si="0"/>
        <v>300</v>
      </c>
      <c r="I39" s="25">
        <v>1</v>
      </c>
      <c r="J39" s="6">
        <v>4380</v>
      </c>
      <c r="K39" s="6">
        <v>4070</v>
      </c>
      <c r="L39" s="5" t="s">
        <v>142</v>
      </c>
      <c r="M39" s="5" t="s">
        <v>64</v>
      </c>
      <c r="N39" s="5" t="s">
        <v>143</v>
      </c>
    </row>
    <row r="40" spans="1:14" ht="69.95" customHeight="1">
      <c r="A40" s="10">
        <v>45706.525763888887</v>
      </c>
      <c r="B40" s="5" t="s">
        <v>227</v>
      </c>
      <c r="C40" s="4" t="s">
        <v>233</v>
      </c>
      <c r="D40" s="5" t="s">
        <v>220</v>
      </c>
      <c r="E40" s="5" t="s">
        <v>213</v>
      </c>
      <c r="F40" s="6">
        <v>300</v>
      </c>
      <c r="G40" s="6">
        <v>0</v>
      </c>
      <c r="H40" s="6">
        <f t="shared" si="0"/>
        <v>300</v>
      </c>
      <c r="I40" s="25">
        <v>1</v>
      </c>
      <c r="J40" s="6">
        <v>4070</v>
      </c>
      <c r="K40" s="6">
        <v>3770</v>
      </c>
      <c r="L40" s="5" t="s">
        <v>35</v>
      </c>
      <c r="M40" s="5" t="s">
        <v>35</v>
      </c>
      <c r="N40" s="5" t="s">
        <v>145</v>
      </c>
    </row>
    <row r="41" spans="1:14" ht="69.95" customHeight="1">
      <c r="A41" s="10">
        <v>45706.681655092594</v>
      </c>
      <c r="B41" s="5" t="s">
        <v>227</v>
      </c>
      <c r="C41" s="4" t="s">
        <v>233</v>
      </c>
      <c r="D41" s="5" t="s">
        <v>220</v>
      </c>
      <c r="E41" s="5" t="s">
        <v>213</v>
      </c>
      <c r="F41" s="6">
        <v>500</v>
      </c>
      <c r="G41" s="6">
        <v>0</v>
      </c>
      <c r="H41" s="6">
        <f t="shared" si="0"/>
        <v>500</v>
      </c>
      <c r="I41" s="25">
        <v>1</v>
      </c>
      <c r="J41" s="6">
        <v>3770</v>
      </c>
      <c r="K41" s="6">
        <v>3270</v>
      </c>
      <c r="L41" s="5" t="s">
        <v>35</v>
      </c>
      <c r="M41" s="5" t="s">
        <v>35</v>
      </c>
      <c r="N41" s="5" t="s">
        <v>147</v>
      </c>
    </row>
    <row r="42" spans="1:14" ht="69.95" customHeight="1">
      <c r="A42" s="10">
        <v>45706.820081018515</v>
      </c>
      <c r="B42" s="5" t="s">
        <v>227</v>
      </c>
      <c r="C42" s="4" t="s">
        <v>233</v>
      </c>
      <c r="D42" s="5" t="s">
        <v>47</v>
      </c>
      <c r="E42" s="5" t="s">
        <v>213</v>
      </c>
      <c r="F42" s="6">
        <v>260</v>
      </c>
      <c r="G42" s="6">
        <v>10</v>
      </c>
      <c r="H42" s="6">
        <f t="shared" si="0"/>
        <v>250</v>
      </c>
      <c r="I42" s="25">
        <v>1</v>
      </c>
      <c r="J42" s="6">
        <v>3270</v>
      </c>
      <c r="K42" s="6">
        <v>3010</v>
      </c>
      <c r="L42" s="5" t="s">
        <v>136</v>
      </c>
      <c r="M42" s="5" t="s">
        <v>137</v>
      </c>
      <c r="N42" s="5" t="s">
        <v>149</v>
      </c>
    </row>
    <row r="43" spans="1:14" ht="69.95" customHeight="1">
      <c r="A43" s="10">
        <v>45706.932349537034</v>
      </c>
      <c r="B43" s="5" t="s">
        <v>227</v>
      </c>
      <c r="C43" s="4" t="s">
        <v>233</v>
      </c>
      <c r="D43" s="5" t="s">
        <v>47</v>
      </c>
      <c r="E43" s="5" t="s">
        <v>213</v>
      </c>
      <c r="F43" s="6">
        <v>100</v>
      </c>
      <c r="G43" s="6">
        <v>0</v>
      </c>
      <c r="H43" s="6">
        <f t="shared" si="0"/>
        <v>100</v>
      </c>
      <c r="I43" s="25">
        <v>1</v>
      </c>
      <c r="J43" s="6">
        <v>3010</v>
      </c>
      <c r="K43" s="6">
        <v>2910</v>
      </c>
      <c r="L43" s="5" t="s">
        <v>107</v>
      </c>
      <c r="M43" s="5" t="s">
        <v>50</v>
      </c>
      <c r="N43" s="5" t="s">
        <v>151</v>
      </c>
    </row>
    <row r="44" spans="1:14" ht="69.95" customHeight="1">
      <c r="A44" s="10">
        <v>45707.099386574075</v>
      </c>
      <c r="B44" s="5" t="s">
        <v>228</v>
      </c>
      <c r="C44" s="4" t="s">
        <v>233</v>
      </c>
      <c r="D44" s="5" t="s">
        <v>47</v>
      </c>
      <c r="E44" s="5" t="s">
        <v>213</v>
      </c>
      <c r="F44" s="6">
        <v>210</v>
      </c>
      <c r="G44" s="6">
        <v>10</v>
      </c>
      <c r="H44" s="6">
        <f t="shared" si="0"/>
        <v>200</v>
      </c>
      <c r="I44" s="25">
        <v>1</v>
      </c>
      <c r="J44" s="6">
        <v>2910</v>
      </c>
      <c r="K44" s="6">
        <v>2700</v>
      </c>
      <c r="L44" s="5" t="s">
        <v>94</v>
      </c>
      <c r="M44" s="5" t="s">
        <v>73</v>
      </c>
      <c r="N44" s="5" t="s">
        <v>153</v>
      </c>
    </row>
    <row r="45" spans="1:14" ht="69.95" customHeight="1">
      <c r="A45" s="10">
        <v>45707.848356481481</v>
      </c>
      <c r="B45" s="5" t="s">
        <v>228</v>
      </c>
      <c r="C45" s="4" t="s">
        <v>233</v>
      </c>
      <c r="D45" s="5" t="s">
        <v>47</v>
      </c>
      <c r="E45" s="5" t="s">
        <v>213</v>
      </c>
      <c r="F45" s="6">
        <v>450</v>
      </c>
      <c r="G45" s="6">
        <v>0</v>
      </c>
      <c r="H45" s="6">
        <f t="shared" si="0"/>
        <v>450</v>
      </c>
      <c r="I45" s="25">
        <v>1</v>
      </c>
      <c r="J45" s="6">
        <v>2700</v>
      </c>
      <c r="K45" s="6">
        <v>2250</v>
      </c>
      <c r="L45" s="5" t="s">
        <v>107</v>
      </c>
      <c r="M45" s="5" t="s">
        <v>50</v>
      </c>
      <c r="N45" s="5" t="s">
        <v>155</v>
      </c>
    </row>
    <row r="46" spans="1:14" ht="69.95" customHeight="1">
      <c r="A46" s="10">
        <v>45707.942893518521</v>
      </c>
      <c r="B46" s="5" t="s">
        <v>228</v>
      </c>
      <c r="C46" s="4" t="s">
        <v>233</v>
      </c>
      <c r="D46" s="5" t="s">
        <v>47</v>
      </c>
      <c r="E46" s="5" t="s">
        <v>213</v>
      </c>
      <c r="F46" s="6">
        <v>260</v>
      </c>
      <c r="G46" s="6">
        <v>10</v>
      </c>
      <c r="H46" s="6">
        <f t="shared" si="0"/>
        <v>250</v>
      </c>
      <c r="I46" s="25">
        <v>1</v>
      </c>
      <c r="J46" s="6">
        <v>2250</v>
      </c>
      <c r="K46" s="6">
        <v>1990</v>
      </c>
      <c r="L46" s="5" t="s">
        <v>157</v>
      </c>
      <c r="M46" s="5" t="s">
        <v>129</v>
      </c>
      <c r="N46" s="5" t="s">
        <v>158</v>
      </c>
    </row>
    <row r="47" spans="1:14" ht="69.95" customHeight="1">
      <c r="A47" s="10">
        <v>45708.077986111108</v>
      </c>
      <c r="B47" s="5" t="s">
        <v>229</v>
      </c>
      <c r="C47" s="4" t="s">
        <v>233</v>
      </c>
      <c r="D47" s="5" t="s">
        <v>47</v>
      </c>
      <c r="E47" s="5" t="s">
        <v>213</v>
      </c>
      <c r="F47" s="6">
        <v>160</v>
      </c>
      <c r="G47" s="6">
        <v>10</v>
      </c>
      <c r="H47" s="6">
        <f t="shared" si="0"/>
        <v>150</v>
      </c>
      <c r="I47" s="25">
        <v>1</v>
      </c>
      <c r="J47" s="6">
        <v>1990</v>
      </c>
      <c r="K47" s="6">
        <v>1830</v>
      </c>
      <c r="L47" s="5" t="s">
        <v>160</v>
      </c>
      <c r="M47" s="5" t="s">
        <v>129</v>
      </c>
      <c r="N47" s="5" t="s">
        <v>161</v>
      </c>
    </row>
    <row r="48" spans="1:14" ht="69.95" customHeight="1">
      <c r="A48" s="10">
        <v>45708.428449074076</v>
      </c>
      <c r="B48" s="5" t="s">
        <v>229</v>
      </c>
      <c r="C48" s="4" t="s">
        <v>233</v>
      </c>
      <c r="D48" s="5" t="s">
        <v>220</v>
      </c>
      <c r="E48" s="5" t="s">
        <v>213</v>
      </c>
      <c r="F48" s="6">
        <v>400</v>
      </c>
      <c r="G48" s="6">
        <v>0</v>
      </c>
      <c r="H48" s="6">
        <f t="shared" si="0"/>
        <v>400</v>
      </c>
      <c r="I48" s="25">
        <v>1</v>
      </c>
      <c r="J48" s="6">
        <v>1830</v>
      </c>
      <c r="K48" s="6">
        <v>1430</v>
      </c>
      <c r="L48" s="5" t="s">
        <v>35</v>
      </c>
      <c r="M48" s="5" t="s">
        <v>35</v>
      </c>
      <c r="N48" s="5" t="s">
        <v>163</v>
      </c>
    </row>
    <row r="49" spans="1:14" ht="69.95" customHeight="1">
      <c r="A49" s="10">
        <v>45708.599305555559</v>
      </c>
      <c r="B49" s="5" t="s">
        <v>229</v>
      </c>
      <c r="C49" s="4" t="s">
        <v>233</v>
      </c>
      <c r="D49" s="5" t="s">
        <v>220</v>
      </c>
      <c r="E49" s="5" t="s">
        <v>213</v>
      </c>
      <c r="F49" s="6">
        <v>500</v>
      </c>
      <c r="G49" s="6">
        <v>0</v>
      </c>
      <c r="H49" s="6">
        <f t="shared" si="0"/>
        <v>500</v>
      </c>
      <c r="I49" s="25">
        <v>1</v>
      </c>
      <c r="J49" s="6">
        <v>1430</v>
      </c>
      <c r="K49" s="6">
        <v>930</v>
      </c>
      <c r="L49" s="5" t="s">
        <v>35</v>
      </c>
      <c r="M49" s="5" t="s">
        <v>35</v>
      </c>
      <c r="N49" s="5" t="s">
        <v>147</v>
      </c>
    </row>
    <row r="50" spans="1:14" ht="69.95" customHeight="1">
      <c r="A50" s="10">
        <v>45708.836076388892</v>
      </c>
      <c r="B50" s="5" t="s">
        <v>229</v>
      </c>
      <c r="C50" s="4" t="s">
        <v>233</v>
      </c>
      <c r="D50" s="5" t="s">
        <v>220</v>
      </c>
      <c r="E50" s="5" t="s">
        <v>213</v>
      </c>
      <c r="F50" s="6">
        <v>500</v>
      </c>
      <c r="G50" s="6">
        <v>0</v>
      </c>
      <c r="H50" s="6">
        <f t="shared" si="0"/>
        <v>500</v>
      </c>
      <c r="I50" s="25">
        <v>1</v>
      </c>
      <c r="J50" s="6">
        <v>930</v>
      </c>
      <c r="K50" s="6">
        <v>430</v>
      </c>
      <c r="L50" s="5" t="s">
        <v>35</v>
      </c>
      <c r="M50" s="5" t="s">
        <v>35</v>
      </c>
      <c r="N50" s="5" t="s">
        <v>134</v>
      </c>
    </row>
    <row r="51" spans="1:14" ht="69.95" customHeight="1">
      <c r="A51" s="10">
        <v>45708.919374999998</v>
      </c>
      <c r="B51" s="5" t="s">
        <v>229</v>
      </c>
      <c r="C51" s="4" t="s">
        <v>233</v>
      </c>
      <c r="D51" s="5" t="s">
        <v>47</v>
      </c>
      <c r="E51" s="5" t="s">
        <v>213</v>
      </c>
      <c r="F51" s="6">
        <v>360</v>
      </c>
      <c r="G51" s="6">
        <v>10</v>
      </c>
      <c r="H51" s="6">
        <f t="shared" si="0"/>
        <v>350</v>
      </c>
      <c r="I51" s="25">
        <v>1</v>
      </c>
      <c r="J51" s="6">
        <v>430</v>
      </c>
      <c r="K51" s="6">
        <v>70</v>
      </c>
      <c r="L51" s="5" t="s">
        <v>160</v>
      </c>
      <c r="M51" s="5" t="s">
        <v>129</v>
      </c>
      <c r="N51" s="5" t="s">
        <v>167</v>
      </c>
    </row>
    <row r="52" spans="1:14" ht="69.95" customHeight="1">
      <c r="A52" s="10">
        <v>45708.956678240742</v>
      </c>
      <c r="B52" s="5" t="s">
        <v>229</v>
      </c>
      <c r="C52" s="4" t="s">
        <v>233</v>
      </c>
      <c r="D52" s="5" t="s">
        <v>212</v>
      </c>
      <c r="E52" s="5" t="s">
        <v>212</v>
      </c>
      <c r="F52" s="6">
        <v>200</v>
      </c>
      <c r="G52" s="6">
        <v>0</v>
      </c>
      <c r="H52" s="6">
        <f t="shared" si="0"/>
        <v>200</v>
      </c>
      <c r="I52" s="25">
        <v>1</v>
      </c>
      <c r="J52" s="6">
        <v>70</v>
      </c>
      <c r="K52" s="6">
        <v>270</v>
      </c>
      <c r="L52" s="5" t="s">
        <v>35</v>
      </c>
      <c r="M52" s="5" t="s">
        <v>35</v>
      </c>
      <c r="N52" s="5" t="s">
        <v>169</v>
      </c>
    </row>
    <row r="53" spans="1:14" ht="69.95" customHeight="1">
      <c r="A53" s="10">
        <v>45708.95685185185</v>
      </c>
      <c r="B53" s="5" t="s">
        <v>229</v>
      </c>
      <c r="C53" s="4" t="s">
        <v>233</v>
      </c>
      <c r="D53" s="5" t="s">
        <v>212</v>
      </c>
      <c r="E53" s="5" t="s">
        <v>212</v>
      </c>
      <c r="F53" s="6">
        <v>300</v>
      </c>
      <c r="G53" s="6">
        <v>0</v>
      </c>
      <c r="H53" s="6">
        <f t="shared" si="0"/>
        <v>300</v>
      </c>
      <c r="I53" s="25">
        <v>1</v>
      </c>
      <c r="J53" s="6">
        <v>270</v>
      </c>
      <c r="K53" s="6">
        <v>570</v>
      </c>
      <c r="L53" s="5" t="s">
        <v>35</v>
      </c>
      <c r="M53" s="5" t="s">
        <v>35</v>
      </c>
      <c r="N53" s="5" t="s">
        <v>171</v>
      </c>
    </row>
    <row r="54" spans="1:14" ht="69.95" customHeight="1">
      <c r="A54" s="10">
        <v>45708.958483796298</v>
      </c>
      <c r="B54" s="5" t="s">
        <v>229</v>
      </c>
      <c r="C54" s="4" t="s">
        <v>233</v>
      </c>
      <c r="D54" s="5" t="s">
        <v>47</v>
      </c>
      <c r="E54" s="5" t="s">
        <v>213</v>
      </c>
      <c r="F54" s="6">
        <v>510</v>
      </c>
      <c r="G54" s="6">
        <v>10</v>
      </c>
      <c r="H54" s="6">
        <f t="shared" si="0"/>
        <v>500</v>
      </c>
      <c r="I54" s="25">
        <v>1</v>
      </c>
      <c r="J54" s="6">
        <v>570</v>
      </c>
      <c r="K54" s="6">
        <v>60</v>
      </c>
      <c r="L54" s="5" t="s">
        <v>160</v>
      </c>
      <c r="M54" s="5" t="s">
        <v>129</v>
      </c>
      <c r="N54" s="5" t="s">
        <v>173</v>
      </c>
    </row>
    <row r="55" spans="1:14" ht="69.95" customHeight="1">
      <c r="A55" s="10">
        <v>45710.781168981484</v>
      </c>
      <c r="B55" s="5" t="s">
        <v>231</v>
      </c>
      <c r="C55" s="4" t="s">
        <v>234</v>
      </c>
      <c r="D55" s="5" t="s">
        <v>212</v>
      </c>
      <c r="E55" s="5" t="s">
        <v>212</v>
      </c>
      <c r="F55" s="6">
        <v>60</v>
      </c>
      <c r="G55" s="6">
        <v>0</v>
      </c>
      <c r="H55" s="6">
        <f t="shared" si="0"/>
        <v>60</v>
      </c>
      <c r="I55" s="25">
        <v>1</v>
      </c>
      <c r="J55" s="6">
        <v>60</v>
      </c>
      <c r="K55" s="6">
        <v>120</v>
      </c>
      <c r="L55" s="5" t="s">
        <v>35</v>
      </c>
      <c r="M55" s="5" t="s">
        <v>35</v>
      </c>
      <c r="N55" s="5" t="s">
        <v>175</v>
      </c>
    </row>
    <row r="56" spans="1:14" ht="69.95" customHeight="1">
      <c r="A56" s="10">
        <v>45710.786041666666</v>
      </c>
      <c r="B56" s="5" t="s">
        <v>231</v>
      </c>
      <c r="C56" s="4" t="s">
        <v>234</v>
      </c>
      <c r="D56" s="5" t="s">
        <v>220</v>
      </c>
      <c r="E56" s="5" t="s">
        <v>213</v>
      </c>
      <c r="F56" s="6">
        <v>100</v>
      </c>
      <c r="G56" s="6">
        <v>0</v>
      </c>
      <c r="H56" s="6">
        <f t="shared" si="0"/>
        <v>100</v>
      </c>
      <c r="I56" s="25">
        <v>1</v>
      </c>
      <c r="J56" s="6">
        <v>120</v>
      </c>
      <c r="K56" s="6">
        <v>20</v>
      </c>
      <c r="L56" s="5" t="s">
        <v>35</v>
      </c>
      <c r="M56" s="5" t="s">
        <v>35</v>
      </c>
      <c r="N56" s="5" t="s">
        <v>147</v>
      </c>
    </row>
    <row r="57" spans="1:14" ht="69.95" customHeight="1">
      <c r="A57" s="10">
        <v>45712.24790509259</v>
      </c>
      <c r="B57" s="5" t="s">
        <v>226</v>
      </c>
      <c r="C57" s="4" t="s">
        <v>233</v>
      </c>
      <c r="D57" s="5" t="s">
        <v>212</v>
      </c>
      <c r="E57" s="5" t="s">
        <v>212</v>
      </c>
      <c r="F57" s="6">
        <v>4000</v>
      </c>
      <c r="G57" s="6">
        <v>0</v>
      </c>
      <c r="H57" s="6">
        <f t="shared" si="0"/>
        <v>4000</v>
      </c>
      <c r="I57" s="25">
        <v>0</v>
      </c>
      <c r="J57" s="6">
        <v>20</v>
      </c>
      <c r="K57" s="6">
        <v>4020</v>
      </c>
      <c r="L57" s="5" t="s">
        <v>35</v>
      </c>
      <c r="M57" s="5" t="s">
        <v>35</v>
      </c>
      <c r="N57" s="5" t="s">
        <v>38</v>
      </c>
    </row>
    <row r="58" spans="1:14" ht="69.95" customHeight="1">
      <c r="A58" s="10">
        <v>45712.47179398148</v>
      </c>
      <c r="B58" s="5" t="s">
        <v>226</v>
      </c>
      <c r="C58" s="4" t="s">
        <v>233</v>
      </c>
      <c r="D58" s="5" t="s">
        <v>57</v>
      </c>
      <c r="E58" s="5" t="s">
        <v>213</v>
      </c>
      <c r="F58" s="6">
        <v>98</v>
      </c>
      <c r="G58" s="6">
        <v>0</v>
      </c>
      <c r="H58" s="6">
        <f t="shared" si="0"/>
        <v>98</v>
      </c>
      <c r="I58" s="25">
        <v>1</v>
      </c>
      <c r="J58" s="6">
        <v>4020</v>
      </c>
      <c r="K58" s="6">
        <v>3922</v>
      </c>
      <c r="L58" s="5" t="s">
        <v>179</v>
      </c>
      <c r="M58" s="5" t="s">
        <v>180</v>
      </c>
      <c r="N58" s="5" t="s">
        <v>181</v>
      </c>
    </row>
    <row r="59" spans="1:14" ht="69.95" customHeight="1">
      <c r="A59" s="10">
        <v>45712.480891203704</v>
      </c>
      <c r="B59" s="5" t="s">
        <v>226</v>
      </c>
      <c r="C59" s="4" t="s">
        <v>233</v>
      </c>
      <c r="D59" s="5" t="s">
        <v>47</v>
      </c>
      <c r="E59" s="5" t="s">
        <v>213</v>
      </c>
      <c r="F59" s="6">
        <v>280</v>
      </c>
      <c r="G59" s="6">
        <v>10</v>
      </c>
      <c r="H59" s="6">
        <f t="shared" si="0"/>
        <v>270</v>
      </c>
      <c r="I59" s="25">
        <v>1</v>
      </c>
      <c r="J59" s="6">
        <v>3922</v>
      </c>
      <c r="K59" s="6">
        <v>3642</v>
      </c>
      <c r="L59" s="5" t="s">
        <v>157</v>
      </c>
      <c r="M59" s="5" t="s">
        <v>129</v>
      </c>
      <c r="N59" s="5" t="s">
        <v>183</v>
      </c>
    </row>
    <row r="60" spans="1:14" ht="69.95" customHeight="1">
      <c r="A60" s="10">
        <v>45712.489745370367</v>
      </c>
      <c r="B60" s="5" t="s">
        <v>226</v>
      </c>
      <c r="C60" s="4" t="s">
        <v>233</v>
      </c>
      <c r="D60" s="5" t="s">
        <v>47</v>
      </c>
      <c r="E60" s="5" t="s">
        <v>213</v>
      </c>
      <c r="F60" s="6">
        <v>400</v>
      </c>
      <c r="G60" s="6">
        <v>0</v>
      </c>
      <c r="H60" s="6">
        <f t="shared" si="0"/>
        <v>400</v>
      </c>
      <c r="I60" s="25">
        <v>1</v>
      </c>
      <c r="J60" s="6">
        <v>3642</v>
      </c>
      <c r="K60" s="6">
        <v>3242</v>
      </c>
      <c r="L60" s="5" t="s">
        <v>185</v>
      </c>
      <c r="M60" s="5" t="s">
        <v>50</v>
      </c>
      <c r="N60" s="5" t="s">
        <v>186</v>
      </c>
    </row>
    <row r="61" spans="1:14" ht="69.95" customHeight="1">
      <c r="A61" s="10">
        <v>45712.757002314815</v>
      </c>
      <c r="B61" s="5" t="s">
        <v>226</v>
      </c>
      <c r="C61" s="4" t="s">
        <v>233</v>
      </c>
      <c r="D61" s="5" t="s">
        <v>220</v>
      </c>
      <c r="E61" s="5" t="s">
        <v>213</v>
      </c>
      <c r="F61" s="6">
        <v>250</v>
      </c>
      <c r="G61" s="6">
        <v>0</v>
      </c>
      <c r="H61" s="6">
        <f t="shared" si="0"/>
        <v>250</v>
      </c>
      <c r="I61" s="25">
        <v>1</v>
      </c>
      <c r="J61" s="6">
        <v>3242</v>
      </c>
      <c r="K61" s="6">
        <v>2992</v>
      </c>
      <c r="L61" s="5" t="s">
        <v>35</v>
      </c>
      <c r="M61" s="5" t="s">
        <v>35</v>
      </c>
      <c r="N61" s="5" t="s">
        <v>147</v>
      </c>
    </row>
    <row r="62" spans="1:14" ht="69.95" customHeight="1">
      <c r="A62" s="10">
        <v>45712.785509259258</v>
      </c>
      <c r="B62" s="5" t="s">
        <v>226</v>
      </c>
      <c r="C62" s="4" t="s">
        <v>233</v>
      </c>
      <c r="D62" s="5" t="s">
        <v>57</v>
      </c>
      <c r="E62" s="5" t="s">
        <v>213</v>
      </c>
      <c r="F62" s="6">
        <v>1960</v>
      </c>
      <c r="G62" s="6">
        <v>0</v>
      </c>
      <c r="H62" s="6">
        <f t="shared" si="0"/>
        <v>1960</v>
      </c>
      <c r="I62" s="25">
        <v>0</v>
      </c>
      <c r="J62" s="6">
        <v>2992</v>
      </c>
      <c r="K62" s="6">
        <v>1032</v>
      </c>
      <c r="L62" s="5" t="s">
        <v>189</v>
      </c>
      <c r="M62" s="5" t="s">
        <v>180</v>
      </c>
      <c r="N62" s="5" t="s">
        <v>190</v>
      </c>
    </row>
    <row r="63" spans="1:14" ht="69.95" customHeight="1">
      <c r="A63" s="10">
        <v>45712.95103009259</v>
      </c>
      <c r="B63" s="5" t="s">
        <v>226</v>
      </c>
      <c r="C63" s="4" t="s">
        <v>233</v>
      </c>
      <c r="D63" s="5" t="s">
        <v>47</v>
      </c>
      <c r="E63" s="5" t="s">
        <v>213</v>
      </c>
      <c r="F63" s="6">
        <v>210</v>
      </c>
      <c r="G63" s="6">
        <v>10</v>
      </c>
      <c r="H63" s="6">
        <f t="shared" si="0"/>
        <v>200</v>
      </c>
      <c r="I63" s="25">
        <v>1</v>
      </c>
      <c r="J63" s="6">
        <v>1032</v>
      </c>
      <c r="K63" s="6">
        <v>822</v>
      </c>
      <c r="L63" s="5" t="s">
        <v>160</v>
      </c>
      <c r="M63" s="5" t="s">
        <v>129</v>
      </c>
      <c r="N63" s="5" t="s">
        <v>192</v>
      </c>
    </row>
    <row r="64" spans="1:14" ht="69.95" customHeight="1">
      <c r="A64" s="10">
        <v>45713.597812499997</v>
      </c>
      <c r="B64" s="5" t="s">
        <v>227</v>
      </c>
      <c r="C64" s="4" t="s">
        <v>233</v>
      </c>
      <c r="D64" s="5" t="s">
        <v>212</v>
      </c>
      <c r="E64" s="5" t="s">
        <v>212</v>
      </c>
      <c r="F64" s="6">
        <v>5000</v>
      </c>
      <c r="G64" s="6">
        <v>0</v>
      </c>
      <c r="H64" s="6">
        <f t="shared" si="0"/>
        <v>5000</v>
      </c>
      <c r="I64" s="25">
        <v>0</v>
      </c>
      <c r="J64" s="6">
        <v>822</v>
      </c>
      <c r="K64" s="6">
        <v>5822</v>
      </c>
      <c r="L64" s="5" t="s">
        <v>35</v>
      </c>
      <c r="M64" s="5" t="s">
        <v>35</v>
      </c>
      <c r="N64" s="5" t="s">
        <v>38</v>
      </c>
    </row>
    <row r="65" spans="1:14" ht="69.95" customHeight="1">
      <c r="A65" s="10">
        <v>45714.53266203704</v>
      </c>
      <c r="B65" s="5" t="s">
        <v>228</v>
      </c>
      <c r="C65" s="4" t="s">
        <v>233</v>
      </c>
      <c r="D65" s="5" t="s">
        <v>220</v>
      </c>
      <c r="E65" s="5" t="s">
        <v>213</v>
      </c>
      <c r="F65" s="6">
        <v>4200</v>
      </c>
      <c r="G65" s="6">
        <v>0</v>
      </c>
      <c r="H65" s="6">
        <f t="shared" si="0"/>
        <v>4200</v>
      </c>
      <c r="I65" s="25">
        <v>0</v>
      </c>
      <c r="J65" s="6">
        <v>5822</v>
      </c>
      <c r="K65" s="6">
        <v>1622</v>
      </c>
      <c r="L65" s="5" t="s">
        <v>35</v>
      </c>
      <c r="M65" s="5" t="s">
        <v>35</v>
      </c>
      <c r="N65" s="5" t="s">
        <v>195</v>
      </c>
    </row>
    <row r="66" spans="1:14" ht="69.95" customHeight="1">
      <c r="A66" s="10">
        <v>45715.504895833335</v>
      </c>
      <c r="B66" s="5" t="s">
        <v>229</v>
      </c>
      <c r="C66" s="4" t="s">
        <v>233</v>
      </c>
      <c r="D66" s="5" t="s">
        <v>212</v>
      </c>
      <c r="E66" s="5" t="s">
        <v>212</v>
      </c>
      <c r="F66" s="6">
        <v>20000</v>
      </c>
      <c r="G66" s="6">
        <v>0</v>
      </c>
      <c r="H66" s="6">
        <f t="shared" si="0"/>
        <v>20000</v>
      </c>
      <c r="I66" s="25">
        <v>0</v>
      </c>
      <c r="J66" s="6">
        <v>1622</v>
      </c>
      <c r="K66" s="6">
        <v>21622</v>
      </c>
      <c r="L66" s="5" t="s">
        <v>35</v>
      </c>
      <c r="M66" s="5" t="s">
        <v>35</v>
      </c>
      <c r="N66" s="5" t="s">
        <v>38</v>
      </c>
    </row>
    <row r="67" spans="1:14" ht="69.95" customHeight="1">
      <c r="A67" s="10">
        <v>45715.504895833335</v>
      </c>
      <c r="B67" s="5" t="s">
        <v>229</v>
      </c>
      <c r="C67" s="4" t="s">
        <v>233</v>
      </c>
      <c r="D67" s="5" t="s">
        <v>219</v>
      </c>
      <c r="E67" s="5" t="s">
        <v>213</v>
      </c>
      <c r="F67" s="6">
        <v>50</v>
      </c>
      <c r="G67" s="6">
        <v>0</v>
      </c>
      <c r="H67" s="6">
        <f t="shared" ref="H67:H73" si="1">F67-G67</f>
        <v>50</v>
      </c>
      <c r="I67" s="25">
        <v>1</v>
      </c>
      <c r="J67" s="6">
        <v>21622</v>
      </c>
      <c r="K67" s="6">
        <v>21572</v>
      </c>
      <c r="L67" s="5"/>
      <c r="M67" s="5"/>
      <c r="N67" s="5"/>
    </row>
    <row r="68" spans="1:14" ht="69.95" customHeight="1">
      <c r="A68" s="10">
        <v>45715.71166666667</v>
      </c>
      <c r="B68" s="5" t="s">
        <v>229</v>
      </c>
      <c r="C68" s="4" t="s">
        <v>233</v>
      </c>
      <c r="D68" s="5" t="s">
        <v>47</v>
      </c>
      <c r="E68" s="5" t="s">
        <v>213</v>
      </c>
      <c r="F68" s="6">
        <v>500</v>
      </c>
      <c r="G68" s="6">
        <v>0</v>
      </c>
      <c r="H68" s="6">
        <f t="shared" si="1"/>
        <v>500</v>
      </c>
      <c r="I68" s="25">
        <v>1</v>
      </c>
      <c r="J68" s="6">
        <v>21572</v>
      </c>
      <c r="K68" s="6">
        <v>21072</v>
      </c>
      <c r="L68" s="5" t="s">
        <v>49</v>
      </c>
      <c r="M68" s="5" t="s">
        <v>50</v>
      </c>
      <c r="N68" s="5" t="s">
        <v>199</v>
      </c>
    </row>
    <row r="69" spans="1:14" ht="69.95" customHeight="1">
      <c r="A69" s="10">
        <v>45715.717997685184</v>
      </c>
      <c r="B69" s="5" t="s">
        <v>229</v>
      </c>
      <c r="C69" s="4" t="s">
        <v>233</v>
      </c>
      <c r="D69" s="5" t="s">
        <v>47</v>
      </c>
      <c r="E69" s="5" t="s">
        <v>213</v>
      </c>
      <c r="F69" s="6">
        <v>3710</v>
      </c>
      <c r="G69" s="6">
        <v>10</v>
      </c>
      <c r="H69" s="6">
        <f t="shared" si="1"/>
        <v>3700</v>
      </c>
      <c r="I69" s="25">
        <v>0</v>
      </c>
      <c r="J69" s="6">
        <v>21072</v>
      </c>
      <c r="K69" s="6">
        <v>17362</v>
      </c>
      <c r="L69" s="5" t="s">
        <v>201</v>
      </c>
      <c r="M69" s="5" t="s">
        <v>73</v>
      </c>
      <c r="N69" s="5" t="s">
        <v>202</v>
      </c>
    </row>
    <row r="70" spans="1:14" ht="69.95" customHeight="1">
      <c r="A70" s="10">
        <v>45715.888888888891</v>
      </c>
      <c r="B70" s="5" t="s">
        <v>229</v>
      </c>
      <c r="C70" s="4" t="s">
        <v>233</v>
      </c>
      <c r="D70" s="5" t="s">
        <v>57</v>
      </c>
      <c r="E70" s="5" t="s">
        <v>213</v>
      </c>
      <c r="F70" s="6">
        <v>490</v>
      </c>
      <c r="G70" s="6">
        <v>0</v>
      </c>
      <c r="H70" s="6">
        <f t="shared" si="1"/>
        <v>490</v>
      </c>
      <c r="I70" s="25">
        <v>1</v>
      </c>
      <c r="J70" s="6">
        <v>17362</v>
      </c>
      <c r="K70" s="6">
        <v>16872</v>
      </c>
      <c r="L70" s="5" t="s">
        <v>59</v>
      </c>
      <c r="M70" s="5" t="s">
        <v>60</v>
      </c>
      <c r="N70" s="5" t="s">
        <v>204</v>
      </c>
    </row>
    <row r="71" spans="1:14" ht="69.95" customHeight="1">
      <c r="A71" s="10">
        <v>45715.889710648145</v>
      </c>
      <c r="B71" s="5" t="s">
        <v>229</v>
      </c>
      <c r="C71" s="4" t="s">
        <v>233</v>
      </c>
      <c r="D71" s="5" t="s">
        <v>47</v>
      </c>
      <c r="E71" s="5" t="s">
        <v>213</v>
      </c>
      <c r="F71" s="6">
        <v>410</v>
      </c>
      <c r="G71" s="6">
        <v>10</v>
      </c>
      <c r="H71" s="6">
        <f t="shared" si="1"/>
        <v>400</v>
      </c>
      <c r="I71" s="25">
        <v>1</v>
      </c>
      <c r="J71" s="6">
        <v>16872</v>
      </c>
      <c r="K71" s="6">
        <v>16462</v>
      </c>
      <c r="L71" s="5" t="s">
        <v>157</v>
      </c>
      <c r="M71" s="5" t="s">
        <v>129</v>
      </c>
      <c r="N71" s="5" t="s">
        <v>206</v>
      </c>
    </row>
    <row r="72" spans="1:14" ht="69.95" customHeight="1">
      <c r="A72" s="10">
        <v>45716.374108796299</v>
      </c>
      <c r="B72" s="5" t="s">
        <v>230</v>
      </c>
      <c r="C72" s="4" t="s">
        <v>233</v>
      </c>
      <c r="D72" s="5" t="s">
        <v>47</v>
      </c>
      <c r="E72" s="5" t="s">
        <v>213</v>
      </c>
      <c r="F72" s="6">
        <v>200</v>
      </c>
      <c r="G72" s="6">
        <v>0</v>
      </c>
      <c r="H72" s="6">
        <f t="shared" si="1"/>
        <v>200</v>
      </c>
      <c r="I72" s="25">
        <v>1</v>
      </c>
      <c r="J72" s="6">
        <v>16462</v>
      </c>
      <c r="K72" s="6">
        <v>16262</v>
      </c>
      <c r="L72" s="5" t="s">
        <v>208</v>
      </c>
      <c r="M72" s="5" t="s">
        <v>64</v>
      </c>
      <c r="N72" s="5" t="s">
        <v>209</v>
      </c>
    </row>
    <row r="73" spans="1:14" ht="69.95" customHeight="1">
      <c r="A73" s="10">
        <v>45716.919340277775</v>
      </c>
      <c r="B73" s="5" t="s">
        <v>230</v>
      </c>
      <c r="C73" s="4" t="s">
        <v>233</v>
      </c>
      <c r="D73" s="5" t="s">
        <v>47</v>
      </c>
      <c r="E73" s="5" t="s">
        <v>213</v>
      </c>
      <c r="F73" s="6">
        <v>500</v>
      </c>
      <c r="G73" s="6">
        <v>0</v>
      </c>
      <c r="H73" s="6">
        <f t="shared" si="1"/>
        <v>500</v>
      </c>
      <c r="I73" s="25">
        <v>1</v>
      </c>
      <c r="J73" s="6">
        <v>16262</v>
      </c>
      <c r="K73" s="6">
        <v>15762</v>
      </c>
      <c r="L73" s="5" t="s">
        <v>160</v>
      </c>
      <c r="M73" s="5" t="s">
        <v>129</v>
      </c>
      <c r="N73" s="5" t="s">
        <v>211</v>
      </c>
    </row>
  </sheetData>
  <conditionalFormatting sqref="A2:N73">
    <cfRule type="expression" dxfId="17" priority="1">
      <formula>NOT(MOD(ROW()-8,2))</formula>
    </cfRule>
  </conditionalFormatting>
  <pageMargins left="0.7" right="0.7" top="0.75" bottom="0.75" header="0.3" footer="0.3"/>
  <pageSetup firstPageNumber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1"/>
  <sheetViews>
    <sheetView topLeftCell="P1" zoomScale="59" zoomScaleNormal="59" workbookViewId="0">
      <pane ySplit="8" topLeftCell="A9" activePane="bottomLeft" state="frozen"/>
      <selection pane="bottomLeft" activeCell="N18" sqref="N18"/>
    </sheetView>
  </sheetViews>
  <sheetFormatPr defaultRowHeight="20.25"/>
  <cols>
    <col min="1" max="1" width="19.4140625" bestFit="1" customWidth="1"/>
    <col min="2" max="2" width="25.4140625" bestFit="1" customWidth="1"/>
    <col min="3" max="3" width="17.4140625" bestFit="1" customWidth="1"/>
    <col min="7" max="7" width="12.4140625" bestFit="1" customWidth="1"/>
    <col min="8" max="8" width="4.4140625" bestFit="1" customWidth="1"/>
    <col min="11" max="11" width="16.4140625" bestFit="1" customWidth="1"/>
    <col min="14" max="14" width="23.4140625" bestFit="1" customWidth="1"/>
    <col min="15" max="15" width="24.4140625" bestFit="1" customWidth="1"/>
    <col min="16" max="16" width="21.4140625" bestFit="1" customWidth="1"/>
    <col min="17" max="17" width="20.4140625" bestFit="1" customWidth="1"/>
    <col min="18" max="18" width="13.4140625" bestFit="1" customWidth="1"/>
    <col min="19" max="19" width="42.4140625" bestFit="1" customWidth="1"/>
    <col min="20" max="20" width="39.4140625" bestFit="1" customWidth="1"/>
    <col min="21" max="21" width="11.4140625" bestFit="1" customWidth="1"/>
    <col min="22" max="22" width="19.4140625" bestFit="1" customWidth="1"/>
    <col min="24" max="24" width="8.4140625" customWidth="1"/>
  </cols>
  <sheetData>
    <row r="1" spans="1:24" ht="30" customHeight="1">
      <c r="A1" s="20" t="s">
        <v>0</v>
      </c>
      <c r="B1" s="12"/>
      <c r="C1" s="12"/>
      <c r="D1" s="12"/>
    </row>
    <row r="2" spans="1:24">
      <c r="A2" s="23" t="s">
        <v>1</v>
      </c>
      <c r="B2" s="12"/>
      <c r="C2" s="12"/>
      <c r="W2" s="18" t="s">
        <v>2</v>
      </c>
      <c r="X2" s="12"/>
    </row>
    <row r="3" spans="1:24">
      <c r="A3" s="11" t="s">
        <v>3</v>
      </c>
      <c r="B3" s="12"/>
      <c r="C3" s="16" t="s">
        <v>4</v>
      </c>
      <c r="D3" s="12"/>
      <c r="E3" s="12"/>
      <c r="F3" s="12"/>
      <c r="G3" s="12"/>
      <c r="H3" s="12"/>
      <c r="V3" s="21" t="s">
        <v>5</v>
      </c>
      <c r="W3" s="12"/>
      <c r="X3" s="1">
        <v>1566</v>
      </c>
    </row>
    <row r="4" spans="1:24">
      <c r="A4" s="11" t="s">
        <v>6</v>
      </c>
      <c r="B4" s="12"/>
      <c r="C4" s="16" t="s">
        <v>7</v>
      </c>
      <c r="D4" s="12"/>
      <c r="E4" s="12"/>
      <c r="F4" s="12"/>
      <c r="V4" s="19" t="s">
        <v>8</v>
      </c>
      <c r="W4" s="12"/>
      <c r="X4" s="1">
        <v>15762</v>
      </c>
    </row>
    <row r="5" spans="1:24">
      <c r="A5" s="11" t="s">
        <v>9</v>
      </c>
      <c r="B5" s="12"/>
      <c r="C5" s="16" t="s">
        <v>10</v>
      </c>
      <c r="D5" s="12"/>
      <c r="E5" s="12"/>
      <c r="F5" s="12"/>
      <c r="V5" s="19" t="s">
        <v>11</v>
      </c>
      <c r="W5" s="12"/>
      <c r="X5" s="1">
        <v>52364</v>
      </c>
    </row>
    <row r="6" spans="1:24">
      <c r="A6" s="11" t="s">
        <v>12</v>
      </c>
      <c r="B6" s="12"/>
      <c r="C6" s="22" t="s">
        <v>13</v>
      </c>
      <c r="D6" s="12"/>
      <c r="E6" s="12"/>
      <c r="F6" s="12"/>
      <c r="V6" s="19" t="s">
        <v>14</v>
      </c>
      <c r="W6" s="12"/>
      <c r="X6" s="1">
        <v>66560</v>
      </c>
    </row>
    <row r="7" spans="1:24" ht="80.099999999999994" customHeight="1">
      <c r="A7" s="11" t="s">
        <v>15</v>
      </c>
      <c r="B7" s="12"/>
      <c r="C7" s="24" t="s">
        <v>4</v>
      </c>
      <c r="D7" s="12"/>
      <c r="E7" s="12"/>
      <c r="F7" s="12"/>
      <c r="G7" s="12"/>
    </row>
    <row r="8" spans="1:24">
      <c r="A8" s="2" t="s">
        <v>16</v>
      </c>
      <c r="B8" s="2" t="s">
        <v>17</v>
      </c>
      <c r="C8" s="2" t="s">
        <v>18</v>
      </c>
      <c r="D8" s="15" t="s">
        <v>19</v>
      </c>
      <c r="E8" s="12"/>
      <c r="F8" s="12"/>
      <c r="G8" s="2" t="s">
        <v>20</v>
      </c>
      <c r="H8" s="2" t="s">
        <v>21</v>
      </c>
      <c r="I8" s="15" t="s">
        <v>22</v>
      </c>
      <c r="J8" s="12"/>
      <c r="K8" s="2" t="s">
        <v>23</v>
      </c>
      <c r="L8" s="15" t="s">
        <v>24</v>
      </c>
      <c r="M8" s="12"/>
      <c r="N8" s="2" t="s">
        <v>25</v>
      </c>
      <c r="O8" s="2" t="s">
        <v>26</v>
      </c>
      <c r="P8" s="2" t="s">
        <v>27</v>
      </c>
      <c r="Q8" s="2" t="s">
        <v>28</v>
      </c>
      <c r="R8" s="2" t="s">
        <v>29</v>
      </c>
      <c r="S8" s="2" t="s">
        <v>30</v>
      </c>
      <c r="T8" s="2" t="s">
        <v>31</v>
      </c>
      <c r="U8" s="2" t="s">
        <v>32</v>
      </c>
      <c r="V8" s="2" t="s">
        <v>33</v>
      </c>
      <c r="W8" s="15" t="s">
        <v>34</v>
      </c>
      <c r="X8" s="12"/>
    </row>
    <row r="9" spans="1:24" ht="69.95" customHeight="1">
      <c r="A9" s="4">
        <v>45689.833761574075</v>
      </c>
      <c r="B9" s="5" t="s">
        <v>4</v>
      </c>
      <c r="C9" s="5" t="s">
        <v>35</v>
      </c>
      <c r="D9" s="13" t="s">
        <v>36</v>
      </c>
      <c r="E9" s="14"/>
      <c r="F9" s="14"/>
      <c r="G9" s="5" t="s">
        <v>35</v>
      </c>
      <c r="H9" s="5" t="s">
        <v>35</v>
      </c>
      <c r="I9" s="13" t="s">
        <v>37</v>
      </c>
      <c r="J9" s="14"/>
      <c r="K9" s="5" t="s">
        <v>35</v>
      </c>
      <c r="L9" s="17"/>
      <c r="M9" s="14"/>
      <c r="N9" s="6">
        <v>0</v>
      </c>
      <c r="O9" s="6">
        <v>10000</v>
      </c>
      <c r="P9" s="6">
        <v>1566</v>
      </c>
      <c r="Q9" s="6">
        <v>11566</v>
      </c>
      <c r="R9" s="6"/>
      <c r="S9" s="5" t="s">
        <v>35</v>
      </c>
      <c r="T9" s="5" t="s">
        <v>35</v>
      </c>
      <c r="U9" s="5" t="s">
        <v>35</v>
      </c>
      <c r="V9" s="5" t="s">
        <v>35</v>
      </c>
      <c r="W9" s="13" t="s">
        <v>38</v>
      </c>
      <c r="X9" s="14"/>
    </row>
    <row r="10" spans="1:24" ht="69.95" customHeight="1">
      <c r="A10" s="4">
        <v>45689.833761574075</v>
      </c>
      <c r="B10" s="5" t="s">
        <v>4</v>
      </c>
      <c r="C10" s="5"/>
      <c r="D10" s="13" t="s">
        <v>36</v>
      </c>
      <c r="E10" s="14"/>
      <c r="F10" s="14"/>
      <c r="G10" s="5"/>
      <c r="H10" s="5"/>
      <c r="I10" s="13" t="s">
        <v>39</v>
      </c>
      <c r="J10" s="14"/>
      <c r="K10" s="5"/>
      <c r="L10" s="17"/>
      <c r="M10" s="14"/>
      <c r="N10" s="6">
        <v>50</v>
      </c>
      <c r="O10" s="6">
        <v>0</v>
      </c>
      <c r="P10" s="6">
        <v>11566</v>
      </c>
      <c r="Q10" s="6">
        <v>11516</v>
      </c>
      <c r="R10" s="6"/>
      <c r="S10" s="5"/>
      <c r="T10" s="5"/>
      <c r="U10" s="5"/>
      <c r="V10" s="5"/>
      <c r="W10" s="13"/>
      <c r="X10" s="14"/>
    </row>
    <row r="11" spans="1:24" ht="69.95" customHeight="1">
      <c r="A11" s="4">
        <v>45689.844178240739</v>
      </c>
      <c r="B11" s="5" t="s">
        <v>4</v>
      </c>
      <c r="C11" s="5" t="s">
        <v>40</v>
      </c>
      <c r="D11" s="13" t="s">
        <v>36</v>
      </c>
      <c r="E11" s="14"/>
      <c r="F11" s="14"/>
      <c r="G11" s="5" t="s">
        <v>35</v>
      </c>
      <c r="H11" s="5" t="s">
        <v>35</v>
      </c>
      <c r="I11" s="13" t="s">
        <v>41</v>
      </c>
      <c r="J11" s="14"/>
      <c r="K11" s="5" t="s">
        <v>42</v>
      </c>
      <c r="L11" s="17">
        <v>10000</v>
      </c>
      <c r="M11" s="14"/>
      <c r="N11" s="6">
        <v>10000</v>
      </c>
      <c r="O11" s="6">
        <v>0</v>
      </c>
      <c r="P11" s="6">
        <v>11516</v>
      </c>
      <c r="Q11" s="6">
        <v>1516</v>
      </c>
      <c r="R11" s="6">
        <v>0</v>
      </c>
      <c r="S11" s="5" t="s">
        <v>43</v>
      </c>
      <c r="T11" s="5" t="s">
        <v>44</v>
      </c>
      <c r="U11" s="5" t="s">
        <v>7</v>
      </c>
      <c r="V11" s="5" t="s">
        <v>45</v>
      </c>
      <c r="W11" s="13" t="s">
        <v>46</v>
      </c>
      <c r="X11" s="14"/>
    </row>
    <row r="12" spans="1:24" ht="69.95" customHeight="1">
      <c r="A12" s="4">
        <v>45692.62841435185</v>
      </c>
      <c r="B12" s="5" t="s">
        <v>4</v>
      </c>
      <c r="C12" s="5" t="s">
        <v>47</v>
      </c>
      <c r="D12" s="13" t="s">
        <v>36</v>
      </c>
      <c r="E12" s="14"/>
      <c r="F12" s="14"/>
      <c r="G12" s="5" t="s">
        <v>35</v>
      </c>
      <c r="H12" s="5" t="s">
        <v>35</v>
      </c>
      <c r="I12" s="13" t="s">
        <v>48</v>
      </c>
      <c r="J12" s="14"/>
      <c r="K12" s="5" t="s">
        <v>42</v>
      </c>
      <c r="L12" s="17">
        <v>500</v>
      </c>
      <c r="M12" s="14"/>
      <c r="N12" s="6">
        <v>500</v>
      </c>
      <c r="O12" s="6">
        <v>0</v>
      </c>
      <c r="P12" s="6">
        <v>1516</v>
      </c>
      <c r="Q12" s="6">
        <v>1016</v>
      </c>
      <c r="R12" s="6">
        <v>0</v>
      </c>
      <c r="S12" s="5" t="s">
        <v>49</v>
      </c>
      <c r="T12" s="5" t="s">
        <v>50</v>
      </c>
      <c r="U12" s="5" t="s">
        <v>7</v>
      </c>
      <c r="V12" s="5" t="s">
        <v>45</v>
      </c>
      <c r="W12" s="13" t="s">
        <v>51</v>
      </c>
      <c r="X12" s="14"/>
    </row>
    <row r="13" spans="1:24" ht="69.95" customHeight="1">
      <c r="A13" s="4">
        <v>45692.729375000003</v>
      </c>
      <c r="B13" s="5" t="s">
        <v>4</v>
      </c>
      <c r="C13" s="5" t="s">
        <v>47</v>
      </c>
      <c r="D13" s="13" t="s">
        <v>36</v>
      </c>
      <c r="E13" s="14"/>
      <c r="F13" s="14"/>
      <c r="G13" s="5" t="s">
        <v>35</v>
      </c>
      <c r="H13" s="5" t="s">
        <v>35</v>
      </c>
      <c r="I13" s="13" t="s">
        <v>52</v>
      </c>
      <c r="J13" s="14"/>
      <c r="K13" s="5" t="s">
        <v>42</v>
      </c>
      <c r="L13" s="17">
        <v>570</v>
      </c>
      <c r="M13" s="14"/>
      <c r="N13" s="6">
        <v>570</v>
      </c>
      <c r="O13" s="6">
        <v>0</v>
      </c>
      <c r="P13" s="6">
        <v>1016</v>
      </c>
      <c r="Q13" s="6">
        <v>446</v>
      </c>
      <c r="R13" s="6">
        <v>0</v>
      </c>
      <c r="S13" s="5" t="s">
        <v>53</v>
      </c>
      <c r="T13" s="5" t="s">
        <v>50</v>
      </c>
      <c r="U13" s="5" t="s">
        <v>7</v>
      </c>
      <c r="V13" s="5" t="s">
        <v>45</v>
      </c>
      <c r="W13" s="13" t="s">
        <v>54</v>
      </c>
      <c r="X13" s="14"/>
    </row>
    <row r="14" spans="1:24" ht="69.95" customHeight="1">
      <c r="A14" s="4">
        <v>45693.552210648151</v>
      </c>
      <c r="B14" s="5" t="s">
        <v>4</v>
      </c>
      <c r="C14" s="5" t="s">
        <v>35</v>
      </c>
      <c r="D14" s="13" t="s">
        <v>36</v>
      </c>
      <c r="E14" s="14"/>
      <c r="F14" s="14"/>
      <c r="G14" s="5" t="s">
        <v>35</v>
      </c>
      <c r="H14" s="5" t="s">
        <v>35</v>
      </c>
      <c r="I14" s="13" t="s">
        <v>55</v>
      </c>
      <c r="J14" s="14"/>
      <c r="K14" s="5" t="s">
        <v>35</v>
      </c>
      <c r="L14" s="17"/>
      <c r="M14" s="14"/>
      <c r="N14" s="6">
        <v>0</v>
      </c>
      <c r="O14" s="6">
        <v>5000</v>
      </c>
      <c r="P14" s="6">
        <v>446</v>
      </c>
      <c r="Q14" s="6">
        <v>5446</v>
      </c>
      <c r="R14" s="6"/>
      <c r="S14" s="5" t="s">
        <v>35</v>
      </c>
      <c r="T14" s="5" t="s">
        <v>35</v>
      </c>
      <c r="U14" s="5" t="s">
        <v>35</v>
      </c>
      <c r="V14" s="5" t="s">
        <v>35</v>
      </c>
      <c r="W14" s="13" t="s">
        <v>56</v>
      </c>
      <c r="X14" s="14"/>
    </row>
    <row r="15" spans="1:24" ht="69.95" customHeight="1">
      <c r="A15" s="4">
        <v>45693.659212962964</v>
      </c>
      <c r="B15" s="5" t="s">
        <v>4</v>
      </c>
      <c r="C15" s="5" t="s">
        <v>57</v>
      </c>
      <c r="D15" s="13" t="s">
        <v>36</v>
      </c>
      <c r="E15" s="14"/>
      <c r="F15" s="14"/>
      <c r="G15" s="5" t="s">
        <v>35</v>
      </c>
      <c r="H15" s="5" t="s">
        <v>35</v>
      </c>
      <c r="I15" s="13" t="s">
        <v>58</v>
      </c>
      <c r="J15" s="14"/>
      <c r="K15" s="5" t="s">
        <v>42</v>
      </c>
      <c r="L15" s="17">
        <v>200</v>
      </c>
      <c r="M15" s="14"/>
      <c r="N15" s="6">
        <v>196</v>
      </c>
      <c r="O15" s="6">
        <v>0</v>
      </c>
      <c r="P15" s="6">
        <v>5446</v>
      </c>
      <c r="Q15" s="6">
        <v>5250</v>
      </c>
      <c r="R15" s="6">
        <v>0</v>
      </c>
      <c r="S15" s="5" t="s">
        <v>59</v>
      </c>
      <c r="T15" s="5" t="s">
        <v>60</v>
      </c>
      <c r="U15" s="5" t="s">
        <v>7</v>
      </c>
      <c r="V15" s="5" t="s">
        <v>45</v>
      </c>
      <c r="W15" s="13" t="s">
        <v>61</v>
      </c>
      <c r="X15" s="14"/>
    </row>
    <row r="16" spans="1:24" ht="69.95" customHeight="1">
      <c r="A16" s="4">
        <v>45693.766493055555</v>
      </c>
      <c r="B16" s="5" t="s">
        <v>4</v>
      </c>
      <c r="C16" s="5" t="s">
        <v>47</v>
      </c>
      <c r="D16" s="13" t="s">
        <v>36</v>
      </c>
      <c r="E16" s="14"/>
      <c r="F16" s="14"/>
      <c r="G16" s="5" t="s">
        <v>35</v>
      </c>
      <c r="H16" s="5" t="s">
        <v>35</v>
      </c>
      <c r="I16" s="13" t="s">
        <v>62</v>
      </c>
      <c r="J16" s="14"/>
      <c r="K16" s="5" t="s">
        <v>42</v>
      </c>
      <c r="L16" s="17">
        <v>300</v>
      </c>
      <c r="M16" s="14"/>
      <c r="N16" s="6">
        <v>310</v>
      </c>
      <c r="O16" s="6">
        <v>0</v>
      </c>
      <c r="P16" s="6">
        <v>5250</v>
      </c>
      <c r="Q16" s="6">
        <v>4940</v>
      </c>
      <c r="R16" s="6">
        <v>10</v>
      </c>
      <c r="S16" s="5" t="s">
        <v>63</v>
      </c>
      <c r="T16" s="5" t="s">
        <v>64</v>
      </c>
      <c r="U16" s="5" t="s">
        <v>7</v>
      </c>
      <c r="V16" s="5" t="s">
        <v>45</v>
      </c>
      <c r="W16" s="13" t="s">
        <v>65</v>
      </c>
      <c r="X16" s="14"/>
    </row>
    <row r="17" spans="1:24" ht="69.95" customHeight="1">
      <c r="A17" s="4">
        <v>45694.398055555554</v>
      </c>
      <c r="B17" s="5" t="s">
        <v>4</v>
      </c>
      <c r="C17" s="5" t="s">
        <v>35</v>
      </c>
      <c r="D17" s="13" t="s">
        <v>36</v>
      </c>
      <c r="E17" s="14"/>
      <c r="F17" s="14"/>
      <c r="G17" s="5" t="s">
        <v>35</v>
      </c>
      <c r="H17" s="5" t="s">
        <v>35</v>
      </c>
      <c r="I17" s="13" t="s">
        <v>66</v>
      </c>
      <c r="J17" s="14"/>
      <c r="K17" s="5" t="s">
        <v>35</v>
      </c>
      <c r="L17" s="17"/>
      <c r="M17" s="14"/>
      <c r="N17" s="6">
        <v>400</v>
      </c>
      <c r="O17" s="6">
        <v>0</v>
      </c>
      <c r="P17" s="6">
        <v>4940</v>
      </c>
      <c r="Q17" s="6">
        <v>4540</v>
      </c>
      <c r="R17" s="6"/>
      <c r="S17" s="5" t="s">
        <v>35</v>
      </c>
      <c r="T17" s="5" t="s">
        <v>35</v>
      </c>
      <c r="U17" s="5" t="s">
        <v>35</v>
      </c>
      <c r="V17" s="5" t="s">
        <v>35</v>
      </c>
      <c r="W17" s="13" t="s">
        <v>67</v>
      </c>
      <c r="X17" s="14"/>
    </row>
    <row r="18" spans="1:24" ht="69.95" customHeight="1">
      <c r="A18" s="4">
        <v>45695.7815625</v>
      </c>
      <c r="B18" s="5" t="s">
        <v>4</v>
      </c>
      <c r="C18" s="5" t="s">
        <v>47</v>
      </c>
      <c r="D18" s="13" t="s">
        <v>36</v>
      </c>
      <c r="E18" s="14"/>
      <c r="F18" s="14"/>
      <c r="G18" s="5" t="s">
        <v>35</v>
      </c>
      <c r="H18" s="5" t="s">
        <v>35</v>
      </c>
      <c r="I18" s="13" t="s">
        <v>68</v>
      </c>
      <c r="J18" s="14"/>
      <c r="K18" s="5" t="s">
        <v>42</v>
      </c>
      <c r="L18" s="17">
        <v>800</v>
      </c>
      <c r="M18" s="14"/>
      <c r="N18" s="6">
        <v>800</v>
      </c>
      <c r="O18" s="6">
        <v>0</v>
      </c>
      <c r="P18" s="6">
        <v>4540</v>
      </c>
      <c r="Q18" s="6">
        <v>3740</v>
      </c>
      <c r="R18" s="6">
        <v>0</v>
      </c>
      <c r="S18" s="5" t="s">
        <v>69</v>
      </c>
      <c r="T18" s="5" t="s">
        <v>50</v>
      </c>
      <c r="U18" s="5" t="s">
        <v>7</v>
      </c>
      <c r="V18" s="5" t="s">
        <v>45</v>
      </c>
      <c r="W18" s="13" t="s">
        <v>70</v>
      </c>
      <c r="X18" s="14"/>
    </row>
    <row r="19" spans="1:24" ht="69.95" customHeight="1">
      <c r="A19" s="4">
        <v>45696.567187499997</v>
      </c>
      <c r="B19" s="5" t="s">
        <v>4</v>
      </c>
      <c r="C19" s="5" t="s">
        <v>47</v>
      </c>
      <c r="D19" s="13" t="s">
        <v>36</v>
      </c>
      <c r="E19" s="14"/>
      <c r="F19" s="14"/>
      <c r="G19" s="5" t="s">
        <v>35</v>
      </c>
      <c r="H19" s="5" t="s">
        <v>35</v>
      </c>
      <c r="I19" s="13" t="s">
        <v>71</v>
      </c>
      <c r="J19" s="14"/>
      <c r="K19" s="5" t="s">
        <v>42</v>
      </c>
      <c r="L19" s="17">
        <v>500</v>
      </c>
      <c r="M19" s="14"/>
      <c r="N19" s="6">
        <v>510</v>
      </c>
      <c r="O19" s="6">
        <v>0</v>
      </c>
      <c r="P19" s="6">
        <v>3740</v>
      </c>
      <c r="Q19" s="6">
        <v>3230</v>
      </c>
      <c r="R19" s="6">
        <v>10</v>
      </c>
      <c r="S19" s="5" t="s">
        <v>72</v>
      </c>
      <c r="T19" s="5" t="s">
        <v>73</v>
      </c>
      <c r="U19" s="5" t="s">
        <v>7</v>
      </c>
      <c r="V19" s="5" t="s">
        <v>45</v>
      </c>
      <c r="W19" s="13" t="s">
        <v>74</v>
      </c>
      <c r="X19" s="14"/>
    </row>
    <row r="20" spans="1:24" ht="69.95" customHeight="1">
      <c r="A20" s="4">
        <v>45696.750578703701</v>
      </c>
      <c r="B20" s="5" t="s">
        <v>4</v>
      </c>
      <c r="C20" s="5" t="s">
        <v>47</v>
      </c>
      <c r="D20" s="13" t="s">
        <v>36</v>
      </c>
      <c r="E20" s="14"/>
      <c r="F20" s="14"/>
      <c r="G20" s="5" t="s">
        <v>35</v>
      </c>
      <c r="H20" s="5" t="s">
        <v>35</v>
      </c>
      <c r="I20" s="13" t="s">
        <v>75</v>
      </c>
      <c r="J20" s="14"/>
      <c r="K20" s="5" t="s">
        <v>42</v>
      </c>
      <c r="L20" s="17">
        <v>200</v>
      </c>
      <c r="M20" s="14"/>
      <c r="N20" s="6">
        <v>210</v>
      </c>
      <c r="O20" s="6">
        <v>0</v>
      </c>
      <c r="P20" s="6">
        <v>3230</v>
      </c>
      <c r="Q20" s="6">
        <v>3020</v>
      </c>
      <c r="R20" s="6">
        <v>10</v>
      </c>
      <c r="S20" s="5" t="s">
        <v>76</v>
      </c>
      <c r="T20" s="5" t="s">
        <v>73</v>
      </c>
      <c r="U20" s="5" t="s">
        <v>7</v>
      </c>
      <c r="V20" s="5" t="s">
        <v>45</v>
      </c>
      <c r="W20" s="13" t="s">
        <v>77</v>
      </c>
      <c r="X20" s="14"/>
    </row>
    <row r="21" spans="1:24" ht="69.95" customHeight="1">
      <c r="A21" s="4">
        <v>45696.78361111111</v>
      </c>
      <c r="B21" s="5" t="s">
        <v>4</v>
      </c>
      <c r="C21" s="5" t="s">
        <v>47</v>
      </c>
      <c r="D21" s="13" t="s">
        <v>36</v>
      </c>
      <c r="E21" s="14"/>
      <c r="F21" s="14"/>
      <c r="G21" s="5" t="s">
        <v>35</v>
      </c>
      <c r="H21" s="5" t="s">
        <v>35</v>
      </c>
      <c r="I21" s="13" t="s">
        <v>78</v>
      </c>
      <c r="J21" s="14"/>
      <c r="K21" s="5" t="s">
        <v>42</v>
      </c>
      <c r="L21" s="17">
        <v>300</v>
      </c>
      <c r="M21" s="14"/>
      <c r="N21" s="6">
        <v>310</v>
      </c>
      <c r="O21" s="6">
        <v>0</v>
      </c>
      <c r="P21" s="6">
        <v>3020</v>
      </c>
      <c r="Q21" s="6">
        <v>2710</v>
      </c>
      <c r="R21" s="6">
        <v>10</v>
      </c>
      <c r="S21" s="5" t="s">
        <v>79</v>
      </c>
      <c r="T21" s="5" t="s">
        <v>73</v>
      </c>
      <c r="U21" s="5" t="s">
        <v>7</v>
      </c>
      <c r="V21" s="5" t="s">
        <v>45</v>
      </c>
      <c r="W21" s="13" t="s">
        <v>80</v>
      </c>
      <c r="X21" s="14"/>
    </row>
    <row r="22" spans="1:24" ht="69.95" customHeight="1">
      <c r="A22" s="4">
        <v>45697.772534722222</v>
      </c>
      <c r="B22" s="5" t="s">
        <v>4</v>
      </c>
      <c r="C22" s="5" t="s">
        <v>47</v>
      </c>
      <c r="D22" s="13" t="s">
        <v>36</v>
      </c>
      <c r="E22" s="14"/>
      <c r="F22" s="14"/>
      <c r="G22" s="5" t="s">
        <v>35</v>
      </c>
      <c r="H22" s="5" t="s">
        <v>35</v>
      </c>
      <c r="I22" s="13" t="s">
        <v>81</v>
      </c>
      <c r="J22" s="14"/>
      <c r="K22" s="5" t="s">
        <v>42</v>
      </c>
      <c r="L22" s="17">
        <v>1000</v>
      </c>
      <c r="M22" s="14"/>
      <c r="N22" s="6">
        <v>1000</v>
      </c>
      <c r="O22" s="6">
        <v>0</v>
      </c>
      <c r="P22" s="6">
        <v>2710</v>
      </c>
      <c r="Q22" s="6">
        <v>1710</v>
      </c>
      <c r="R22" s="6">
        <v>0</v>
      </c>
      <c r="S22" s="5" t="s">
        <v>82</v>
      </c>
      <c r="T22" s="5" t="s">
        <v>50</v>
      </c>
      <c r="U22" s="5" t="s">
        <v>7</v>
      </c>
      <c r="V22" s="5" t="s">
        <v>45</v>
      </c>
      <c r="W22" s="13" t="s">
        <v>83</v>
      </c>
      <c r="X22" s="14"/>
    </row>
    <row r="23" spans="1:24" ht="69.95" customHeight="1">
      <c r="A23" s="4">
        <v>45697.878819444442</v>
      </c>
      <c r="B23" s="5" t="s">
        <v>4</v>
      </c>
      <c r="C23" s="5" t="s">
        <v>35</v>
      </c>
      <c r="D23" s="13" t="s">
        <v>36</v>
      </c>
      <c r="E23" s="14"/>
      <c r="F23" s="14"/>
      <c r="G23" s="5" t="s">
        <v>35</v>
      </c>
      <c r="H23" s="5" t="s">
        <v>35</v>
      </c>
      <c r="I23" s="13" t="s">
        <v>84</v>
      </c>
      <c r="J23" s="14"/>
      <c r="K23" s="5" t="s">
        <v>35</v>
      </c>
      <c r="L23" s="17"/>
      <c r="M23" s="14"/>
      <c r="N23" s="6">
        <v>0</v>
      </c>
      <c r="O23" s="6">
        <v>12000</v>
      </c>
      <c r="P23" s="6">
        <v>1710</v>
      </c>
      <c r="Q23" s="6">
        <v>13710</v>
      </c>
      <c r="R23" s="6"/>
      <c r="S23" s="5" t="s">
        <v>35</v>
      </c>
      <c r="T23" s="5" t="s">
        <v>35</v>
      </c>
      <c r="U23" s="5" t="s">
        <v>35</v>
      </c>
      <c r="V23" s="5" t="s">
        <v>35</v>
      </c>
      <c r="W23" s="13" t="s">
        <v>85</v>
      </c>
      <c r="X23" s="14"/>
    </row>
    <row r="24" spans="1:24" ht="69.95" customHeight="1">
      <c r="A24" s="4">
        <v>45697.878819444442</v>
      </c>
      <c r="B24" s="5" t="s">
        <v>4</v>
      </c>
      <c r="C24" s="5"/>
      <c r="D24" s="13" t="s">
        <v>36</v>
      </c>
      <c r="E24" s="14"/>
      <c r="F24" s="14"/>
      <c r="G24" s="5"/>
      <c r="H24" s="5"/>
      <c r="I24" s="13" t="s">
        <v>86</v>
      </c>
      <c r="J24" s="14"/>
      <c r="K24" s="5"/>
      <c r="L24" s="17"/>
      <c r="M24" s="14"/>
      <c r="N24" s="6">
        <v>50</v>
      </c>
      <c r="O24" s="6">
        <v>0</v>
      </c>
      <c r="P24" s="6">
        <v>13710</v>
      </c>
      <c r="Q24" s="6">
        <v>13660</v>
      </c>
      <c r="R24" s="6"/>
      <c r="S24" s="5"/>
      <c r="T24" s="5"/>
      <c r="U24" s="5"/>
      <c r="V24" s="5"/>
      <c r="W24" s="13"/>
      <c r="X24" s="14"/>
    </row>
    <row r="25" spans="1:24" ht="69.95" customHeight="1">
      <c r="A25" s="4">
        <v>45697.893310185187</v>
      </c>
      <c r="B25" s="5" t="s">
        <v>4</v>
      </c>
      <c r="C25" s="5" t="s">
        <v>40</v>
      </c>
      <c r="D25" s="13" t="s">
        <v>36</v>
      </c>
      <c r="E25" s="14"/>
      <c r="F25" s="14"/>
      <c r="G25" s="5" t="s">
        <v>35</v>
      </c>
      <c r="H25" s="5" t="s">
        <v>35</v>
      </c>
      <c r="I25" s="13" t="s">
        <v>87</v>
      </c>
      <c r="J25" s="14"/>
      <c r="K25" s="5" t="s">
        <v>42</v>
      </c>
      <c r="L25" s="17">
        <v>12000</v>
      </c>
      <c r="M25" s="14"/>
      <c r="N25" s="6">
        <v>12000</v>
      </c>
      <c r="O25" s="6">
        <v>0</v>
      </c>
      <c r="P25" s="6">
        <v>13660</v>
      </c>
      <c r="Q25" s="6">
        <v>1660</v>
      </c>
      <c r="R25" s="6">
        <v>0</v>
      </c>
      <c r="S25" s="5" t="s">
        <v>88</v>
      </c>
      <c r="T25" s="5" t="s">
        <v>89</v>
      </c>
      <c r="U25" s="5" t="s">
        <v>7</v>
      </c>
      <c r="V25" s="5" t="s">
        <v>45</v>
      </c>
      <c r="W25" s="13" t="s">
        <v>90</v>
      </c>
      <c r="X25" s="14"/>
    </row>
    <row r="26" spans="1:24" ht="69.95" customHeight="1">
      <c r="A26" s="4">
        <v>45698.047372685185</v>
      </c>
      <c r="B26" s="5" t="s">
        <v>4</v>
      </c>
      <c r="C26" s="5" t="s">
        <v>47</v>
      </c>
      <c r="D26" s="13" t="s">
        <v>36</v>
      </c>
      <c r="E26" s="14"/>
      <c r="F26" s="14"/>
      <c r="G26" s="5" t="s">
        <v>35</v>
      </c>
      <c r="H26" s="5" t="s">
        <v>35</v>
      </c>
      <c r="I26" s="13" t="s">
        <v>91</v>
      </c>
      <c r="J26" s="14"/>
      <c r="K26" s="5" t="s">
        <v>42</v>
      </c>
      <c r="L26" s="17">
        <v>570</v>
      </c>
      <c r="M26" s="14"/>
      <c r="N26" s="6">
        <v>570</v>
      </c>
      <c r="O26" s="6">
        <v>0</v>
      </c>
      <c r="P26" s="6">
        <v>1660</v>
      </c>
      <c r="Q26" s="6">
        <v>1090</v>
      </c>
      <c r="R26" s="6">
        <v>0</v>
      </c>
      <c r="S26" s="5" t="s">
        <v>53</v>
      </c>
      <c r="T26" s="5" t="s">
        <v>50</v>
      </c>
      <c r="U26" s="5" t="s">
        <v>7</v>
      </c>
      <c r="V26" s="5" t="s">
        <v>45</v>
      </c>
      <c r="W26" s="13" t="s">
        <v>92</v>
      </c>
      <c r="X26" s="14"/>
    </row>
    <row r="27" spans="1:24" ht="69.95" customHeight="1">
      <c r="A27" s="4">
        <v>45698.064143518517</v>
      </c>
      <c r="B27" s="5" t="s">
        <v>4</v>
      </c>
      <c r="C27" s="5" t="s">
        <v>47</v>
      </c>
      <c r="D27" s="13" t="s">
        <v>36</v>
      </c>
      <c r="E27" s="14"/>
      <c r="F27" s="14"/>
      <c r="G27" s="5" t="s">
        <v>35</v>
      </c>
      <c r="H27" s="5" t="s">
        <v>35</v>
      </c>
      <c r="I27" s="13" t="s">
        <v>93</v>
      </c>
      <c r="J27" s="14"/>
      <c r="K27" s="5" t="s">
        <v>42</v>
      </c>
      <c r="L27" s="17">
        <v>300</v>
      </c>
      <c r="M27" s="14"/>
      <c r="N27" s="6">
        <v>310</v>
      </c>
      <c r="O27" s="6">
        <v>0</v>
      </c>
      <c r="P27" s="6">
        <v>1090</v>
      </c>
      <c r="Q27" s="6">
        <v>780</v>
      </c>
      <c r="R27" s="6">
        <v>10</v>
      </c>
      <c r="S27" s="5" t="s">
        <v>94</v>
      </c>
      <c r="T27" s="5" t="s">
        <v>73</v>
      </c>
      <c r="U27" s="5" t="s">
        <v>7</v>
      </c>
      <c r="V27" s="5" t="s">
        <v>45</v>
      </c>
      <c r="W27" s="13" t="s">
        <v>95</v>
      </c>
      <c r="X27" s="14"/>
    </row>
    <row r="28" spans="1:24" ht="69.95" customHeight="1">
      <c r="A28" s="4">
        <v>45698.452384259261</v>
      </c>
      <c r="B28" s="5" t="s">
        <v>4</v>
      </c>
      <c r="C28" s="5" t="s">
        <v>47</v>
      </c>
      <c r="D28" s="13" t="s">
        <v>36</v>
      </c>
      <c r="E28" s="14"/>
      <c r="F28" s="14"/>
      <c r="G28" s="5" t="s">
        <v>35</v>
      </c>
      <c r="H28" s="5" t="s">
        <v>35</v>
      </c>
      <c r="I28" s="13" t="s">
        <v>96</v>
      </c>
      <c r="J28" s="14"/>
      <c r="K28" s="5" t="s">
        <v>42</v>
      </c>
      <c r="L28" s="17">
        <v>150</v>
      </c>
      <c r="M28" s="14"/>
      <c r="N28" s="6">
        <v>150</v>
      </c>
      <c r="O28" s="6">
        <v>0</v>
      </c>
      <c r="P28" s="6">
        <v>780</v>
      </c>
      <c r="Q28" s="6">
        <v>630</v>
      </c>
      <c r="R28" s="6">
        <v>0</v>
      </c>
      <c r="S28" s="5" t="s">
        <v>97</v>
      </c>
      <c r="T28" s="5" t="s">
        <v>50</v>
      </c>
      <c r="U28" s="5" t="s">
        <v>7</v>
      </c>
      <c r="V28" s="5" t="s">
        <v>45</v>
      </c>
      <c r="W28" s="13" t="s">
        <v>98</v>
      </c>
      <c r="X28" s="14"/>
    </row>
    <row r="29" spans="1:24" ht="69.95" customHeight="1">
      <c r="A29" s="4">
        <v>45700.579259259262</v>
      </c>
      <c r="B29" s="5" t="s">
        <v>4</v>
      </c>
      <c r="C29" s="5" t="s">
        <v>47</v>
      </c>
      <c r="D29" s="13" t="s">
        <v>36</v>
      </c>
      <c r="E29" s="14"/>
      <c r="F29" s="14"/>
      <c r="G29" s="5" t="s">
        <v>35</v>
      </c>
      <c r="H29" s="5" t="s">
        <v>35</v>
      </c>
      <c r="I29" s="13" t="s">
        <v>99</v>
      </c>
      <c r="J29" s="14"/>
      <c r="K29" s="5" t="s">
        <v>42</v>
      </c>
      <c r="L29" s="17">
        <v>600</v>
      </c>
      <c r="M29" s="14"/>
      <c r="N29" s="6">
        <v>600</v>
      </c>
      <c r="O29" s="6">
        <v>0</v>
      </c>
      <c r="P29" s="6">
        <v>630</v>
      </c>
      <c r="Q29" s="6">
        <v>30</v>
      </c>
      <c r="R29" s="6">
        <v>0</v>
      </c>
      <c r="S29" s="5" t="s">
        <v>49</v>
      </c>
      <c r="T29" s="5" t="s">
        <v>50</v>
      </c>
      <c r="U29" s="5" t="s">
        <v>7</v>
      </c>
      <c r="V29" s="5" t="s">
        <v>45</v>
      </c>
      <c r="W29" s="13" t="s">
        <v>100</v>
      </c>
      <c r="X29" s="14"/>
    </row>
    <row r="30" spans="1:24" ht="69.95" customHeight="1">
      <c r="A30" s="4">
        <v>45700.665046296293</v>
      </c>
      <c r="B30" s="5" t="s">
        <v>4</v>
      </c>
      <c r="C30" s="5" t="s">
        <v>35</v>
      </c>
      <c r="D30" s="13" t="s">
        <v>36</v>
      </c>
      <c r="E30" s="14"/>
      <c r="F30" s="14"/>
      <c r="G30" s="5" t="s">
        <v>35</v>
      </c>
      <c r="H30" s="5" t="s">
        <v>35</v>
      </c>
      <c r="I30" s="13" t="s">
        <v>101</v>
      </c>
      <c r="J30" s="14"/>
      <c r="K30" s="5" t="s">
        <v>35</v>
      </c>
      <c r="L30" s="17"/>
      <c r="M30" s="14"/>
      <c r="N30" s="6">
        <v>0</v>
      </c>
      <c r="O30" s="6">
        <v>5000</v>
      </c>
      <c r="P30" s="6">
        <v>30</v>
      </c>
      <c r="Q30" s="6">
        <v>5030</v>
      </c>
      <c r="R30" s="6"/>
      <c r="S30" s="5" t="s">
        <v>35</v>
      </c>
      <c r="T30" s="5" t="s">
        <v>35</v>
      </c>
      <c r="U30" s="5" t="s">
        <v>35</v>
      </c>
      <c r="V30" s="5" t="s">
        <v>35</v>
      </c>
      <c r="W30" s="13" t="s">
        <v>102</v>
      </c>
      <c r="X30" s="14"/>
    </row>
    <row r="31" spans="1:24" ht="69.95" customHeight="1">
      <c r="A31" s="4">
        <v>45700.72148148148</v>
      </c>
      <c r="B31" s="5" t="s">
        <v>4</v>
      </c>
      <c r="C31" s="5" t="s">
        <v>47</v>
      </c>
      <c r="D31" s="13" t="s">
        <v>36</v>
      </c>
      <c r="E31" s="14"/>
      <c r="F31" s="14"/>
      <c r="G31" s="5" t="s">
        <v>35</v>
      </c>
      <c r="H31" s="5" t="s">
        <v>35</v>
      </c>
      <c r="I31" s="13" t="s">
        <v>103</v>
      </c>
      <c r="J31" s="14"/>
      <c r="K31" s="5" t="s">
        <v>42</v>
      </c>
      <c r="L31" s="17">
        <v>1600</v>
      </c>
      <c r="M31" s="14"/>
      <c r="N31" s="6">
        <v>1600</v>
      </c>
      <c r="O31" s="6">
        <v>0</v>
      </c>
      <c r="P31" s="6">
        <v>5030</v>
      </c>
      <c r="Q31" s="6">
        <v>3430</v>
      </c>
      <c r="R31" s="6">
        <v>0</v>
      </c>
      <c r="S31" s="5" t="s">
        <v>104</v>
      </c>
      <c r="T31" s="5" t="s">
        <v>50</v>
      </c>
      <c r="U31" s="5" t="s">
        <v>7</v>
      </c>
      <c r="V31" s="5" t="s">
        <v>45</v>
      </c>
      <c r="W31" s="13" t="s">
        <v>105</v>
      </c>
      <c r="X31" s="14"/>
    </row>
    <row r="32" spans="1:24" ht="69.95" customHeight="1">
      <c r="A32" s="4">
        <v>45700.896979166668</v>
      </c>
      <c r="B32" s="5" t="s">
        <v>4</v>
      </c>
      <c r="C32" s="5" t="s">
        <v>47</v>
      </c>
      <c r="D32" s="13" t="s">
        <v>36</v>
      </c>
      <c r="E32" s="14"/>
      <c r="F32" s="14"/>
      <c r="G32" s="5" t="s">
        <v>35</v>
      </c>
      <c r="H32" s="5" t="s">
        <v>35</v>
      </c>
      <c r="I32" s="13" t="s">
        <v>106</v>
      </c>
      <c r="J32" s="14"/>
      <c r="K32" s="5" t="s">
        <v>42</v>
      </c>
      <c r="L32" s="17">
        <v>300</v>
      </c>
      <c r="M32" s="14"/>
      <c r="N32" s="6">
        <v>300</v>
      </c>
      <c r="O32" s="6">
        <v>0</v>
      </c>
      <c r="P32" s="6">
        <v>3430</v>
      </c>
      <c r="Q32" s="6">
        <v>3130</v>
      </c>
      <c r="R32" s="6">
        <v>0</v>
      </c>
      <c r="S32" s="5" t="s">
        <v>107</v>
      </c>
      <c r="T32" s="5" t="s">
        <v>50</v>
      </c>
      <c r="U32" s="5" t="s">
        <v>7</v>
      </c>
      <c r="V32" s="5" t="s">
        <v>45</v>
      </c>
      <c r="W32" s="13" t="s">
        <v>108</v>
      </c>
      <c r="X32" s="14"/>
    </row>
    <row r="33" spans="1:24" ht="69.95" customHeight="1">
      <c r="A33" s="4">
        <v>45701.039027777777</v>
      </c>
      <c r="B33" s="5" t="s">
        <v>4</v>
      </c>
      <c r="C33" s="5" t="s">
        <v>47</v>
      </c>
      <c r="D33" s="13" t="s">
        <v>36</v>
      </c>
      <c r="E33" s="14"/>
      <c r="F33" s="14"/>
      <c r="G33" s="5" t="s">
        <v>35</v>
      </c>
      <c r="H33" s="5" t="s">
        <v>35</v>
      </c>
      <c r="I33" s="13" t="s">
        <v>109</v>
      </c>
      <c r="J33" s="14"/>
      <c r="K33" s="5" t="s">
        <v>42</v>
      </c>
      <c r="L33" s="17">
        <v>200</v>
      </c>
      <c r="M33" s="14"/>
      <c r="N33" s="6">
        <v>210</v>
      </c>
      <c r="O33" s="6">
        <v>0</v>
      </c>
      <c r="P33" s="6">
        <v>3130</v>
      </c>
      <c r="Q33" s="6">
        <v>2920</v>
      </c>
      <c r="R33" s="6">
        <v>10</v>
      </c>
      <c r="S33" s="5" t="s">
        <v>94</v>
      </c>
      <c r="T33" s="5" t="s">
        <v>73</v>
      </c>
      <c r="U33" s="5" t="s">
        <v>7</v>
      </c>
      <c r="V33" s="5" t="s">
        <v>45</v>
      </c>
      <c r="W33" s="13" t="s">
        <v>110</v>
      </c>
      <c r="X33" s="14"/>
    </row>
    <row r="34" spans="1:24" ht="69.95" customHeight="1">
      <c r="A34" s="4">
        <v>45701.867303240739</v>
      </c>
      <c r="B34" s="5" t="s">
        <v>4</v>
      </c>
      <c r="C34" s="5" t="s">
        <v>47</v>
      </c>
      <c r="D34" s="13" t="s">
        <v>36</v>
      </c>
      <c r="E34" s="14"/>
      <c r="F34" s="14"/>
      <c r="G34" s="5" t="s">
        <v>35</v>
      </c>
      <c r="H34" s="5" t="s">
        <v>35</v>
      </c>
      <c r="I34" s="13" t="s">
        <v>111</v>
      </c>
      <c r="J34" s="14"/>
      <c r="K34" s="5" t="s">
        <v>42</v>
      </c>
      <c r="L34" s="17">
        <v>100</v>
      </c>
      <c r="M34" s="14"/>
      <c r="N34" s="6">
        <v>100</v>
      </c>
      <c r="O34" s="6">
        <v>0</v>
      </c>
      <c r="P34" s="6">
        <v>2920</v>
      </c>
      <c r="Q34" s="6">
        <v>2820</v>
      </c>
      <c r="R34" s="6">
        <v>0</v>
      </c>
      <c r="S34" s="5" t="s">
        <v>107</v>
      </c>
      <c r="T34" s="5" t="s">
        <v>50</v>
      </c>
      <c r="U34" s="5" t="s">
        <v>7</v>
      </c>
      <c r="V34" s="5" t="s">
        <v>45</v>
      </c>
      <c r="W34" s="13" t="s">
        <v>112</v>
      </c>
      <c r="X34" s="14"/>
    </row>
    <row r="35" spans="1:24" ht="69.95" customHeight="1">
      <c r="A35" s="4">
        <v>45701.96125</v>
      </c>
      <c r="B35" s="5" t="s">
        <v>4</v>
      </c>
      <c r="C35" s="5" t="s">
        <v>47</v>
      </c>
      <c r="D35" s="13" t="s">
        <v>36</v>
      </c>
      <c r="E35" s="14"/>
      <c r="F35" s="14"/>
      <c r="G35" s="5" t="s">
        <v>35</v>
      </c>
      <c r="H35" s="5" t="s">
        <v>35</v>
      </c>
      <c r="I35" s="13" t="s">
        <v>113</v>
      </c>
      <c r="J35" s="14"/>
      <c r="K35" s="5" t="s">
        <v>42</v>
      </c>
      <c r="L35" s="17">
        <v>250</v>
      </c>
      <c r="M35" s="14"/>
      <c r="N35" s="6">
        <v>260</v>
      </c>
      <c r="O35" s="6">
        <v>0</v>
      </c>
      <c r="P35" s="6">
        <v>2820</v>
      </c>
      <c r="Q35" s="6">
        <v>2560</v>
      </c>
      <c r="R35" s="6">
        <v>10</v>
      </c>
      <c r="S35" s="5" t="s">
        <v>114</v>
      </c>
      <c r="T35" s="5" t="s">
        <v>73</v>
      </c>
      <c r="U35" s="5" t="s">
        <v>7</v>
      </c>
      <c r="V35" s="5" t="s">
        <v>45</v>
      </c>
      <c r="W35" s="13" t="s">
        <v>115</v>
      </c>
      <c r="X35" s="14"/>
    </row>
    <row r="36" spans="1:24" ht="69.95" customHeight="1">
      <c r="A36" s="4">
        <v>45702.436493055553</v>
      </c>
      <c r="B36" s="5" t="s">
        <v>4</v>
      </c>
      <c r="C36" s="5" t="s">
        <v>35</v>
      </c>
      <c r="D36" s="13" t="s">
        <v>36</v>
      </c>
      <c r="E36" s="14"/>
      <c r="F36" s="14"/>
      <c r="G36" s="5" t="s">
        <v>35</v>
      </c>
      <c r="H36" s="5" t="s">
        <v>35</v>
      </c>
      <c r="I36" s="13" t="s">
        <v>116</v>
      </c>
      <c r="J36" s="14"/>
      <c r="K36" s="5" t="s">
        <v>35</v>
      </c>
      <c r="L36" s="17"/>
      <c r="M36" s="14"/>
      <c r="N36" s="6">
        <v>100</v>
      </c>
      <c r="O36" s="6">
        <v>0</v>
      </c>
      <c r="P36" s="6">
        <v>2560</v>
      </c>
      <c r="Q36" s="6">
        <v>2460</v>
      </c>
      <c r="R36" s="6"/>
      <c r="S36" s="5" t="s">
        <v>35</v>
      </c>
      <c r="T36" s="5" t="s">
        <v>35</v>
      </c>
      <c r="U36" s="5" t="s">
        <v>35</v>
      </c>
      <c r="V36" s="5" t="s">
        <v>35</v>
      </c>
      <c r="W36" s="13" t="s">
        <v>117</v>
      </c>
      <c r="X36" s="14"/>
    </row>
    <row r="37" spans="1:24" ht="69.95" customHeight="1">
      <c r="A37" s="4">
        <v>45702.744791666664</v>
      </c>
      <c r="B37" s="5" t="s">
        <v>4</v>
      </c>
      <c r="C37" s="5" t="s">
        <v>35</v>
      </c>
      <c r="D37" s="13" t="s">
        <v>36</v>
      </c>
      <c r="E37" s="14"/>
      <c r="F37" s="14"/>
      <c r="G37" s="5" t="s">
        <v>35</v>
      </c>
      <c r="H37" s="5" t="s">
        <v>35</v>
      </c>
      <c r="I37" s="13" t="s">
        <v>118</v>
      </c>
      <c r="J37" s="14"/>
      <c r="K37" s="5" t="s">
        <v>35</v>
      </c>
      <c r="L37" s="17"/>
      <c r="M37" s="14"/>
      <c r="N37" s="6">
        <v>1100</v>
      </c>
      <c r="O37" s="6">
        <v>0</v>
      </c>
      <c r="P37" s="6">
        <v>2460</v>
      </c>
      <c r="Q37" s="6">
        <v>1360</v>
      </c>
      <c r="R37" s="6"/>
      <c r="S37" s="5" t="s">
        <v>35</v>
      </c>
      <c r="T37" s="5" t="s">
        <v>35</v>
      </c>
      <c r="U37" s="5" t="s">
        <v>35</v>
      </c>
      <c r="V37" s="5" t="s">
        <v>35</v>
      </c>
      <c r="W37" s="13" t="s">
        <v>119</v>
      </c>
      <c r="X37" s="14"/>
    </row>
    <row r="38" spans="1:24" ht="69.95" customHeight="1">
      <c r="A38" s="4">
        <v>45703.580428240741</v>
      </c>
      <c r="B38" s="5" t="s">
        <v>4</v>
      </c>
      <c r="C38" s="5" t="s">
        <v>47</v>
      </c>
      <c r="D38" s="13" t="s">
        <v>36</v>
      </c>
      <c r="E38" s="14"/>
      <c r="F38" s="14"/>
      <c r="G38" s="5" t="s">
        <v>35</v>
      </c>
      <c r="H38" s="5" t="s">
        <v>35</v>
      </c>
      <c r="I38" s="13" t="s">
        <v>120</v>
      </c>
      <c r="J38" s="14"/>
      <c r="K38" s="5" t="s">
        <v>42</v>
      </c>
      <c r="L38" s="17">
        <v>250</v>
      </c>
      <c r="M38" s="14"/>
      <c r="N38" s="6">
        <v>250</v>
      </c>
      <c r="O38" s="6">
        <v>0</v>
      </c>
      <c r="P38" s="6">
        <v>1360</v>
      </c>
      <c r="Q38" s="6">
        <v>1110</v>
      </c>
      <c r="R38" s="6">
        <v>0</v>
      </c>
      <c r="S38" s="5" t="s">
        <v>53</v>
      </c>
      <c r="T38" s="5" t="s">
        <v>50</v>
      </c>
      <c r="U38" s="5" t="s">
        <v>7</v>
      </c>
      <c r="V38" s="5" t="s">
        <v>45</v>
      </c>
      <c r="W38" s="13" t="s">
        <v>121</v>
      </c>
      <c r="X38" s="14"/>
    </row>
    <row r="39" spans="1:24" ht="69.95" customHeight="1">
      <c r="A39" s="4">
        <v>45705.461423611108</v>
      </c>
      <c r="B39" s="5" t="s">
        <v>4</v>
      </c>
      <c r="C39" s="5" t="s">
        <v>47</v>
      </c>
      <c r="D39" s="13" t="s">
        <v>36</v>
      </c>
      <c r="E39" s="14"/>
      <c r="F39" s="14"/>
      <c r="G39" s="5" t="s">
        <v>35</v>
      </c>
      <c r="H39" s="5" t="s">
        <v>35</v>
      </c>
      <c r="I39" s="13" t="s">
        <v>122</v>
      </c>
      <c r="J39" s="14"/>
      <c r="K39" s="5" t="s">
        <v>42</v>
      </c>
      <c r="L39" s="17">
        <v>400</v>
      </c>
      <c r="M39" s="14"/>
      <c r="N39" s="6">
        <v>400</v>
      </c>
      <c r="O39" s="6">
        <v>0</v>
      </c>
      <c r="P39" s="6">
        <v>1110</v>
      </c>
      <c r="Q39" s="6">
        <v>710</v>
      </c>
      <c r="R39" s="6">
        <v>0</v>
      </c>
      <c r="S39" s="5" t="s">
        <v>123</v>
      </c>
      <c r="T39" s="5" t="s">
        <v>50</v>
      </c>
      <c r="U39" s="5" t="s">
        <v>7</v>
      </c>
      <c r="V39" s="5" t="s">
        <v>45</v>
      </c>
      <c r="W39" s="13" t="s">
        <v>124</v>
      </c>
      <c r="X39" s="14"/>
    </row>
    <row r="40" spans="1:24" ht="69.95" customHeight="1">
      <c r="A40" s="4">
        <v>45705.715150462966</v>
      </c>
      <c r="B40" s="5" t="s">
        <v>4</v>
      </c>
      <c r="C40" s="5" t="s">
        <v>35</v>
      </c>
      <c r="D40" s="13" t="s">
        <v>36</v>
      </c>
      <c r="E40" s="14"/>
      <c r="F40" s="14"/>
      <c r="G40" s="5" t="s">
        <v>35</v>
      </c>
      <c r="H40" s="5" t="s">
        <v>35</v>
      </c>
      <c r="I40" s="13" t="s">
        <v>125</v>
      </c>
      <c r="J40" s="14"/>
      <c r="K40" s="5" t="s">
        <v>35</v>
      </c>
      <c r="L40" s="17"/>
      <c r="M40" s="14"/>
      <c r="N40" s="6">
        <v>0</v>
      </c>
      <c r="O40" s="6">
        <v>5000</v>
      </c>
      <c r="P40" s="6">
        <v>710</v>
      </c>
      <c r="Q40" s="6">
        <v>5710</v>
      </c>
      <c r="R40" s="6"/>
      <c r="S40" s="5" t="s">
        <v>35</v>
      </c>
      <c r="T40" s="5" t="s">
        <v>35</v>
      </c>
      <c r="U40" s="5" t="s">
        <v>35</v>
      </c>
      <c r="V40" s="5" t="s">
        <v>35</v>
      </c>
      <c r="W40" s="13" t="s">
        <v>126</v>
      </c>
      <c r="X40" s="14"/>
    </row>
    <row r="41" spans="1:24" ht="69.95" customHeight="1">
      <c r="A41" s="4">
        <v>45705.768796296295</v>
      </c>
      <c r="B41" s="5" t="s">
        <v>4</v>
      </c>
      <c r="C41" s="5" t="s">
        <v>47</v>
      </c>
      <c r="D41" s="13" t="s">
        <v>36</v>
      </c>
      <c r="E41" s="14"/>
      <c r="F41" s="14"/>
      <c r="G41" s="5" t="s">
        <v>35</v>
      </c>
      <c r="H41" s="5" t="s">
        <v>35</v>
      </c>
      <c r="I41" s="13" t="s">
        <v>127</v>
      </c>
      <c r="J41" s="14"/>
      <c r="K41" s="5" t="s">
        <v>42</v>
      </c>
      <c r="L41" s="17">
        <v>500</v>
      </c>
      <c r="M41" s="14"/>
      <c r="N41" s="6">
        <v>510</v>
      </c>
      <c r="O41" s="6">
        <v>0</v>
      </c>
      <c r="P41" s="6">
        <v>5710</v>
      </c>
      <c r="Q41" s="6">
        <v>5200</v>
      </c>
      <c r="R41" s="6">
        <v>10</v>
      </c>
      <c r="S41" s="5" t="s">
        <v>128</v>
      </c>
      <c r="T41" s="5" t="s">
        <v>129</v>
      </c>
      <c r="U41" s="5" t="s">
        <v>7</v>
      </c>
      <c r="V41" s="5" t="s">
        <v>45</v>
      </c>
      <c r="W41" s="13" t="s">
        <v>130</v>
      </c>
      <c r="X41" s="14"/>
    </row>
    <row r="42" spans="1:24" ht="69.95" customHeight="1">
      <c r="A42" s="4">
        <v>45705.810208333336</v>
      </c>
      <c r="B42" s="5" t="s">
        <v>4</v>
      </c>
      <c r="C42" s="5" t="s">
        <v>47</v>
      </c>
      <c r="D42" s="13" t="s">
        <v>36</v>
      </c>
      <c r="E42" s="14"/>
      <c r="F42" s="14"/>
      <c r="G42" s="5" t="s">
        <v>35</v>
      </c>
      <c r="H42" s="5" t="s">
        <v>35</v>
      </c>
      <c r="I42" s="13" t="s">
        <v>131</v>
      </c>
      <c r="J42" s="14"/>
      <c r="K42" s="5" t="s">
        <v>42</v>
      </c>
      <c r="L42" s="17">
        <v>200</v>
      </c>
      <c r="M42" s="14"/>
      <c r="N42" s="6">
        <v>200</v>
      </c>
      <c r="O42" s="6">
        <v>0</v>
      </c>
      <c r="P42" s="6">
        <v>5200</v>
      </c>
      <c r="Q42" s="6">
        <v>5000</v>
      </c>
      <c r="R42" s="6">
        <v>0</v>
      </c>
      <c r="S42" s="5" t="s">
        <v>107</v>
      </c>
      <c r="T42" s="5" t="s">
        <v>50</v>
      </c>
      <c r="U42" s="5" t="s">
        <v>7</v>
      </c>
      <c r="V42" s="5" t="s">
        <v>45</v>
      </c>
      <c r="W42" s="13" t="s">
        <v>132</v>
      </c>
      <c r="X42" s="14"/>
    </row>
    <row r="43" spans="1:24" ht="69.95" customHeight="1">
      <c r="A43" s="4">
        <v>45705.917407407411</v>
      </c>
      <c r="B43" s="5" t="s">
        <v>4</v>
      </c>
      <c r="C43" s="5" t="s">
        <v>35</v>
      </c>
      <c r="D43" s="13" t="s">
        <v>36</v>
      </c>
      <c r="E43" s="14"/>
      <c r="F43" s="14"/>
      <c r="G43" s="5" t="s">
        <v>35</v>
      </c>
      <c r="H43" s="5" t="s">
        <v>35</v>
      </c>
      <c r="I43" s="13" t="s">
        <v>133</v>
      </c>
      <c r="J43" s="14"/>
      <c r="K43" s="5" t="s">
        <v>35</v>
      </c>
      <c r="L43" s="17"/>
      <c r="M43" s="14"/>
      <c r="N43" s="6">
        <v>100</v>
      </c>
      <c r="O43" s="6">
        <v>0</v>
      </c>
      <c r="P43" s="6">
        <v>5000</v>
      </c>
      <c r="Q43" s="6">
        <v>4900</v>
      </c>
      <c r="R43" s="6"/>
      <c r="S43" s="5" t="s">
        <v>35</v>
      </c>
      <c r="T43" s="5" t="s">
        <v>35</v>
      </c>
      <c r="U43" s="5" t="s">
        <v>35</v>
      </c>
      <c r="V43" s="5" t="s">
        <v>35</v>
      </c>
      <c r="W43" s="13" t="s">
        <v>134</v>
      </c>
      <c r="X43" s="14"/>
    </row>
    <row r="44" spans="1:24" ht="69.95" customHeight="1">
      <c r="A44" s="4">
        <v>45705.984189814815</v>
      </c>
      <c r="B44" s="5" t="s">
        <v>4</v>
      </c>
      <c r="C44" s="5" t="s">
        <v>47</v>
      </c>
      <c r="D44" s="13" t="s">
        <v>36</v>
      </c>
      <c r="E44" s="14"/>
      <c r="F44" s="14"/>
      <c r="G44" s="5" t="s">
        <v>35</v>
      </c>
      <c r="H44" s="5" t="s">
        <v>35</v>
      </c>
      <c r="I44" s="13" t="s">
        <v>135</v>
      </c>
      <c r="J44" s="14"/>
      <c r="K44" s="5" t="s">
        <v>42</v>
      </c>
      <c r="L44" s="17">
        <v>200</v>
      </c>
      <c r="M44" s="14"/>
      <c r="N44" s="6">
        <v>210</v>
      </c>
      <c r="O44" s="6">
        <v>0</v>
      </c>
      <c r="P44" s="6">
        <v>4900</v>
      </c>
      <c r="Q44" s="6">
        <v>4690</v>
      </c>
      <c r="R44" s="6">
        <v>10</v>
      </c>
      <c r="S44" s="5" t="s">
        <v>136</v>
      </c>
      <c r="T44" s="5" t="s">
        <v>137</v>
      </c>
      <c r="U44" s="5" t="s">
        <v>7</v>
      </c>
      <c r="V44" s="5" t="s">
        <v>45</v>
      </c>
      <c r="W44" s="13" t="s">
        <v>138</v>
      </c>
      <c r="X44" s="14"/>
    </row>
    <row r="45" spans="1:24" ht="69.95" customHeight="1">
      <c r="A45" s="4">
        <v>45706.054282407407</v>
      </c>
      <c r="B45" s="5" t="s">
        <v>4</v>
      </c>
      <c r="C45" s="5" t="s">
        <v>47</v>
      </c>
      <c r="D45" s="13" t="s">
        <v>36</v>
      </c>
      <c r="E45" s="14"/>
      <c r="F45" s="14"/>
      <c r="G45" s="5" t="s">
        <v>35</v>
      </c>
      <c r="H45" s="5" t="s">
        <v>35</v>
      </c>
      <c r="I45" s="13" t="s">
        <v>139</v>
      </c>
      <c r="J45" s="14"/>
      <c r="K45" s="5" t="s">
        <v>42</v>
      </c>
      <c r="L45" s="17">
        <v>300</v>
      </c>
      <c r="M45" s="14"/>
      <c r="N45" s="6">
        <v>310</v>
      </c>
      <c r="O45" s="6">
        <v>0</v>
      </c>
      <c r="P45" s="6">
        <v>4690</v>
      </c>
      <c r="Q45" s="6">
        <v>4380</v>
      </c>
      <c r="R45" s="6">
        <v>10</v>
      </c>
      <c r="S45" s="5" t="s">
        <v>94</v>
      </c>
      <c r="T45" s="5" t="s">
        <v>73</v>
      </c>
      <c r="U45" s="5" t="s">
        <v>7</v>
      </c>
      <c r="V45" s="5" t="s">
        <v>45</v>
      </c>
      <c r="W45" s="13" t="s">
        <v>140</v>
      </c>
      <c r="X45" s="14"/>
    </row>
    <row r="46" spans="1:24" ht="69.95" customHeight="1">
      <c r="A46" s="4">
        <v>45706.492581018516</v>
      </c>
      <c r="B46" s="5" t="s">
        <v>4</v>
      </c>
      <c r="C46" s="5" t="s">
        <v>47</v>
      </c>
      <c r="D46" s="13" t="s">
        <v>36</v>
      </c>
      <c r="E46" s="14"/>
      <c r="F46" s="14"/>
      <c r="G46" s="5" t="s">
        <v>35</v>
      </c>
      <c r="H46" s="5" t="s">
        <v>35</v>
      </c>
      <c r="I46" s="13" t="s">
        <v>141</v>
      </c>
      <c r="J46" s="14"/>
      <c r="K46" s="5" t="s">
        <v>42</v>
      </c>
      <c r="L46" s="17">
        <v>300</v>
      </c>
      <c r="M46" s="14"/>
      <c r="N46" s="6">
        <v>310</v>
      </c>
      <c r="O46" s="6">
        <v>0</v>
      </c>
      <c r="P46" s="6">
        <v>4380</v>
      </c>
      <c r="Q46" s="6">
        <v>4070</v>
      </c>
      <c r="R46" s="6">
        <v>10</v>
      </c>
      <c r="S46" s="5" t="s">
        <v>142</v>
      </c>
      <c r="T46" s="5" t="s">
        <v>64</v>
      </c>
      <c r="U46" s="5" t="s">
        <v>7</v>
      </c>
      <c r="V46" s="5" t="s">
        <v>45</v>
      </c>
      <c r="W46" s="13" t="s">
        <v>143</v>
      </c>
      <c r="X46" s="14"/>
    </row>
    <row r="47" spans="1:24" ht="69.95" customHeight="1">
      <c r="A47" s="4">
        <v>45706.525763888887</v>
      </c>
      <c r="B47" s="5" t="s">
        <v>4</v>
      </c>
      <c r="C47" s="5" t="s">
        <v>35</v>
      </c>
      <c r="D47" s="13" t="s">
        <v>36</v>
      </c>
      <c r="E47" s="14"/>
      <c r="F47" s="14"/>
      <c r="G47" s="5" t="s">
        <v>35</v>
      </c>
      <c r="H47" s="5" t="s">
        <v>35</v>
      </c>
      <c r="I47" s="13" t="s">
        <v>144</v>
      </c>
      <c r="J47" s="14"/>
      <c r="K47" s="5" t="s">
        <v>35</v>
      </c>
      <c r="L47" s="17"/>
      <c r="M47" s="14"/>
      <c r="N47" s="6">
        <v>300</v>
      </c>
      <c r="O47" s="6">
        <v>0</v>
      </c>
      <c r="P47" s="6">
        <v>4070</v>
      </c>
      <c r="Q47" s="6">
        <v>3770</v>
      </c>
      <c r="R47" s="6"/>
      <c r="S47" s="5" t="s">
        <v>35</v>
      </c>
      <c r="T47" s="5" t="s">
        <v>35</v>
      </c>
      <c r="U47" s="5" t="s">
        <v>35</v>
      </c>
      <c r="V47" s="5" t="s">
        <v>35</v>
      </c>
      <c r="W47" s="13" t="s">
        <v>145</v>
      </c>
      <c r="X47" s="14"/>
    </row>
    <row r="48" spans="1:24" ht="69.95" customHeight="1">
      <c r="A48" s="4">
        <v>45706.681655092594</v>
      </c>
      <c r="B48" s="5" t="s">
        <v>4</v>
      </c>
      <c r="C48" s="5" t="s">
        <v>35</v>
      </c>
      <c r="D48" s="13" t="s">
        <v>36</v>
      </c>
      <c r="E48" s="14"/>
      <c r="F48" s="14"/>
      <c r="G48" s="5" t="s">
        <v>35</v>
      </c>
      <c r="H48" s="5" t="s">
        <v>35</v>
      </c>
      <c r="I48" s="13" t="s">
        <v>146</v>
      </c>
      <c r="J48" s="14"/>
      <c r="K48" s="5" t="s">
        <v>35</v>
      </c>
      <c r="L48" s="17"/>
      <c r="M48" s="14"/>
      <c r="N48" s="6">
        <v>500</v>
      </c>
      <c r="O48" s="6">
        <v>0</v>
      </c>
      <c r="P48" s="6">
        <v>3770</v>
      </c>
      <c r="Q48" s="6">
        <v>3270</v>
      </c>
      <c r="R48" s="6"/>
      <c r="S48" s="5" t="s">
        <v>35</v>
      </c>
      <c r="T48" s="5" t="s">
        <v>35</v>
      </c>
      <c r="U48" s="5" t="s">
        <v>35</v>
      </c>
      <c r="V48" s="5" t="s">
        <v>35</v>
      </c>
      <c r="W48" s="13" t="s">
        <v>147</v>
      </c>
      <c r="X48" s="14"/>
    </row>
    <row r="49" spans="1:24" ht="69.95" customHeight="1">
      <c r="A49" s="4">
        <v>45706.820081018515</v>
      </c>
      <c r="B49" s="5" t="s">
        <v>4</v>
      </c>
      <c r="C49" s="5" t="s">
        <v>47</v>
      </c>
      <c r="D49" s="13" t="s">
        <v>36</v>
      </c>
      <c r="E49" s="14"/>
      <c r="F49" s="14"/>
      <c r="G49" s="5" t="s">
        <v>35</v>
      </c>
      <c r="H49" s="5" t="s">
        <v>35</v>
      </c>
      <c r="I49" s="13" t="s">
        <v>148</v>
      </c>
      <c r="J49" s="14"/>
      <c r="K49" s="5" t="s">
        <v>42</v>
      </c>
      <c r="L49" s="17">
        <v>250</v>
      </c>
      <c r="M49" s="14"/>
      <c r="N49" s="6">
        <v>260</v>
      </c>
      <c r="O49" s="6">
        <v>0</v>
      </c>
      <c r="P49" s="6">
        <v>3270</v>
      </c>
      <c r="Q49" s="6">
        <v>3010</v>
      </c>
      <c r="R49" s="6">
        <v>10</v>
      </c>
      <c r="S49" s="5" t="s">
        <v>136</v>
      </c>
      <c r="T49" s="5" t="s">
        <v>137</v>
      </c>
      <c r="U49" s="5" t="s">
        <v>7</v>
      </c>
      <c r="V49" s="5" t="s">
        <v>45</v>
      </c>
      <c r="W49" s="13" t="s">
        <v>149</v>
      </c>
      <c r="X49" s="14"/>
    </row>
    <row r="50" spans="1:24" ht="69.95" customHeight="1">
      <c r="A50" s="4">
        <v>45706.932349537034</v>
      </c>
      <c r="B50" s="5" t="s">
        <v>4</v>
      </c>
      <c r="C50" s="5" t="s">
        <v>47</v>
      </c>
      <c r="D50" s="13" t="s">
        <v>36</v>
      </c>
      <c r="E50" s="14"/>
      <c r="F50" s="14"/>
      <c r="G50" s="5" t="s">
        <v>35</v>
      </c>
      <c r="H50" s="5" t="s">
        <v>35</v>
      </c>
      <c r="I50" s="13" t="s">
        <v>150</v>
      </c>
      <c r="J50" s="14"/>
      <c r="K50" s="5" t="s">
        <v>42</v>
      </c>
      <c r="L50" s="17">
        <v>100</v>
      </c>
      <c r="M50" s="14"/>
      <c r="N50" s="6">
        <v>100</v>
      </c>
      <c r="O50" s="6">
        <v>0</v>
      </c>
      <c r="P50" s="6">
        <v>3010</v>
      </c>
      <c r="Q50" s="6">
        <v>2910</v>
      </c>
      <c r="R50" s="6">
        <v>0</v>
      </c>
      <c r="S50" s="5" t="s">
        <v>107</v>
      </c>
      <c r="T50" s="5" t="s">
        <v>50</v>
      </c>
      <c r="U50" s="5" t="s">
        <v>7</v>
      </c>
      <c r="V50" s="5" t="s">
        <v>45</v>
      </c>
      <c r="W50" s="13" t="s">
        <v>151</v>
      </c>
      <c r="X50" s="14"/>
    </row>
    <row r="51" spans="1:24" ht="69.95" customHeight="1">
      <c r="A51" s="4">
        <v>45707.099386574075</v>
      </c>
      <c r="B51" s="5" t="s">
        <v>4</v>
      </c>
      <c r="C51" s="5" t="s">
        <v>47</v>
      </c>
      <c r="D51" s="13" t="s">
        <v>36</v>
      </c>
      <c r="E51" s="14"/>
      <c r="F51" s="14"/>
      <c r="G51" s="5" t="s">
        <v>35</v>
      </c>
      <c r="H51" s="5" t="s">
        <v>35</v>
      </c>
      <c r="I51" s="13" t="s">
        <v>152</v>
      </c>
      <c r="J51" s="14"/>
      <c r="K51" s="5" t="s">
        <v>42</v>
      </c>
      <c r="L51" s="17">
        <v>200</v>
      </c>
      <c r="M51" s="14"/>
      <c r="N51" s="6">
        <v>210</v>
      </c>
      <c r="O51" s="6">
        <v>0</v>
      </c>
      <c r="P51" s="6">
        <v>2910</v>
      </c>
      <c r="Q51" s="6">
        <v>2700</v>
      </c>
      <c r="R51" s="6">
        <v>10</v>
      </c>
      <c r="S51" s="5" t="s">
        <v>94</v>
      </c>
      <c r="T51" s="5" t="s">
        <v>73</v>
      </c>
      <c r="U51" s="5" t="s">
        <v>7</v>
      </c>
      <c r="V51" s="5" t="s">
        <v>45</v>
      </c>
      <c r="W51" s="13" t="s">
        <v>153</v>
      </c>
      <c r="X51" s="14"/>
    </row>
    <row r="52" spans="1:24" ht="69.95" customHeight="1">
      <c r="A52" s="4">
        <v>45707.848356481481</v>
      </c>
      <c r="B52" s="5" t="s">
        <v>4</v>
      </c>
      <c r="C52" s="5" t="s">
        <v>47</v>
      </c>
      <c r="D52" s="13" t="s">
        <v>36</v>
      </c>
      <c r="E52" s="14"/>
      <c r="F52" s="14"/>
      <c r="G52" s="5" t="s">
        <v>35</v>
      </c>
      <c r="H52" s="5" t="s">
        <v>35</v>
      </c>
      <c r="I52" s="13" t="s">
        <v>154</v>
      </c>
      <c r="J52" s="14"/>
      <c r="K52" s="5" t="s">
        <v>42</v>
      </c>
      <c r="L52" s="17">
        <v>450</v>
      </c>
      <c r="M52" s="14"/>
      <c r="N52" s="6">
        <v>450</v>
      </c>
      <c r="O52" s="6">
        <v>0</v>
      </c>
      <c r="P52" s="6">
        <v>2700</v>
      </c>
      <c r="Q52" s="6">
        <v>2250</v>
      </c>
      <c r="R52" s="6">
        <v>0</v>
      </c>
      <c r="S52" s="5" t="s">
        <v>107</v>
      </c>
      <c r="T52" s="5" t="s">
        <v>50</v>
      </c>
      <c r="U52" s="5" t="s">
        <v>7</v>
      </c>
      <c r="V52" s="5" t="s">
        <v>45</v>
      </c>
      <c r="W52" s="13" t="s">
        <v>155</v>
      </c>
      <c r="X52" s="14"/>
    </row>
    <row r="53" spans="1:24" ht="69.95" customHeight="1">
      <c r="A53" s="4">
        <v>45707.942893518521</v>
      </c>
      <c r="B53" s="5" t="s">
        <v>4</v>
      </c>
      <c r="C53" s="5" t="s">
        <v>47</v>
      </c>
      <c r="D53" s="13" t="s">
        <v>36</v>
      </c>
      <c r="E53" s="14"/>
      <c r="F53" s="14"/>
      <c r="G53" s="5" t="s">
        <v>35</v>
      </c>
      <c r="H53" s="5" t="s">
        <v>35</v>
      </c>
      <c r="I53" s="13" t="s">
        <v>156</v>
      </c>
      <c r="J53" s="14"/>
      <c r="K53" s="5" t="s">
        <v>42</v>
      </c>
      <c r="L53" s="17">
        <v>250</v>
      </c>
      <c r="M53" s="14"/>
      <c r="N53" s="6">
        <v>260</v>
      </c>
      <c r="O53" s="6">
        <v>0</v>
      </c>
      <c r="P53" s="6">
        <v>2250</v>
      </c>
      <c r="Q53" s="6">
        <v>1990</v>
      </c>
      <c r="R53" s="6">
        <v>10</v>
      </c>
      <c r="S53" s="5" t="s">
        <v>157</v>
      </c>
      <c r="T53" s="5" t="s">
        <v>129</v>
      </c>
      <c r="U53" s="5" t="s">
        <v>7</v>
      </c>
      <c r="V53" s="5" t="s">
        <v>45</v>
      </c>
      <c r="W53" s="13" t="s">
        <v>158</v>
      </c>
      <c r="X53" s="14"/>
    </row>
    <row r="54" spans="1:24" ht="69.95" customHeight="1">
      <c r="A54" s="4">
        <v>45708.077986111108</v>
      </c>
      <c r="B54" s="5" t="s">
        <v>4</v>
      </c>
      <c r="C54" s="5" t="s">
        <v>47</v>
      </c>
      <c r="D54" s="13" t="s">
        <v>36</v>
      </c>
      <c r="E54" s="14"/>
      <c r="F54" s="14"/>
      <c r="G54" s="5" t="s">
        <v>35</v>
      </c>
      <c r="H54" s="5" t="s">
        <v>35</v>
      </c>
      <c r="I54" s="13" t="s">
        <v>159</v>
      </c>
      <c r="J54" s="14"/>
      <c r="K54" s="5" t="s">
        <v>42</v>
      </c>
      <c r="L54" s="17">
        <v>150</v>
      </c>
      <c r="M54" s="14"/>
      <c r="N54" s="6">
        <v>160</v>
      </c>
      <c r="O54" s="6">
        <v>0</v>
      </c>
      <c r="P54" s="6">
        <v>1990</v>
      </c>
      <c r="Q54" s="6">
        <v>1830</v>
      </c>
      <c r="R54" s="6">
        <v>10</v>
      </c>
      <c r="S54" s="5" t="s">
        <v>160</v>
      </c>
      <c r="T54" s="5" t="s">
        <v>129</v>
      </c>
      <c r="U54" s="5" t="s">
        <v>7</v>
      </c>
      <c r="V54" s="5" t="s">
        <v>45</v>
      </c>
      <c r="W54" s="13" t="s">
        <v>161</v>
      </c>
      <c r="X54" s="14"/>
    </row>
    <row r="55" spans="1:24" ht="69.95" customHeight="1">
      <c r="A55" s="4">
        <v>45708.428449074076</v>
      </c>
      <c r="B55" s="5" t="s">
        <v>4</v>
      </c>
      <c r="C55" s="5" t="s">
        <v>35</v>
      </c>
      <c r="D55" s="13" t="s">
        <v>36</v>
      </c>
      <c r="E55" s="14"/>
      <c r="F55" s="14"/>
      <c r="G55" s="5" t="s">
        <v>35</v>
      </c>
      <c r="H55" s="5" t="s">
        <v>35</v>
      </c>
      <c r="I55" s="13" t="s">
        <v>162</v>
      </c>
      <c r="J55" s="14"/>
      <c r="K55" s="5" t="s">
        <v>35</v>
      </c>
      <c r="L55" s="17"/>
      <c r="M55" s="14"/>
      <c r="N55" s="6">
        <v>400</v>
      </c>
      <c r="O55" s="6">
        <v>0</v>
      </c>
      <c r="P55" s="6">
        <v>1830</v>
      </c>
      <c r="Q55" s="6">
        <v>1430</v>
      </c>
      <c r="R55" s="6"/>
      <c r="S55" s="5" t="s">
        <v>35</v>
      </c>
      <c r="T55" s="5" t="s">
        <v>35</v>
      </c>
      <c r="U55" s="5" t="s">
        <v>35</v>
      </c>
      <c r="V55" s="5" t="s">
        <v>35</v>
      </c>
      <c r="W55" s="13" t="s">
        <v>163</v>
      </c>
      <c r="X55" s="14"/>
    </row>
    <row r="56" spans="1:24" ht="69.95" customHeight="1">
      <c r="A56" s="4">
        <v>45708.599305555559</v>
      </c>
      <c r="B56" s="5" t="s">
        <v>4</v>
      </c>
      <c r="C56" s="5" t="s">
        <v>35</v>
      </c>
      <c r="D56" s="13" t="s">
        <v>36</v>
      </c>
      <c r="E56" s="14"/>
      <c r="F56" s="14"/>
      <c r="G56" s="5" t="s">
        <v>35</v>
      </c>
      <c r="H56" s="5" t="s">
        <v>35</v>
      </c>
      <c r="I56" s="13" t="s">
        <v>164</v>
      </c>
      <c r="J56" s="14"/>
      <c r="K56" s="5" t="s">
        <v>35</v>
      </c>
      <c r="L56" s="17"/>
      <c r="M56" s="14"/>
      <c r="N56" s="6">
        <v>500</v>
      </c>
      <c r="O56" s="6">
        <v>0</v>
      </c>
      <c r="P56" s="6">
        <v>1430</v>
      </c>
      <c r="Q56" s="6">
        <v>930</v>
      </c>
      <c r="R56" s="6"/>
      <c r="S56" s="5" t="s">
        <v>35</v>
      </c>
      <c r="T56" s="5" t="s">
        <v>35</v>
      </c>
      <c r="U56" s="5" t="s">
        <v>35</v>
      </c>
      <c r="V56" s="5" t="s">
        <v>35</v>
      </c>
      <c r="W56" s="13" t="s">
        <v>147</v>
      </c>
      <c r="X56" s="14"/>
    </row>
    <row r="57" spans="1:24" ht="69.95" customHeight="1">
      <c r="A57" s="4">
        <v>45708.836076388892</v>
      </c>
      <c r="B57" s="5" t="s">
        <v>4</v>
      </c>
      <c r="C57" s="5" t="s">
        <v>35</v>
      </c>
      <c r="D57" s="13" t="s">
        <v>36</v>
      </c>
      <c r="E57" s="14"/>
      <c r="F57" s="14"/>
      <c r="G57" s="5" t="s">
        <v>35</v>
      </c>
      <c r="H57" s="5" t="s">
        <v>35</v>
      </c>
      <c r="I57" s="13" t="s">
        <v>165</v>
      </c>
      <c r="J57" s="14"/>
      <c r="K57" s="5" t="s">
        <v>35</v>
      </c>
      <c r="L57" s="17"/>
      <c r="M57" s="14"/>
      <c r="N57" s="6">
        <v>500</v>
      </c>
      <c r="O57" s="6">
        <v>0</v>
      </c>
      <c r="P57" s="6">
        <v>930</v>
      </c>
      <c r="Q57" s="6">
        <v>430</v>
      </c>
      <c r="R57" s="6"/>
      <c r="S57" s="5" t="s">
        <v>35</v>
      </c>
      <c r="T57" s="5" t="s">
        <v>35</v>
      </c>
      <c r="U57" s="5" t="s">
        <v>35</v>
      </c>
      <c r="V57" s="5" t="s">
        <v>35</v>
      </c>
      <c r="W57" s="13" t="s">
        <v>134</v>
      </c>
      <c r="X57" s="14"/>
    </row>
    <row r="58" spans="1:24" ht="69.95" customHeight="1">
      <c r="A58" s="4">
        <v>45708.919374999998</v>
      </c>
      <c r="B58" s="5" t="s">
        <v>4</v>
      </c>
      <c r="C58" s="5" t="s">
        <v>47</v>
      </c>
      <c r="D58" s="13" t="s">
        <v>36</v>
      </c>
      <c r="E58" s="14"/>
      <c r="F58" s="14"/>
      <c r="G58" s="5" t="s">
        <v>35</v>
      </c>
      <c r="H58" s="5" t="s">
        <v>35</v>
      </c>
      <c r="I58" s="13" t="s">
        <v>166</v>
      </c>
      <c r="J58" s="14"/>
      <c r="K58" s="5" t="s">
        <v>42</v>
      </c>
      <c r="L58" s="17">
        <v>350</v>
      </c>
      <c r="M58" s="14"/>
      <c r="N58" s="6">
        <v>360</v>
      </c>
      <c r="O58" s="6">
        <v>0</v>
      </c>
      <c r="P58" s="6">
        <v>430</v>
      </c>
      <c r="Q58" s="6">
        <v>70</v>
      </c>
      <c r="R58" s="6">
        <v>10</v>
      </c>
      <c r="S58" s="5" t="s">
        <v>160</v>
      </c>
      <c r="T58" s="5" t="s">
        <v>129</v>
      </c>
      <c r="U58" s="5" t="s">
        <v>7</v>
      </c>
      <c r="V58" s="5" t="s">
        <v>45</v>
      </c>
      <c r="W58" s="13" t="s">
        <v>167</v>
      </c>
      <c r="X58" s="14"/>
    </row>
    <row r="59" spans="1:24" ht="69.95" customHeight="1">
      <c r="A59" s="4">
        <v>45708.956678240742</v>
      </c>
      <c r="B59" s="5" t="s">
        <v>4</v>
      </c>
      <c r="C59" s="5" t="s">
        <v>35</v>
      </c>
      <c r="D59" s="13" t="s">
        <v>36</v>
      </c>
      <c r="E59" s="14"/>
      <c r="F59" s="14"/>
      <c r="G59" s="5" t="s">
        <v>35</v>
      </c>
      <c r="H59" s="5" t="s">
        <v>35</v>
      </c>
      <c r="I59" s="13" t="s">
        <v>168</v>
      </c>
      <c r="J59" s="14"/>
      <c r="K59" s="5" t="s">
        <v>35</v>
      </c>
      <c r="L59" s="17"/>
      <c r="M59" s="14"/>
      <c r="N59" s="6">
        <v>0</v>
      </c>
      <c r="O59" s="6">
        <v>200</v>
      </c>
      <c r="P59" s="6">
        <v>70</v>
      </c>
      <c r="Q59" s="6">
        <v>270</v>
      </c>
      <c r="R59" s="6"/>
      <c r="S59" s="5" t="s">
        <v>35</v>
      </c>
      <c r="T59" s="5" t="s">
        <v>35</v>
      </c>
      <c r="U59" s="5" t="s">
        <v>35</v>
      </c>
      <c r="V59" s="5" t="s">
        <v>35</v>
      </c>
      <c r="W59" s="13" t="s">
        <v>169</v>
      </c>
      <c r="X59" s="14"/>
    </row>
    <row r="60" spans="1:24" ht="69.95" customHeight="1">
      <c r="A60" s="4">
        <v>45708.95685185185</v>
      </c>
      <c r="B60" s="5" t="s">
        <v>4</v>
      </c>
      <c r="C60" s="5" t="s">
        <v>35</v>
      </c>
      <c r="D60" s="13" t="s">
        <v>36</v>
      </c>
      <c r="E60" s="14"/>
      <c r="F60" s="14"/>
      <c r="G60" s="5" t="s">
        <v>35</v>
      </c>
      <c r="H60" s="5" t="s">
        <v>35</v>
      </c>
      <c r="I60" s="13" t="s">
        <v>170</v>
      </c>
      <c r="J60" s="14"/>
      <c r="K60" s="5" t="s">
        <v>35</v>
      </c>
      <c r="L60" s="17"/>
      <c r="M60" s="14"/>
      <c r="N60" s="6">
        <v>0</v>
      </c>
      <c r="O60" s="6">
        <v>300</v>
      </c>
      <c r="P60" s="6">
        <v>270</v>
      </c>
      <c r="Q60" s="6">
        <v>570</v>
      </c>
      <c r="R60" s="6"/>
      <c r="S60" s="5" t="s">
        <v>35</v>
      </c>
      <c r="T60" s="5" t="s">
        <v>35</v>
      </c>
      <c r="U60" s="5" t="s">
        <v>35</v>
      </c>
      <c r="V60" s="5" t="s">
        <v>35</v>
      </c>
      <c r="W60" s="13" t="s">
        <v>171</v>
      </c>
      <c r="X60" s="14"/>
    </row>
    <row r="61" spans="1:24" ht="69.95" customHeight="1">
      <c r="A61" s="4">
        <v>45708.958483796298</v>
      </c>
      <c r="B61" s="5" t="s">
        <v>4</v>
      </c>
      <c r="C61" s="5" t="s">
        <v>47</v>
      </c>
      <c r="D61" s="13" t="s">
        <v>36</v>
      </c>
      <c r="E61" s="14"/>
      <c r="F61" s="14"/>
      <c r="G61" s="5" t="s">
        <v>35</v>
      </c>
      <c r="H61" s="5" t="s">
        <v>35</v>
      </c>
      <c r="I61" s="13" t="s">
        <v>172</v>
      </c>
      <c r="J61" s="14"/>
      <c r="K61" s="5" t="s">
        <v>42</v>
      </c>
      <c r="L61" s="17">
        <v>500</v>
      </c>
      <c r="M61" s="14"/>
      <c r="N61" s="6">
        <v>510</v>
      </c>
      <c r="O61" s="6">
        <v>0</v>
      </c>
      <c r="P61" s="6">
        <v>570</v>
      </c>
      <c r="Q61" s="6">
        <v>60</v>
      </c>
      <c r="R61" s="6">
        <v>10</v>
      </c>
      <c r="S61" s="5" t="s">
        <v>160</v>
      </c>
      <c r="T61" s="5" t="s">
        <v>129</v>
      </c>
      <c r="U61" s="5" t="s">
        <v>7</v>
      </c>
      <c r="V61" s="5" t="s">
        <v>45</v>
      </c>
      <c r="W61" s="13" t="s">
        <v>173</v>
      </c>
      <c r="X61" s="14"/>
    </row>
    <row r="62" spans="1:24" ht="69.95" customHeight="1">
      <c r="A62" s="4">
        <v>45710.781168981484</v>
      </c>
      <c r="B62" s="5" t="s">
        <v>4</v>
      </c>
      <c r="C62" s="5" t="s">
        <v>35</v>
      </c>
      <c r="D62" s="13" t="s">
        <v>36</v>
      </c>
      <c r="E62" s="14"/>
      <c r="F62" s="14"/>
      <c r="G62" s="5" t="s">
        <v>35</v>
      </c>
      <c r="H62" s="5" t="s">
        <v>35</v>
      </c>
      <c r="I62" s="13" t="s">
        <v>174</v>
      </c>
      <c r="J62" s="14"/>
      <c r="K62" s="5" t="s">
        <v>35</v>
      </c>
      <c r="L62" s="17"/>
      <c r="M62" s="14"/>
      <c r="N62" s="6">
        <v>0</v>
      </c>
      <c r="O62" s="6">
        <v>60</v>
      </c>
      <c r="P62" s="6">
        <v>60</v>
      </c>
      <c r="Q62" s="6">
        <v>120</v>
      </c>
      <c r="R62" s="6"/>
      <c r="S62" s="5" t="s">
        <v>35</v>
      </c>
      <c r="T62" s="5" t="s">
        <v>35</v>
      </c>
      <c r="U62" s="5" t="s">
        <v>35</v>
      </c>
      <c r="V62" s="5" t="s">
        <v>35</v>
      </c>
      <c r="W62" s="13" t="s">
        <v>175</v>
      </c>
      <c r="X62" s="14"/>
    </row>
    <row r="63" spans="1:24" ht="69.95" customHeight="1">
      <c r="A63" s="4">
        <v>45710.786041666666</v>
      </c>
      <c r="B63" s="5" t="s">
        <v>4</v>
      </c>
      <c r="C63" s="5" t="s">
        <v>35</v>
      </c>
      <c r="D63" s="13" t="s">
        <v>36</v>
      </c>
      <c r="E63" s="14"/>
      <c r="F63" s="14"/>
      <c r="G63" s="5" t="s">
        <v>35</v>
      </c>
      <c r="H63" s="5" t="s">
        <v>35</v>
      </c>
      <c r="I63" s="13" t="s">
        <v>176</v>
      </c>
      <c r="J63" s="14"/>
      <c r="K63" s="5" t="s">
        <v>35</v>
      </c>
      <c r="L63" s="17"/>
      <c r="M63" s="14"/>
      <c r="N63" s="6">
        <v>100</v>
      </c>
      <c r="O63" s="6">
        <v>0</v>
      </c>
      <c r="P63" s="6">
        <v>120</v>
      </c>
      <c r="Q63" s="6">
        <v>20</v>
      </c>
      <c r="R63" s="6"/>
      <c r="S63" s="5" t="s">
        <v>35</v>
      </c>
      <c r="T63" s="5" t="s">
        <v>35</v>
      </c>
      <c r="U63" s="5" t="s">
        <v>35</v>
      </c>
      <c r="V63" s="5" t="s">
        <v>35</v>
      </c>
      <c r="W63" s="13" t="s">
        <v>147</v>
      </c>
      <c r="X63" s="14"/>
    </row>
    <row r="64" spans="1:24" ht="69.95" customHeight="1">
      <c r="A64" s="4">
        <v>45712.24790509259</v>
      </c>
      <c r="B64" s="5" t="s">
        <v>4</v>
      </c>
      <c r="C64" s="5" t="s">
        <v>35</v>
      </c>
      <c r="D64" s="13" t="s">
        <v>36</v>
      </c>
      <c r="E64" s="14"/>
      <c r="F64" s="14"/>
      <c r="G64" s="5" t="s">
        <v>35</v>
      </c>
      <c r="H64" s="5" t="s">
        <v>35</v>
      </c>
      <c r="I64" s="13" t="s">
        <v>177</v>
      </c>
      <c r="J64" s="14"/>
      <c r="K64" s="5" t="s">
        <v>35</v>
      </c>
      <c r="L64" s="17"/>
      <c r="M64" s="14"/>
      <c r="N64" s="6">
        <v>0</v>
      </c>
      <c r="O64" s="6">
        <v>4000</v>
      </c>
      <c r="P64" s="6">
        <v>20</v>
      </c>
      <c r="Q64" s="6">
        <v>4020</v>
      </c>
      <c r="R64" s="6"/>
      <c r="S64" s="5" t="s">
        <v>35</v>
      </c>
      <c r="T64" s="5" t="s">
        <v>35</v>
      </c>
      <c r="U64" s="5" t="s">
        <v>35</v>
      </c>
      <c r="V64" s="5" t="s">
        <v>35</v>
      </c>
      <c r="W64" s="13" t="s">
        <v>38</v>
      </c>
      <c r="X64" s="14"/>
    </row>
    <row r="65" spans="1:24" ht="69.95" customHeight="1">
      <c r="A65" s="4">
        <v>45712.47179398148</v>
      </c>
      <c r="B65" s="5" t="s">
        <v>4</v>
      </c>
      <c r="C65" s="5" t="s">
        <v>57</v>
      </c>
      <c r="D65" s="13" t="s">
        <v>36</v>
      </c>
      <c r="E65" s="14"/>
      <c r="F65" s="14"/>
      <c r="G65" s="5" t="s">
        <v>35</v>
      </c>
      <c r="H65" s="5" t="s">
        <v>35</v>
      </c>
      <c r="I65" s="13" t="s">
        <v>178</v>
      </c>
      <c r="J65" s="14"/>
      <c r="K65" s="5" t="s">
        <v>42</v>
      </c>
      <c r="L65" s="17">
        <v>100</v>
      </c>
      <c r="M65" s="14"/>
      <c r="N65" s="6">
        <v>98</v>
      </c>
      <c r="O65" s="6">
        <v>0</v>
      </c>
      <c r="P65" s="6">
        <v>4020</v>
      </c>
      <c r="Q65" s="6">
        <v>3922</v>
      </c>
      <c r="R65" s="6">
        <v>0</v>
      </c>
      <c r="S65" s="5" t="s">
        <v>179</v>
      </c>
      <c r="T65" s="5" t="s">
        <v>180</v>
      </c>
      <c r="U65" s="5" t="s">
        <v>7</v>
      </c>
      <c r="V65" s="5" t="s">
        <v>45</v>
      </c>
      <c r="W65" s="13" t="s">
        <v>181</v>
      </c>
      <c r="X65" s="14"/>
    </row>
    <row r="66" spans="1:24" ht="69.95" customHeight="1">
      <c r="A66" s="4">
        <v>45712.480891203704</v>
      </c>
      <c r="B66" s="5" t="s">
        <v>4</v>
      </c>
      <c r="C66" s="5" t="s">
        <v>47</v>
      </c>
      <c r="D66" s="13" t="s">
        <v>36</v>
      </c>
      <c r="E66" s="14"/>
      <c r="F66" s="14"/>
      <c r="G66" s="5" t="s">
        <v>35</v>
      </c>
      <c r="H66" s="5" t="s">
        <v>35</v>
      </c>
      <c r="I66" s="13" t="s">
        <v>182</v>
      </c>
      <c r="J66" s="14"/>
      <c r="K66" s="5" t="s">
        <v>42</v>
      </c>
      <c r="L66" s="17">
        <v>270</v>
      </c>
      <c r="M66" s="14"/>
      <c r="N66" s="6">
        <v>280</v>
      </c>
      <c r="O66" s="6">
        <v>0</v>
      </c>
      <c r="P66" s="6">
        <v>3922</v>
      </c>
      <c r="Q66" s="6">
        <v>3642</v>
      </c>
      <c r="R66" s="6">
        <v>10</v>
      </c>
      <c r="S66" s="5" t="s">
        <v>157</v>
      </c>
      <c r="T66" s="5" t="s">
        <v>129</v>
      </c>
      <c r="U66" s="5" t="s">
        <v>7</v>
      </c>
      <c r="V66" s="5" t="s">
        <v>45</v>
      </c>
      <c r="W66" s="13" t="s">
        <v>183</v>
      </c>
      <c r="X66" s="14"/>
    </row>
    <row r="67" spans="1:24" ht="69.95" customHeight="1">
      <c r="A67" s="4">
        <v>45712.489745370367</v>
      </c>
      <c r="B67" s="5" t="s">
        <v>4</v>
      </c>
      <c r="C67" s="5" t="s">
        <v>47</v>
      </c>
      <c r="D67" s="13" t="s">
        <v>36</v>
      </c>
      <c r="E67" s="14"/>
      <c r="F67" s="14"/>
      <c r="G67" s="5" t="s">
        <v>35</v>
      </c>
      <c r="H67" s="5" t="s">
        <v>35</v>
      </c>
      <c r="I67" s="13" t="s">
        <v>184</v>
      </c>
      <c r="J67" s="14"/>
      <c r="K67" s="5" t="s">
        <v>42</v>
      </c>
      <c r="L67" s="17">
        <v>400</v>
      </c>
      <c r="M67" s="14"/>
      <c r="N67" s="6">
        <v>400</v>
      </c>
      <c r="O67" s="6">
        <v>0</v>
      </c>
      <c r="P67" s="6">
        <v>3642</v>
      </c>
      <c r="Q67" s="6">
        <v>3242</v>
      </c>
      <c r="R67" s="6">
        <v>0</v>
      </c>
      <c r="S67" s="5" t="s">
        <v>185</v>
      </c>
      <c r="T67" s="5" t="s">
        <v>50</v>
      </c>
      <c r="U67" s="5" t="s">
        <v>7</v>
      </c>
      <c r="V67" s="5" t="s">
        <v>45</v>
      </c>
      <c r="W67" s="13" t="s">
        <v>186</v>
      </c>
      <c r="X67" s="14"/>
    </row>
    <row r="68" spans="1:24" ht="69.95" customHeight="1">
      <c r="A68" s="4">
        <v>45712.757002314815</v>
      </c>
      <c r="B68" s="5" t="s">
        <v>4</v>
      </c>
      <c r="C68" s="5" t="s">
        <v>35</v>
      </c>
      <c r="D68" s="13" t="s">
        <v>36</v>
      </c>
      <c r="E68" s="14"/>
      <c r="F68" s="14"/>
      <c r="G68" s="5" t="s">
        <v>35</v>
      </c>
      <c r="H68" s="5" t="s">
        <v>35</v>
      </c>
      <c r="I68" s="13" t="s">
        <v>187</v>
      </c>
      <c r="J68" s="14"/>
      <c r="K68" s="5" t="s">
        <v>35</v>
      </c>
      <c r="L68" s="17"/>
      <c r="M68" s="14"/>
      <c r="N68" s="6">
        <v>250</v>
      </c>
      <c r="O68" s="6">
        <v>0</v>
      </c>
      <c r="P68" s="6">
        <v>3242</v>
      </c>
      <c r="Q68" s="6">
        <v>2992</v>
      </c>
      <c r="R68" s="6"/>
      <c r="S68" s="5" t="s">
        <v>35</v>
      </c>
      <c r="T68" s="5" t="s">
        <v>35</v>
      </c>
      <c r="U68" s="5" t="s">
        <v>35</v>
      </c>
      <c r="V68" s="5" t="s">
        <v>35</v>
      </c>
      <c r="W68" s="13" t="s">
        <v>147</v>
      </c>
      <c r="X68" s="14"/>
    </row>
    <row r="69" spans="1:24" ht="69.95" customHeight="1">
      <c r="A69" s="4">
        <v>45712.785509259258</v>
      </c>
      <c r="B69" s="5" t="s">
        <v>4</v>
      </c>
      <c r="C69" s="5" t="s">
        <v>57</v>
      </c>
      <c r="D69" s="13" t="s">
        <v>36</v>
      </c>
      <c r="E69" s="14"/>
      <c r="F69" s="14"/>
      <c r="G69" s="5" t="s">
        <v>35</v>
      </c>
      <c r="H69" s="5" t="s">
        <v>35</v>
      </c>
      <c r="I69" s="13" t="s">
        <v>188</v>
      </c>
      <c r="J69" s="14"/>
      <c r="K69" s="5" t="s">
        <v>42</v>
      </c>
      <c r="L69" s="17">
        <v>2000</v>
      </c>
      <c r="M69" s="14"/>
      <c r="N69" s="6">
        <v>1960</v>
      </c>
      <c r="O69" s="6">
        <v>0</v>
      </c>
      <c r="P69" s="6">
        <v>2992</v>
      </c>
      <c r="Q69" s="6">
        <v>1032</v>
      </c>
      <c r="R69" s="6">
        <v>0</v>
      </c>
      <c r="S69" s="5" t="s">
        <v>189</v>
      </c>
      <c r="T69" s="5" t="s">
        <v>180</v>
      </c>
      <c r="U69" s="5" t="s">
        <v>7</v>
      </c>
      <c r="V69" s="5" t="s">
        <v>45</v>
      </c>
      <c r="W69" s="13" t="s">
        <v>190</v>
      </c>
      <c r="X69" s="14"/>
    </row>
    <row r="70" spans="1:24" ht="69.95" customHeight="1">
      <c r="A70" s="4">
        <v>45712.95103009259</v>
      </c>
      <c r="B70" s="5" t="s">
        <v>4</v>
      </c>
      <c r="C70" s="5" t="s">
        <v>47</v>
      </c>
      <c r="D70" s="13" t="s">
        <v>36</v>
      </c>
      <c r="E70" s="14"/>
      <c r="F70" s="14"/>
      <c r="G70" s="5" t="s">
        <v>35</v>
      </c>
      <c r="H70" s="5" t="s">
        <v>35</v>
      </c>
      <c r="I70" s="13" t="s">
        <v>191</v>
      </c>
      <c r="J70" s="14"/>
      <c r="K70" s="5" t="s">
        <v>42</v>
      </c>
      <c r="L70" s="17">
        <v>200</v>
      </c>
      <c r="M70" s="14"/>
      <c r="N70" s="6">
        <v>210</v>
      </c>
      <c r="O70" s="6">
        <v>0</v>
      </c>
      <c r="P70" s="6">
        <v>1032</v>
      </c>
      <c r="Q70" s="6">
        <v>822</v>
      </c>
      <c r="R70" s="6">
        <v>10</v>
      </c>
      <c r="S70" s="5" t="s">
        <v>160</v>
      </c>
      <c r="T70" s="5" t="s">
        <v>129</v>
      </c>
      <c r="U70" s="5" t="s">
        <v>7</v>
      </c>
      <c r="V70" s="5" t="s">
        <v>45</v>
      </c>
      <c r="W70" s="13" t="s">
        <v>192</v>
      </c>
      <c r="X70" s="14"/>
    </row>
    <row r="71" spans="1:24" ht="69.95" customHeight="1">
      <c r="A71" s="4">
        <v>45713.597812499997</v>
      </c>
      <c r="B71" s="5" t="s">
        <v>4</v>
      </c>
      <c r="C71" s="5" t="s">
        <v>35</v>
      </c>
      <c r="D71" s="13" t="s">
        <v>36</v>
      </c>
      <c r="E71" s="14"/>
      <c r="F71" s="14"/>
      <c r="G71" s="5" t="s">
        <v>35</v>
      </c>
      <c r="H71" s="5" t="s">
        <v>35</v>
      </c>
      <c r="I71" s="13" t="s">
        <v>193</v>
      </c>
      <c r="J71" s="14"/>
      <c r="K71" s="5" t="s">
        <v>35</v>
      </c>
      <c r="L71" s="17"/>
      <c r="M71" s="14"/>
      <c r="N71" s="6">
        <v>0</v>
      </c>
      <c r="O71" s="6">
        <v>5000</v>
      </c>
      <c r="P71" s="6">
        <v>822</v>
      </c>
      <c r="Q71" s="6">
        <v>5822</v>
      </c>
      <c r="R71" s="6"/>
      <c r="S71" s="5" t="s">
        <v>35</v>
      </c>
      <c r="T71" s="5" t="s">
        <v>35</v>
      </c>
      <c r="U71" s="5" t="s">
        <v>35</v>
      </c>
      <c r="V71" s="5" t="s">
        <v>35</v>
      </c>
      <c r="W71" s="13" t="s">
        <v>38</v>
      </c>
      <c r="X71" s="14"/>
    </row>
    <row r="72" spans="1:24" ht="69.95" customHeight="1">
      <c r="A72" s="4">
        <v>45714.53266203704</v>
      </c>
      <c r="B72" s="5" t="s">
        <v>4</v>
      </c>
      <c r="C72" s="5" t="s">
        <v>35</v>
      </c>
      <c r="D72" s="13" t="s">
        <v>36</v>
      </c>
      <c r="E72" s="14"/>
      <c r="F72" s="14"/>
      <c r="G72" s="5" t="s">
        <v>35</v>
      </c>
      <c r="H72" s="5" t="s">
        <v>35</v>
      </c>
      <c r="I72" s="13" t="s">
        <v>194</v>
      </c>
      <c r="J72" s="14"/>
      <c r="K72" s="5" t="s">
        <v>35</v>
      </c>
      <c r="L72" s="17"/>
      <c r="M72" s="14"/>
      <c r="N72" s="6">
        <v>4200</v>
      </c>
      <c r="O72" s="6">
        <v>0</v>
      </c>
      <c r="P72" s="6">
        <v>5822</v>
      </c>
      <c r="Q72" s="6">
        <v>1622</v>
      </c>
      <c r="R72" s="6"/>
      <c r="S72" s="5" t="s">
        <v>35</v>
      </c>
      <c r="T72" s="5" t="s">
        <v>35</v>
      </c>
      <c r="U72" s="5" t="s">
        <v>35</v>
      </c>
      <c r="V72" s="5" t="s">
        <v>35</v>
      </c>
      <c r="W72" s="13" t="s">
        <v>195</v>
      </c>
      <c r="X72" s="14"/>
    </row>
    <row r="73" spans="1:24" ht="69.95" customHeight="1">
      <c r="A73" s="4">
        <v>45715.504895833335</v>
      </c>
      <c r="B73" s="5" t="s">
        <v>4</v>
      </c>
      <c r="C73" s="5" t="s">
        <v>35</v>
      </c>
      <c r="D73" s="13" t="s">
        <v>36</v>
      </c>
      <c r="E73" s="14"/>
      <c r="F73" s="14"/>
      <c r="G73" s="5" t="s">
        <v>35</v>
      </c>
      <c r="H73" s="5" t="s">
        <v>35</v>
      </c>
      <c r="I73" s="13" t="s">
        <v>196</v>
      </c>
      <c r="J73" s="14"/>
      <c r="K73" s="5" t="s">
        <v>35</v>
      </c>
      <c r="L73" s="17"/>
      <c r="M73" s="14"/>
      <c r="N73" s="6">
        <v>0</v>
      </c>
      <c r="O73" s="6">
        <v>20000</v>
      </c>
      <c r="P73" s="6">
        <v>1622</v>
      </c>
      <c r="Q73" s="6">
        <v>21622</v>
      </c>
      <c r="R73" s="6"/>
      <c r="S73" s="5" t="s">
        <v>35</v>
      </c>
      <c r="T73" s="5" t="s">
        <v>35</v>
      </c>
      <c r="U73" s="5" t="s">
        <v>35</v>
      </c>
      <c r="V73" s="5" t="s">
        <v>35</v>
      </c>
      <c r="W73" s="13" t="s">
        <v>38</v>
      </c>
      <c r="X73" s="14"/>
    </row>
    <row r="74" spans="1:24" ht="69.95" customHeight="1">
      <c r="A74" s="4">
        <v>45715.504895833335</v>
      </c>
      <c r="B74" s="5" t="s">
        <v>4</v>
      </c>
      <c r="C74" s="5"/>
      <c r="D74" s="13" t="s">
        <v>36</v>
      </c>
      <c r="E74" s="14"/>
      <c r="F74" s="14"/>
      <c r="G74" s="5"/>
      <c r="H74" s="5"/>
      <c r="I74" s="13" t="s">
        <v>197</v>
      </c>
      <c r="J74" s="14"/>
      <c r="K74" s="5"/>
      <c r="L74" s="17"/>
      <c r="M74" s="14"/>
      <c r="N74" s="6">
        <v>50</v>
      </c>
      <c r="O74" s="6">
        <v>0</v>
      </c>
      <c r="P74" s="6">
        <v>21622</v>
      </c>
      <c r="Q74" s="6">
        <v>21572</v>
      </c>
      <c r="R74" s="6"/>
      <c r="S74" s="5"/>
      <c r="T74" s="5"/>
      <c r="U74" s="5"/>
      <c r="V74" s="5"/>
      <c r="W74" s="13"/>
      <c r="X74" s="14"/>
    </row>
    <row r="75" spans="1:24" ht="69.95" customHeight="1">
      <c r="A75" s="4">
        <v>45715.71166666667</v>
      </c>
      <c r="B75" s="5" t="s">
        <v>4</v>
      </c>
      <c r="C75" s="5" t="s">
        <v>47</v>
      </c>
      <c r="D75" s="13" t="s">
        <v>36</v>
      </c>
      <c r="E75" s="14"/>
      <c r="F75" s="14"/>
      <c r="G75" s="5" t="s">
        <v>35</v>
      </c>
      <c r="H75" s="5" t="s">
        <v>35</v>
      </c>
      <c r="I75" s="13" t="s">
        <v>198</v>
      </c>
      <c r="J75" s="14"/>
      <c r="K75" s="5" t="s">
        <v>42</v>
      </c>
      <c r="L75" s="17">
        <v>500</v>
      </c>
      <c r="M75" s="14"/>
      <c r="N75" s="6">
        <v>500</v>
      </c>
      <c r="O75" s="6">
        <v>0</v>
      </c>
      <c r="P75" s="6">
        <v>21572</v>
      </c>
      <c r="Q75" s="6">
        <v>21072</v>
      </c>
      <c r="R75" s="6">
        <v>0</v>
      </c>
      <c r="S75" s="5" t="s">
        <v>49</v>
      </c>
      <c r="T75" s="5" t="s">
        <v>50</v>
      </c>
      <c r="U75" s="5" t="s">
        <v>7</v>
      </c>
      <c r="V75" s="5" t="s">
        <v>45</v>
      </c>
      <c r="W75" s="13" t="s">
        <v>199</v>
      </c>
      <c r="X75" s="14"/>
    </row>
    <row r="76" spans="1:24" ht="69.95" customHeight="1">
      <c r="A76" s="4">
        <v>45715.717997685184</v>
      </c>
      <c r="B76" s="5" t="s">
        <v>4</v>
      </c>
      <c r="C76" s="5" t="s">
        <v>47</v>
      </c>
      <c r="D76" s="13" t="s">
        <v>36</v>
      </c>
      <c r="E76" s="14"/>
      <c r="F76" s="14"/>
      <c r="G76" s="5" t="s">
        <v>35</v>
      </c>
      <c r="H76" s="5" t="s">
        <v>35</v>
      </c>
      <c r="I76" s="13" t="s">
        <v>200</v>
      </c>
      <c r="J76" s="14"/>
      <c r="K76" s="5" t="s">
        <v>42</v>
      </c>
      <c r="L76" s="17">
        <v>3700</v>
      </c>
      <c r="M76" s="14"/>
      <c r="N76" s="6">
        <v>3710</v>
      </c>
      <c r="O76" s="6">
        <v>0</v>
      </c>
      <c r="P76" s="6">
        <v>21072</v>
      </c>
      <c r="Q76" s="6">
        <v>17362</v>
      </c>
      <c r="R76" s="6">
        <v>10</v>
      </c>
      <c r="S76" s="5" t="s">
        <v>201</v>
      </c>
      <c r="T76" s="5" t="s">
        <v>73</v>
      </c>
      <c r="U76" s="5" t="s">
        <v>7</v>
      </c>
      <c r="V76" s="5" t="s">
        <v>45</v>
      </c>
      <c r="W76" s="13" t="s">
        <v>202</v>
      </c>
      <c r="X76" s="14"/>
    </row>
    <row r="77" spans="1:24" ht="69.95" customHeight="1">
      <c r="A77" s="4">
        <v>45715.888888888891</v>
      </c>
      <c r="B77" s="5" t="s">
        <v>4</v>
      </c>
      <c r="C77" s="5" t="s">
        <v>57</v>
      </c>
      <c r="D77" s="13" t="s">
        <v>36</v>
      </c>
      <c r="E77" s="14"/>
      <c r="F77" s="14"/>
      <c r="G77" s="5" t="s">
        <v>35</v>
      </c>
      <c r="H77" s="5" t="s">
        <v>35</v>
      </c>
      <c r="I77" s="13" t="s">
        <v>203</v>
      </c>
      <c r="J77" s="14"/>
      <c r="K77" s="5" t="s">
        <v>42</v>
      </c>
      <c r="L77" s="17">
        <v>500</v>
      </c>
      <c r="M77" s="14"/>
      <c r="N77" s="6">
        <v>490</v>
      </c>
      <c r="O77" s="6">
        <v>0</v>
      </c>
      <c r="P77" s="6">
        <v>17362</v>
      </c>
      <c r="Q77" s="6">
        <v>16872</v>
      </c>
      <c r="R77" s="6">
        <v>0</v>
      </c>
      <c r="S77" s="5" t="s">
        <v>59</v>
      </c>
      <c r="T77" s="5" t="s">
        <v>60</v>
      </c>
      <c r="U77" s="5" t="s">
        <v>7</v>
      </c>
      <c r="V77" s="5" t="s">
        <v>45</v>
      </c>
      <c r="W77" s="13" t="s">
        <v>204</v>
      </c>
      <c r="X77" s="14"/>
    </row>
    <row r="78" spans="1:24" ht="69.95" customHeight="1">
      <c r="A78" s="4">
        <v>45715.889710648145</v>
      </c>
      <c r="B78" s="5" t="s">
        <v>4</v>
      </c>
      <c r="C78" s="5" t="s">
        <v>47</v>
      </c>
      <c r="D78" s="13" t="s">
        <v>36</v>
      </c>
      <c r="E78" s="14"/>
      <c r="F78" s="14"/>
      <c r="G78" s="5" t="s">
        <v>35</v>
      </c>
      <c r="H78" s="5" t="s">
        <v>35</v>
      </c>
      <c r="I78" s="13" t="s">
        <v>205</v>
      </c>
      <c r="J78" s="14"/>
      <c r="K78" s="5" t="s">
        <v>42</v>
      </c>
      <c r="L78" s="17">
        <v>400</v>
      </c>
      <c r="M78" s="14"/>
      <c r="N78" s="6">
        <v>410</v>
      </c>
      <c r="O78" s="6">
        <v>0</v>
      </c>
      <c r="P78" s="6">
        <v>16872</v>
      </c>
      <c r="Q78" s="6">
        <v>16462</v>
      </c>
      <c r="R78" s="6">
        <v>10</v>
      </c>
      <c r="S78" s="5" t="s">
        <v>157</v>
      </c>
      <c r="T78" s="5" t="s">
        <v>129</v>
      </c>
      <c r="U78" s="5" t="s">
        <v>7</v>
      </c>
      <c r="V78" s="5" t="s">
        <v>45</v>
      </c>
      <c r="W78" s="13" t="s">
        <v>206</v>
      </c>
      <c r="X78" s="14"/>
    </row>
    <row r="79" spans="1:24" ht="69.95" customHeight="1">
      <c r="A79" s="4">
        <v>45716.374108796299</v>
      </c>
      <c r="B79" s="5" t="s">
        <v>4</v>
      </c>
      <c r="C79" s="5" t="s">
        <v>47</v>
      </c>
      <c r="D79" s="13" t="s">
        <v>36</v>
      </c>
      <c r="E79" s="14"/>
      <c r="F79" s="14"/>
      <c r="G79" s="5" t="s">
        <v>35</v>
      </c>
      <c r="H79" s="5" t="s">
        <v>35</v>
      </c>
      <c r="I79" s="13" t="s">
        <v>207</v>
      </c>
      <c r="J79" s="14"/>
      <c r="K79" s="5" t="s">
        <v>42</v>
      </c>
      <c r="L79" s="17">
        <v>200</v>
      </c>
      <c r="M79" s="14"/>
      <c r="N79" s="6">
        <v>200</v>
      </c>
      <c r="O79" s="6">
        <v>0</v>
      </c>
      <c r="P79" s="6">
        <v>16462</v>
      </c>
      <c r="Q79" s="6">
        <v>16262</v>
      </c>
      <c r="R79" s="6">
        <v>0</v>
      </c>
      <c r="S79" s="5" t="s">
        <v>208</v>
      </c>
      <c r="T79" s="5" t="s">
        <v>64</v>
      </c>
      <c r="U79" s="5" t="s">
        <v>7</v>
      </c>
      <c r="V79" s="5" t="s">
        <v>45</v>
      </c>
      <c r="W79" s="13" t="s">
        <v>209</v>
      </c>
      <c r="X79" s="14"/>
    </row>
    <row r="80" spans="1:24" ht="69.95" customHeight="1">
      <c r="A80" s="4">
        <v>45716.919340277775</v>
      </c>
      <c r="B80" s="5" t="s">
        <v>4</v>
      </c>
      <c r="C80" s="5" t="s">
        <v>47</v>
      </c>
      <c r="D80" s="13" t="s">
        <v>36</v>
      </c>
      <c r="E80" s="14"/>
      <c r="F80" s="14"/>
      <c r="G80" s="5" t="s">
        <v>35</v>
      </c>
      <c r="H80" s="5" t="s">
        <v>35</v>
      </c>
      <c r="I80" s="13" t="s">
        <v>210</v>
      </c>
      <c r="J80" s="14"/>
      <c r="K80" s="5" t="s">
        <v>42</v>
      </c>
      <c r="L80" s="17">
        <v>500</v>
      </c>
      <c r="M80" s="14"/>
      <c r="N80" s="6">
        <v>500</v>
      </c>
      <c r="O80" s="6">
        <v>0</v>
      </c>
      <c r="P80" s="6">
        <v>16262</v>
      </c>
      <c r="Q80" s="6">
        <v>15762</v>
      </c>
      <c r="R80" s="6">
        <v>0</v>
      </c>
      <c r="S80" s="5" t="s">
        <v>160</v>
      </c>
      <c r="T80" s="5" t="s">
        <v>129</v>
      </c>
      <c r="U80" s="5" t="s">
        <v>7</v>
      </c>
      <c r="V80" s="5" t="s">
        <v>45</v>
      </c>
      <c r="W80" s="13" t="s">
        <v>211</v>
      </c>
      <c r="X80" s="14"/>
    </row>
    <row r="81" spans="1:2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</sheetData>
  <mergeCells count="309">
    <mergeCell ref="W13:X13"/>
    <mergeCell ref="W29:X29"/>
    <mergeCell ref="I18:J18"/>
    <mergeCell ref="L27:M27"/>
    <mergeCell ref="L15:M15"/>
    <mergeCell ref="L23:M23"/>
    <mergeCell ref="L20:M20"/>
    <mergeCell ref="I43:J43"/>
    <mergeCell ref="L73:M73"/>
    <mergeCell ref="I47:J47"/>
    <mergeCell ref="L69:M69"/>
    <mergeCell ref="L24:M24"/>
    <mergeCell ref="I51:J51"/>
    <mergeCell ref="L65:M65"/>
    <mergeCell ref="L16:M16"/>
    <mergeCell ref="I55:J55"/>
    <mergeCell ref="L61:M61"/>
    <mergeCell ref="W56:X56"/>
    <mergeCell ref="L67:M67"/>
    <mergeCell ref="I80:J80"/>
    <mergeCell ref="D28:F28"/>
    <mergeCell ref="L40:M40"/>
    <mergeCell ref="L44:M44"/>
    <mergeCell ref="D78:F78"/>
    <mergeCell ref="L78:M78"/>
    <mergeCell ref="L74:M74"/>
    <mergeCell ref="D58:F58"/>
    <mergeCell ref="L66:M66"/>
    <mergeCell ref="L62:M62"/>
    <mergeCell ref="I54:J54"/>
    <mergeCell ref="I73:J73"/>
    <mergeCell ref="I77:J77"/>
    <mergeCell ref="L32:M32"/>
    <mergeCell ref="L57:M57"/>
    <mergeCell ref="L28:M28"/>
    <mergeCell ref="D65:F65"/>
    <mergeCell ref="D61:F61"/>
    <mergeCell ref="D75:F75"/>
    <mergeCell ref="D71:F71"/>
    <mergeCell ref="D67:F67"/>
    <mergeCell ref="L75:M75"/>
    <mergeCell ref="D63:F63"/>
    <mergeCell ref="L71:M71"/>
    <mergeCell ref="W79:X79"/>
    <mergeCell ref="I72:J72"/>
    <mergeCell ref="D36:F36"/>
    <mergeCell ref="V4:W4"/>
    <mergeCell ref="W25:X25"/>
    <mergeCell ref="I68:J68"/>
    <mergeCell ref="L48:M48"/>
    <mergeCell ref="D40:F40"/>
    <mergeCell ref="C7:G7"/>
    <mergeCell ref="L52:M52"/>
    <mergeCell ref="I64:J64"/>
    <mergeCell ref="I22:J22"/>
    <mergeCell ref="W37:X37"/>
    <mergeCell ref="I10:J10"/>
    <mergeCell ref="D44:F44"/>
    <mergeCell ref="I14:J14"/>
    <mergeCell ref="I76:J76"/>
    <mergeCell ref="D32:F32"/>
    <mergeCell ref="L36:M36"/>
    <mergeCell ref="D8:F8"/>
    <mergeCell ref="W17:X17"/>
    <mergeCell ref="D24:F24"/>
    <mergeCell ref="W21:X21"/>
    <mergeCell ref="W9:X9"/>
    <mergeCell ref="A2:C2"/>
    <mergeCell ref="A6:B6"/>
    <mergeCell ref="D48:F48"/>
    <mergeCell ref="I30:J30"/>
    <mergeCell ref="L11:M11"/>
    <mergeCell ref="I26:J26"/>
    <mergeCell ref="D15:F15"/>
    <mergeCell ref="I42:J42"/>
    <mergeCell ref="D62:F62"/>
    <mergeCell ref="I46:J46"/>
    <mergeCell ref="D19:F19"/>
    <mergeCell ref="I50:J50"/>
    <mergeCell ref="C3:H3"/>
    <mergeCell ref="D20:F20"/>
    <mergeCell ref="D12:F12"/>
    <mergeCell ref="D16:F16"/>
    <mergeCell ref="L12:M12"/>
    <mergeCell ref="I33:J33"/>
    <mergeCell ref="I41:J41"/>
    <mergeCell ref="I45:J45"/>
    <mergeCell ref="D59:F59"/>
    <mergeCell ref="I49:J49"/>
    <mergeCell ref="I53:J53"/>
    <mergeCell ref="D22:F22"/>
    <mergeCell ref="A1:D1"/>
    <mergeCell ref="L35:M35"/>
    <mergeCell ref="D23:F23"/>
    <mergeCell ref="W20:X20"/>
    <mergeCell ref="L31:M31"/>
    <mergeCell ref="D35:F35"/>
    <mergeCell ref="W8:X8"/>
    <mergeCell ref="D31:F31"/>
    <mergeCell ref="W12:X12"/>
    <mergeCell ref="V3:W3"/>
    <mergeCell ref="I17:J17"/>
    <mergeCell ref="C6:F6"/>
    <mergeCell ref="I9:J9"/>
    <mergeCell ref="D14:F14"/>
    <mergeCell ref="D18:F18"/>
    <mergeCell ref="L26:M26"/>
    <mergeCell ref="D11:F11"/>
    <mergeCell ref="L19:M19"/>
    <mergeCell ref="W16:X16"/>
    <mergeCell ref="D27:F27"/>
    <mergeCell ref="L14:M14"/>
    <mergeCell ref="W15:X15"/>
    <mergeCell ref="W19:X19"/>
    <mergeCell ref="W11:X11"/>
    <mergeCell ref="W80:X80"/>
    <mergeCell ref="D43:F43"/>
    <mergeCell ref="I21:J21"/>
    <mergeCell ref="W24:X24"/>
    <mergeCell ref="L51:M51"/>
    <mergeCell ref="I65:J65"/>
    <mergeCell ref="D39:F39"/>
    <mergeCell ref="W36:X36"/>
    <mergeCell ref="D47:F47"/>
    <mergeCell ref="L55:M55"/>
    <mergeCell ref="I61:J61"/>
    <mergeCell ref="W32:X32"/>
    <mergeCell ref="W72:X72"/>
    <mergeCell ref="D51:F51"/>
    <mergeCell ref="L58:M58"/>
    <mergeCell ref="L43:M43"/>
    <mergeCell ref="L39:M39"/>
    <mergeCell ref="L47:M47"/>
    <mergeCell ref="W52:X52"/>
    <mergeCell ref="W75:X75"/>
    <mergeCell ref="W33:X33"/>
    <mergeCell ref="W41:X41"/>
    <mergeCell ref="D52:F52"/>
    <mergeCell ref="W67:X67"/>
    <mergeCell ref="W76:X76"/>
    <mergeCell ref="I13:J13"/>
    <mergeCell ref="A5:B5"/>
    <mergeCell ref="D79:F79"/>
    <mergeCell ref="W68:X68"/>
    <mergeCell ref="W40:X40"/>
    <mergeCell ref="I29:J29"/>
    <mergeCell ref="D55:F55"/>
    <mergeCell ref="L10:M10"/>
    <mergeCell ref="W44:X44"/>
    <mergeCell ref="I25:J25"/>
    <mergeCell ref="W64:X64"/>
    <mergeCell ref="I37:J37"/>
    <mergeCell ref="W48:X48"/>
    <mergeCell ref="L79:M79"/>
    <mergeCell ref="W60:X60"/>
    <mergeCell ref="I69:J69"/>
    <mergeCell ref="W28:X28"/>
    <mergeCell ref="W45:X45"/>
    <mergeCell ref="D56:F56"/>
    <mergeCell ref="W63:X63"/>
    <mergeCell ref="I38:J38"/>
    <mergeCell ref="D74:F74"/>
    <mergeCell ref="W49:X49"/>
    <mergeCell ref="I74:J74"/>
    <mergeCell ref="W59:X59"/>
    <mergeCell ref="I34:J34"/>
    <mergeCell ref="W53:X53"/>
    <mergeCell ref="D70:F70"/>
    <mergeCell ref="D66:F66"/>
    <mergeCell ref="W71:X71"/>
    <mergeCell ref="L56:M56"/>
    <mergeCell ref="I60:J60"/>
    <mergeCell ref="L70:M70"/>
    <mergeCell ref="D34:F34"/>
    <mergeCell ref="D30:F30"/>
    <mergeCell ref="I12:J12"/>
    <mergeCell ref="D10:F10"/>
    <mergeCell ref="L22:M22"/>
    <mergeCell ref="L63:M63"/>
    <mergeCell ref="L18:M18"/>
    <mergeCell ref="L59:M59"/>
    <mergeCell ref="I57:J57"/>
    <mergeCell ref="D26:F26"/>
    <mergeCell ref="L34:M34"/>
    <mergeCell ref="L42:M42"/>
    <mergeCell ref="L38:M38"/>
    <mergeCell ref="D42:F42"/>
    <mergeCell ref="D38:F38"/>
    <mergeCell ref="D46:F46"/>
    <mergeCell ref="D80:F80"/>
    <mergeCell ref="L9:M9"/>
    <mergeCell ref="W43:X43"/>
    <mergeCell ref="W61:X61"/>
    <mergeCell ref="D72:F72"/>
    <mergeCell ref="W47:X47"/>
    <mergeCell ref="L76:M76"/>
    <mergeCell ref="I40:J40"/>
    <mergeCell ref="W57:X57"/>
    <mergeCell ref="W51:X51"/>
    <mergeCell ref="D68:F68"/>
    <mergeCell ref="L80:M80"/>
    <mergeCell ref="I36:J36"/>
    <mergeCell ref="L72:M72"/>
    <mergeCell ref="W55:X55"/>
    <mergeCell ref="I44:J44"/>
    <mergeCell ref="D50:F50"/>
    <mergeCell ref="I32:J32"/>
    <mergeCell ref="D54:F54"/>
    <mergeCell ref="W69:X69"/>
    <mergeCell ref="W39:X39"/>
    <mergeCell ref="W65:X65"/>
    <mergeCell ref="I28:J28"/>
    <mergeCell ref="L21:M21"/>
    <mergeCell ref="W2:X2"/>
    <mergeCell ref="L25:M25"/>
    <mergeCell ref="I52:J52"/>
    <mergeCell ref="L64:M64"/>
    <mergeCell ref="L13:M13"/>
    <mergeCell ref="L17:M17"/>
    <mergeCell ref="I56:J56"/>
    <mergeCell ref="L60:M60"/>
    <mergeCell ref="L33:M33"/>
    <mergeCell ref="W18:X18"/>
    <mergeCell ref="L29:M29"/>
    <mergeCell ref="W22:X22"/>
    <mergeCell ref="W10:X10"/>
    <mergeCell ref="L37:M37"/>
    <mergeCell ref="V5:W5"/>
    <mergeCell ref="I11:J11"/>
    <mergeCell ref="V6:W6"/>
    <mergeCell ref="I48:J48"/>
    <mergeCell ref="L54:M54"/>
    <mergeCell ref="I62:J62"/>
    <mergeCell ref="W31:X31"/>
    <mergeCell ref="I58:J58"/>
    <mergeCell ref="I16:J16"/>
    <mergeCell ref="W38:X38"/>
    <mergeCell ref="I79:J79"/>
    <mergeCell ref="W14:X14"/>
    <mergeCell ref="L41:M41"/>
    <mergeCell ref="D29:F29"/>
    <mergeCell ref="W30:X30"/>
    <mergeCell ref="I19:J19"/>
    <mergeCell ref="I71:J71"/>
    <mergeCell ref="L45:M45"/>
    <mergeCell ref="L49:M49"/>
    <mergeCell ref="W26:X26"/>
    <mergeCell ref="D37:F37"/>
    <mergeCell ref="D41:F41"/>
    <mergeCell ref="I67:J67"/>
    <mergeCell ref="I63:J63"/>
    <mergeCell ref="I23:J23"/>
    <mergeCell ref="L53:M53"/>
    <mergeCell ref="D64:F64"/>
    <mergeCell ref="D17:F17"/>
    <mergeCell ref="L68:M68"/>
    <mergeCell ref="D60:F60"/>
    <mergeCell ref="W77:X77"/>
    <mergeCell ref="W73:X73"/>
    <mergeCell ref="D76:F76"/>
    <mergeCell ref="D25:F25"/>
    <mergeCell ref="W78:X78"/>
    <mergeCell ref="I59:J59"/>
    <mergeCell ref="A7:B7"/>
    <mergeCell ref="D77:F77"/>
    <mergeCell ref="I39:J39"/>
    <mergeCell ref="L77:M77"/>
    <mergeCell ref="W58:X58"/>
    <mergeCell ref="D69:F69"/>
    <mergeCell ref="W54:X54"/>
    <mergeCell ref="I35:J35"/>
    <mergeCell ref="D13:F13"/>
    <mergeCell ref="D9:F9"/>
    <mergeCell ref="D33:F33"/>
    <mergeCell ref="D21:F21"/>
    <mergeCell ref="I75:J75"/>
    <mergeCell ref="D45:F45"/>
    <mergeCell ref="I78:J78"/>
    <mergeCell ref="L46:M46"/>
    <mergeCell ref="I70:J70"/>
    <mergeCell ref="W27:X27"/>
    <mergeCell ref="I20:J20"/>
    <mergeCell ref="I66:J66"/>
    <mergeCell ref="W23:X23"/>
    <mergeCell ref="L50:M50"/>
    <mergeCell ref="A3:B3"/>
    <mergeCell ref="W34:X34"/>
    <mergeCell ref="I15:J15"/>
    <mergeCell ref="W74:X74"/>
    <mergeCell ref="W42:X42"/>
    <mergeCell ref="D53:F53"/>
    <mergeCell ref="I31:J31"/>
    <mergeCell ref="W70:X70"/>
    <mergeCell ref="I27:J27"/>
    <mergeCell ref="D57:F57"/>
    <mergeCell ref="W46:X46"/>
    <mergeCell ref="W66:X66"/>
    <mergeCell ref="L8:M8"/>
    <mergeCell ref="W62:X62"/>
    <mergeCell ref="D73:F73"/>
    <mergeCell ref="W50:X50"/>
    <mergeCell ref="C4:F4"/>
    <mergeCell ref="D49:F49"/>
    <mergeCell ref="A4:B4"/>
    <mergeCell ref="C5:F5"/>
    <mergeCell ref="I24:J24"/>
    <mergeCell ref="W35:X35"/>
    <mergeCell ref="I8:J8"/>
    <mergeCell ref="L30:M30"/>
  </mergeCells>
  <conditionalFormatting sqref="A9:X81">
    <cfRule type="expression" dxfId="1" priority="1">
      <formula>NOT(MOD(ROW()-8,2))</formula>
    </cfRule>
  </conditionalFormatting>
  <pageMargins left="0.7" right="0.7" top="0.75" bottom="0.75" header="0.3" footer="0.3"/>
  <pageSetup firstPageNumber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07EA-B5D1-45FD-AC50-EFC4FBD84EDC}">
  <dimension ref="A1:H59"/>
  <sheetViews>
    <sheetView tabSelected="1" zoomScale="62" zoomScaleNormal="62" workbookViewId="0">
      <selection activeCell="E61" sqref="E61"/>
    </sheetView>
  </sheetViews>
  <sheetFormatPr defaultRowHeight="20.25"/>
  <cols>
    <col min="1" max="1" width="19.1640625" bestFit="1" customWidth="1"/>
    <col min="2" max="2" width="15.9140625" bestFit="1" customWidth="1"/>
    <col min="3" max="4" width="11" bestFit="1" customWidth="1"/>
    <col min="5" max="5" width="29" bestFit="1" customWidth="1"/>
    <col min="6" max="6" width="43.08203125" bestFit="1" customWidth="1"/>
    <col min="7" max="7" width="19.1640625" bestFit="1" customWidth="1"/>
    <col min="8" max="9" width="11" bestFit="1" customWidth="1"/>
  </cols>
  <sheetData>
    <row r="1" spans="1:8">
      <c r="A1" s="7" t="s">
        <v>214</v>
      </c>
      <c r="B1" t="s">
        <v>224</v>
      </c>
      <c r="F1" t="s">
        <v>260</v>
      </c>
    </row>
    <row r="2" spans="1:8">
      <c r="A2" s="8" t="s">
        <v>220</v>
      </c>
      <c r="B2" s="35">
        <v>8450</v>
      </c>
      <c r="F2" s="35">
        <v>56</v>
      </c>
    </row>
    <row r="3" spans="1:8">
      <c r="A3" s="8" t="s">
        <v>47</v>
      </c>
      <c r="B3" s="35">
        <v>18810</v>
      </c>
    </row>
    <row r="4" spans="1:8">
      <c r="A4" s="8" t="s">
        <v>215</v>
      </c>
      <c r="B4" s="35">
        <v>27260</v>
      </c>
    </row>
    <row r="5" spans="1:8">
      <c r="F5" s="7" t="s">
        <v>224</v>
      </c>
      <c r="G5" s="7" t="s">
        <v>232</v>
      </c>
    </row>
    <row r="6" spans="1:8">
      <c r="A6" s="7" t="s">
        <v>224</v>
      </c>
      <c r="B6" s="7" t="s">
        <v>232</v>
      </c>
      <c r="F6" s="7" t="s">
        <v>214</v>
      </c>
      <c r="G6" t="s">
        <v>213</v>
      </c>
      <c r="H6" t="s">
        <v>215</v>
      </c>
    </row>
    <row r="7" spans="1:8">
      <c r="A7" s="7" t="s">
        <v>214</v>
      </c>
      <c r="B7" t="s">
        <v>212</v>
      </c>
      <c r="C7" t="s">
        <v>213</v>
      </c>
      <c r="D7" t="s">
        <v>215</v>
      </c>
      <c r="F7" s="8" t="s">
        <v>225</v>
      </c>
      <c r="G7" s="35">
        <v>13050</v>
      </c>
      <c r="H7" s="35">
        <v>13050</v>
      </c>
    </row>
    <row r="8" spans="1:8">
      <c r="A8" s="8" t="s">
        <v>233</v>
      </c>
      <c r="B8" s="35">
        <v>44500</v>
      </c>
      <c r="C8" s="35">
        <v>27704</v>
      </c>
      <c r="D8" s="35">
        <v>72204</v>
      </c>
      <c r="F8" s="8" t="s">
        <v>231</v>
      </c>
      <c r="G8" s="35">
        <v>11400</v>
      </c>
      <c r="H8" s="35">
        <v>11400</v>
      </c>
    </row>
    <row r="9" spans="1:8">
      <c r="A9" s="8" t="s">
        <v>234</v>
      </c>
      <c r="B9" s="35">
        <v>22060</v>
      </c>
      <c r="C9" s="35">
        <v>24450</v>
      </c>
      <c r="D9" s="35">
        <v>46510</v>
      </c>
      <c r="F9" s="8" t="s">
        <v>229</v>
      </c>
      <c r="G9" s="35">
        <v>8490</v>
      </c>
      <c r="H9" s="35">
        <v>8490</v>
      </c>
    </row>
    <row r="10" spans="1:8">
      <c r="A10" s="8" t="s">
        <v>215</v>
      </c>
      <c r="B10" s="35">
        <v>66560</v>
      </c>
      <c r="C10" s="35">
        <v>52154</v>
      </c>
      <c r="D10" s="35">
        <v>118714</v>
      </c>
      <c r="F10" s="8" t="s">
        <v>228</v>
      </c>
      <c r="G10" s="35">
        <v>8096</v>
      </c>
      <c r="H10" s="35">
        <v>8096</v>
      </c>
    </row>
    <row r="11" spans="1:8">
      <c r="F11" s="8" t="s">
        <v>226</v>
      </c>
      <c r="G11" s="35">
        <v>5598</v>
      </c>
      <c r="H11" s="35">
        <v>5598</v>
      </c>
    </row>
    <row r="12" spans="1:8">
      <c r="A12" s="7" t="s">
        <v>224</v>
      </c>
      <c r="B12" s="7" t="s">
        <v>232</v>
      </c>
      <c r="F12" s="8" t="s">
        <v>227</v>
      </c>
      <c r="G12" s="35">
        <v>2820</v>
      </c>
      <c r="H12" s="35">
        <v>2820</v>
      </c>
    </row>
    <row r="13" spans="1:8">
      <c r="A13" s="7" t="s">
        <v>214</v>
      </c>
      <c r="B13" t="s">
        <v>212</v>
      </c>
      <c r="C13" t="s">
        <v>213</v>
      </c>
      <c r="D13" t="s">
        <v>215</v>
      </c>
      <c r="F13" s="8" t="s">
        <v>230</v>
      </c>
      <c r="G13" s="35">
        <v>2700</v>
      </c>
      <c r="H13" s="35">
        <v>2700</v>
      </c>
    </row>
    <row r="14" spans="1:8">
      <c r="A14" s="8" t="s">
        <v>235</v>
      </c>
      <c r="B14" s="35">
        <v>10000</v>
      </c>
      <c r="C14" s="35">
        <v>10050</v>
      </c>
      <c r="D14" s="35">
        <v>20050</v>
      </c>
      <c r="F14" s="8" t="s">
        <v>215</v>
      </c>
      <c r="G14" s="35">
        <v>52154</v>
      </c>
      <c r="H14" s="35">
        <v>52154</v>
      </c>
    </row>
    <row r="15" spans="1:8">
      <c r="A15" s="8" t="s">
        <v>236</v>
      </c>
      <c r="B15" s="35"/>
      <c r="C15" s="35">
        <v>1070</v>
      </c>
      <c r="D15" s="35">
        <v>1070</v>
      </c>
    </row>
    <row r="16" spans="1:8">
      <c r="A16" s="8" t="s">
        <v>237</v>
      </c>
      <c r="B16" s="35">
        <v>5000</v>
      </c>
      <c r="C16" s="35">
        <v>496</v>
      </c>
      <c r="D16" s="35">
        <v>5496</v>
      </c>
    </row>
    <row r="17" spans="1:4">
      <c r="A17" s="8" t="s">
        <v>238</v>
      </c>
      <c r="B17" s="35"/>
      <c r="C17" s="35">
        <v>400</v>
      </c>
      <c r="D17" s="35">
        <v>400</v>
      </c>
    </row>
    <row r="18" spans="1:4">
      <c r="A18" s="8" t="s">
        <v>239</v>
      </c>
      <c r="B18" s="35"/>
      <c r="C18" s="35">
        <v>800</v>
      </c>
      <c r="D18" s="35">
        <v>800</v>
      </c>
    </row>
    <row r="19" spans="1:4">
      <c r="A19" s="8" t="s">
        <v>240</v>
      </c>
      <c r="B19" s="35"/>
      <c r="C19" s="35">
        <v>1000</v>
      </c>
      <c r="D19" s="35">
        <v>1000</v>
      </c>
    </row>
    <row r="20" spans="1:4">
      <c r="A20" s="8" t="s">
        <v>241</v>
      </c>
      <c r="B20" s="35">
        <v>12000</v>
      </c>
      <c r="C20" s="35">
        <v>13050</v>
      </c>
      <c r="D20" s="35">
        <v>25050</v>
      </c>
    </row>
    <row r="21" spans="1:4">
      <c r="A21" s="8" t="s">
        <v>242</v>
      </c>
      <c r="B21" s="35"/>
      <c r="C21" s="35">
        <v>1020</v>
      </c>
      <c r="D21" s="35">
        <v>1020</v>
      </c>
    </row>
    <row r="22" spans="1:4">
      <c r="A22" s="8" t="s">
        <v>243</v>
      </c>
      <c r="B22" s="35">
        <v>5000</v>
      </c>
      <c r="C22" s="35">
        <v>2500</v>
      </c>
      <c r="D22" s="35">
        <v>7500</v>
      </c>
    </row>
    <row r="23" spans="1:4">
      <c r="A23" s="8" t="s">
        <v>244</v>
      </c>
      <c r="B23" s="35"/>
      <c r="C23" s="35">
        <v>550</v>
      </c>
      <c r="D23" s="35">
        <v>550</v>
      </c>
    </row>
    <row r="24" spans="1:4">
      <c r="A24" s="8" t="s">
        <v>245</v>
      </c>
      <c r="B24" s="35"/>
      <c r="C24" s="35">
        <v>1200</v>
      </c>
      <c r="D24" s="35">
        <v>1200</v>
      </c>
    </row>
    <row r="25" spans="1:4">
      <c r="A25" s="8" t="s">
        <v>246</v>
      </c>
      <c r="B25" s="35"/>
      <c r="C25" s="35">
        <v>250</v>
      </c>
      <c r="D25" s="35">
        <v>250</v>
      </c>
    </row>
    <row r="26" spans="1:4">
      <c r="A26" s="8" t="s">
        <v>247</v>
      </c>
      <c r="B26" s="35">
        <v>5000</v>
      </c>
      <c r="C26" s="35">
        <v>1400</v>
      </c>
      <c r="D26" s="35">
        <v>6400</v>
      </c>
    </row>
    <row r="27" spans="1:4">
      <c r="A27" s="8" t="s">
        <v>248</v>
      </c>
      <c r="B27" s="35"/>
      <c r="C27" s="35">
        <v>1750</v>
      </c>
      <c r="D27" s="35">
        <v>1750</v>
      </c>
    </row>
    <row r="28" spans="1:4">
      <c r="A28" s="8" t="s">
        <v>249</v>
      </c>
      <c r="B28" s="35"/>
      <c r="C28" s="35">
        <v>900</v>
      </c>
      <c r="D28" s="35">
        <v>900</v>
      </c>
    </row>
    <row r="29" spans="1:4">
      <c r="A29" s="8" t="s">
        <v>250</v>
      </c>
      <c r="B29" s="35">
        <v>500</v>
      </c>
      <c r="C29" s="35">
        <v>2400</v>
      </c>
      <c r="D29" s="35">
        <v>2900</v>
      </c>
    </row>
    <row r="30" spans="1:4">
      <c r="A30" s="8" t="s">
        <v>251</v>
      </c>
      <c r="B30" s="35">
        <v>60</v>
      </c>
      <c r="C30" s="35">
        <v>100</v>
      </c>
      <c r="D30" s="35">
        <v>160</v>
      </c>
    </row>
    <row r="31" spans="1:4">
      <c r="A31" s="8" t="s">
        <v>252</v>
      </c>
      <c r="B31" s="35">
        <v>4000</v>
      </c>
      <c r="C31" s="35">
        <v>3178</v>
      </c>
      <c r="D31" s="35">
        <v>7178</v>
      </c>
    </row>
    <row r="32" spans="1:4">
      <c r="A32" s="8" t="s">
        <v>253</v>
      </c>
      <c r="B32" s="35">
        <v>5000</v>
      </c>
      <c r="C32" s="35"/>
      <c r="D32" s="35">
        <v>5000</v>
      </c>
    </row>
    <row r="33" spans="1:8">
      <c r="A33" s="8" t="s">
        <v>254</v>
      </c>
      <c r="B33" s="35"/>
      <c r="C33" s="35">
        <v>4200</v>
      </c>
      <c r="D33" s="35">
        <v>4200</v>
      </c>
    </row>
    <row r="34" spans="1:8">
      <c r="A34" s="8" t="s">
        <v>255</v>
      </c>
      <c r="B34" s="35">
        <v>20000</v>
      </c>
      <c r="C34" s="35">
        <v>5140</v>
      </c>
      <c r="D34" s="35">
        <v>25140</v>
      </c>
    </row>
    <row r="35" spans="1:8">
      <c r="A35" s="8" t="s">
        <v>256</v>
      </c>
      <c r="B35" s="35"/>
      <c r="C35" s="35">
        <v>700</v>
      </c>
      <c r="D35" s="35">
        <v>700</v>
      </c>
    </row>
    <row r="36" spans="1:8">
      <c r="A36" s="8" t="s">
        <v>215</v>
      </c>
      <c r="B36" s="35">
        <v>66560</v>
      </c>
      <c r="C36" s="35">
        <v>52154</v>
      </c>
      <c r="D36" s="35">
        <v>118714</v>
      </c>
    </row>
    <row r="38" spans="1:8">
      <c r="A38" s="8" t="s">
        <v>257</v>
      </c>
      <c r="B38" s="9">
        <f>66560/22</f>
        <v>3025.4545454545455</v>
      </c>
    </row>
    <row r="39" spans="1:8">
      <c r="A39" s="8" t="s">
        <v>258</v>
      </c>
      <c r="B39" s="9">
        <f>52154/22</f>
        <v>2370.6363636363635</v>
      </c>
    </row>
    <row r="40" spans="1:8">
      <c r="F40" s="26"/>
      <c r="G40" s="27"/>
      <c r="H40" s="28"/>
    </row>
    <row r="41" spans="1:8">
      <c r="A41" s="7" t="s">
        <v>224</v>
      </c>
      <c r="B41" s="7" t="s">
        <v>232</v>
      </c>
      <c r="F41" s="29"/>
      <c r="G41" s="30"/>
      <c r="H41" s="31"/>
    </row>
    <row r="42" spans="1:8">
      <c r="A42" s="7" t="s">
        <v>214</v>
      </c>
      <c r="B42" t="s">
        <v>213</v>
      </c>
      <c r="C42" t="s">
        <v>215</v>
      </c>
      <c r="F42" s="29"/>
      <c r="G42" s="30"/>
      <c r="H42" s="31"/>
    </row>
    <row r="43" spans="1:8">
      <c r="A43" s="8" t="s">
        <v>40</v>
      </c>
      <c r="B43" s="35">
        <v>22000</v>
      </c>
      <c r="C43" s="35">
        <v>22000</v>
      </c>
      <c r="F43" s="29"/>
      <c r="G43" s="30"/>
      <c r="H43" s="31"/>
    </row>
    <row r="44" spans="1:8">
      <c r="A44" s="8" t="s">
        <v>47</v>
      </c>
      <c r="B44" s="35">
        <v>18810</v>
      </c>
      <c r="C44" s="35">
        <v>18810</v>
      </c>
      <c r="F44" s="29"/>
      <c r="G44" s="30"/>
      <c r="H44" s="31"/>
    </row>
    <row r="45" spans="1:8">
      <c r="A45" s="8" t="s">
        <v>220</v>
      </c>
      <c r="B45" s="35">
        <v>8450</v>
      </c>
      <c r="C45" s="35">
        <v>8450</v>
      </c>
      <c r="F45" s="29"/>
      <c r="G45" s="30"/>
      <c r="H45" s="31"/>
    </row>
    <row r="46" spans="1:8">
      <c r="A46" s="8" t="s">
        <v>57</v>
      </c>
      <c r="B46" s="35">
        <v>2744</v>
      </c>
      <c r="C46" s="35">
        <v>2744</v>
      </c>
      <c r="F46" s="29"/>
      <c r="G46" s="30"/>
      <c r="H46" s="31"/>
    </row>
    <row r="47" spans="1:8">
      <c r="A47" s="8" t="s">
        <v>219</v>
      </c>
      <c r="B47" s="35">
        <v>150</v>
      </c>
      <c r="C47" s="35">
        <v>150</v>
      </c>
      <c r="F47" s="29"/>
      <c r="G47" s="30"/>
      <c r="H47" s="31"/>
    </row>
    <row r="48" spans="1:8">
      <c r="A48" s="8" t="s">
        <v>215</v>
      </c>
      <c r="B48" s="35">
        <v>52154</v>
      </c>
      <c r="C48" s="35">
        <v>52154</v>
      </c>
      <c r="F48" s="29"/>
      <c r="G48" s="30"/>
      <c r="H48" s="31"/>
    </row>
    <row r="49" spans="2:8">
      <c r="F49" s="29"/>
      <c r="G49" s="30"/>
      <c r="H49" s="31"/>
    </row>
    <row r="50" spans="2:8">
      <c r="F50" s="29"/>
      <c r="G50" s="30"/>
      <c r="H50" s="31"/>
    </row>
    <row r="51" spans="2:8">
      <c r="F51" s="29"/>
      <c r="G51" s="30"/>
      <c r="H51" s="31"/>
    </row>
    <row r="52" spans="2:8">
      <c r="F52" s="29"/>
      <c r="G52" s="30"/>
      <c r="H52" s="31"/>
    </row>
    <row r="53" spans="2:8">
      <c r="F53" s="29"/>
      <c r="G53" s="30"/>
      <c r="H53" s="31"/>
    </row>
    <row r="54" spans="2:8">
      <c r="F54" s="29"/>
      <c r="G54" s="30"/>
      <c r="H54" s="31"/>
    </row>
    <row r="55" spans="2:8">
      <c r="B55" s="7" t="s">
        <v>224</v>
      </c>
      <c r="C55" s="7" t="s">
        <v>232</v>
      </c>
      <c r="F55" s="29"/>
      <c r="G55" s="30"/>
      <c r="H55" s="31"/>
    </row>
    <row r="56" spans="2:8">
      <c r="B56" s="7" t="s">
        <v>214</v>
      </c>
      <c r="C56" t="s">
        <v>213</v>
      </c>
      <c r="D56" t="s">
        <v>215</v>
      </c>
      <c r="F56" s="29"/>
      <c r="G56" s="30"/>
      <c r="H56" s="31"/>
    </row>
    <row r="57" spans="2:8">
      <c r="B57" s="36">
        <v>0</v>
      </c>
      <c r="C57" s="35">
        <v>35560</v>
      </c>
      <c r="D57" s="35">
        <v>35560</v>
      </c>
      <c r="F57" s="32"/>
      <c r="G57" s="33"/>
      <c r="H57" s="34"/>
    </row>
    <row r="58" spans="2:8">
      <c r="B58" s="36">
        <v>1</v>
      </c>
      <c r="C58" s="35">
        <v>16594</v>
      </c>
      <c r="D58" s="35">
        <v>16594</v>
      </c>
    </row>
    <row r="59" spans="2:8">
      <c r="B59" s="36" t="s">
        <v>215</v>
      </c>
      <c r="C59" s="35">
        <v>52154</v>
      </c>
      <c r="D59" s="35">
        <v>52154</v>
      </c>
    </row>
  </sheetData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WORKING DATA</vt:lpstr>
      <vt:lpstr>CHIDERA PATRICK ANAJEKWU</vt:lpstr>
      <vt:lpstr>EDA</vt:lpstr>
      <vt:lpstr>'CHIDERA PATRICK ANAJEKWU'!Print_Titles</vt:lpstr>
      <vt:lpstr>'WORKING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Statement</dc:creator>
  <cp:lastModifiedBy>ANAJEKWU JR</cp:lastModifiedBy>
  <dcterms:created xsi:type="dcterms:W3CDTF">2025-04-17T17:30:09Z</dcterms:created>
  <dcterms:modified xsi:type="dcterms:W3CDTF">2025-04-27T16:17:43Z</dcterms:modified>
</cp:coreProperties>
</file>